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linda\Desktop\"/>
    </mc:Choice>
  </mc:AlternateContent>
  <bookViews>
    <workbookView xWindow="0" yWindow="0" windowWidth="20500" windowHeight="7660" firstSheet="13" activeTab="13"/>
  </bookViews>
  <sheets>
    <sheet name="29 PP KU NS DA" sheetId="17" r:id="rId1"/>
    <sheet name="30 PP KK SA" sheetId="18" r:id="rId2"/>
    <sheet name="31 PP KU MC LL DA SA" sheetId="30" r:id="rId3"/>
    <sheet name="32 PP LL DZ NU" sheetId="31" r:id="rId4"/>
    <sheet name="33 PP SA DZ NU" sheetId="44" r:id="rId5"/>
    <sheet name="34 RTM KU KUM 22-23" sheetId="19" r:id="rId6"/>
    <sheet name="35 RTM CR KK 2022-23" sheetId="20" r:id="rId7"/>
    <sheet name="36 RTM CR NS 2022-23 " sheetId="21" r:id="rId8"/>
    <sheet name="37T RTM DA" sheetId="2" r:id="rId9"/>
    <sheet name="38RTMC MC" sheetId="32" r:id="rId10"/>
    <sheet name="39 TD RTMC LL" sheetId="33" r:id="rId11"/>
    <sheet name="40 TD TMC SA SAT" sheetId="34" r:id="rId12"/>
    <sheet name="41TD RTM DZ" sheetId="5" r:id="rId13"/>
    <sheet name="42TD RTM NU" sheetId="6" r:id="rId14"/>
    <sheet name="43T GRADING KU" sheetId="22" r:id="rId15"/>
    <sheet name="44T GRADING NS &amp; KK " sheetId="23" r:id="rId16"/>
    <sheet name="45T RM DA" sheetId="7" r:id="rId17"/>
    <sheet name="46T GRADING MC" sheetId="35" r:id="rId18"/>
    <sheet name="47T GRADING LL" sheetId="36" r:id="rId19"/>
    <sheet name="48T GRADING SA" sheetId="37" r:id="rId20"/>
    <sheet name="49T RM DZ" sheetId="3" r:id="rId21"/>
    <sheet name="50T RM NU" sheetId="4" r:id="rId22"/>
    <sheet name="51-D-RM-CR-KU-51" sheetId="24" r:id="rId23"/>
    <sheet name="52-D-RM-CR-KU-52" sheetId="25" r:id="rId24"/>
    <sheet name="53-D-RM-CR-KK-53" sheetId="26" r:id="rId25"/>
    <sheet name="54-D-RM-CR-KK-54" sheetId="27" r:id="rId26"/>
    <sheet name="55-D-RM-CR-NS-55" sheetId="28" r:id="rId27"/>
    <sheet name="56-D-RM-CR-NS-56" sheetId="29" r:id="rId28"/>
    <sheet name="57D-RM-DA" sheetId="8" r:id="rId29"/>
    <sheet name="58D-RM-DA" sheetId="9" r:id="rId30"/>
    <sheet name="RA MAI 2022-23-D-MC-59" sheetId="38" r:id="rId31"/>
    <sheet name="RA MAI 2022-23-D-MC-60" sheetId="39" r:id="rId32"/>
    <sheet name="RA MAI 2022-23-D-LL-61" sheetId="40" r:id="rId33"/>
    <sheet name="RA MAI 2022-23-D-LL-62" sheetId="41" r:id="rId34"/>
    <sheet name="RA MAI 2022-23-D-SA-63" sheetId="42" r:id="rId35"/>
    <sheet name="RA MAI 2022-23-D-SA-64" sheetId="43" r:id="rId36"/>
    <sheet name="65D-RM-DZ" sheetId="10" r:id="rId37"/>
    <sheet name="66D-RM-DZ" sheetId="11" r:id="rId38"/>
    <sheet name="67D-RM-NU" sheetId="12" r:id="rId39"/>
    <sheet name="68D-RM-NU" sheetId="13" r:id="rId40"/>
    <sheet name="102 TUDE  LOT 1" sheetId="14" r:id="rId41"/>
    <sheet name="103 TUDE  LOT 2" sheetId="15" r:id="rId42"/>
    <sheet name="104 TUDE  LOT 3" sheetId="16" r:id="rId43"/>
  </sheets>
  <externalReferences>
    <externalReference r:id="rId44"/>
  </externalReferences>
  <definedNames>
    <definedName name="_xlnm.Print_Area" localSheetId="42">'104 TUDE  LOT 3'!$A$1:$H$556</definedName>
    <definedName name="_xlnm.Print_Area" localSheetId="0">'29 PP KU NS DA'!$A$1:$I$215</definedName>
    <definedName name="_xlnm.Print_Area" localSheetId="1">'30 PP KK SA'!$A$1:$I$215</definedName>
    <definedName name="_xlnm.Print_Area" localSheetId="2">'31 PP KU MC LL DA SA'!$A$1:$I$211</definedName>
    <definedName name="_xlnm.Print_Area" localSheetId="3">'32 PP LL DZ NU'!$A$1:$I$209</definedName>
    <definedName name="_xlnm.Print_Area" localSheetId="4">'33 PP SA DZ NU'!$A$1:$I$202</definedName>
    <definedName name="_xlnm.Print_Area" localSheetId="8">'37T RTM DA'!$A$1:$I$596</definedName>
    <definedName name="_xlnm.Print_Area" localSheetId="9">'38RTMC MC'!$A$1:$H$567</definedName>
    <definedName name="_xlnm.Print_Area" localSheetId="10">'39 TD RTMC LL'!$A$1:$H$558</definedName>
    <definedName name="_xlnm.Print_Area" localSheetId="11">'40 TD TMC SA SAT'!$A$1:$H$559</definedName>
    <definedName name="_xlnm.Print_Area" localSheetId="12">'41TD RTM DZ'!$A$1:$I$608</definedName>
    <definedName name="_xlnm.Print_Area" localSheetId="13">'42TD RTM NU'!$A$1:$I$608</definedName>
    <definedName name="_xlnm.Print_Area" localSheetId="16">'45T RM DA'!$A$1:$I$156</definedName>
    <definedName name="_xlnm.Print_Area" localSheetId="20">'49T RM DZ'!$A$1:$I$152</definedName>
    <definedName name="_xlnm.Print_Area" localSheetId="21">'50T RM NU'!$A$1:$I$152</definedName>
    <definedName name="_xlnm.Print_Area" localSheetId="28">'57D-RM-DA'!$A$1:$J$119</definedName>
    <definedName name="_xlnm.Print_Area" localSheetId="29">'58D-RM-DA'!$A$1:$J$119</definedName>
    <definedName name="_xlnm.Print_Area" localSheetId="36">'65D-RM-DZ'!$A$1:$J$119</definedName>
    <definedName name="_xlnm.Print_Area" localSheetId="37">'66D-RM-DZ'!$A$1:$J$119</definedName>
    <definedName name="_xlnm.Print_Area" localSheetId="38">'67D-RM-NU'!$A$1:$J$117</definedName>
    <definedName name="_xlnm.Print_Area" localSheetId="39">'68D-RM-NU'!$A$1:$J$118</definedName>
    <definedName name="_xlnm.Print_Area" localSheetId="32">'RA MAI 2022-23-D-LL-61'!$A$1:$H$115</definedName>
    <definedName name="_xlnm.Print_Area" localSheetId="33">'RA MAI 2022-23-D-LL-62'!$A$1:$H$115</definedName>
    <definedName name="_xlnm.Print_Area" localSheetId="30">'RA MAI 2022-23-D-MC-59'!$A$1:$H$115</definedName>
    <definedName name="_xlnm.Print_Area" localSheetId="31">'RA MAI 2022-23-D-MC-60'!$A$1:$H$115</definedName>
    <definedName name="_xlnm.Print_Area" localSheetId="34">'RA MAI 2022-23-D-SA-63'!$A$1:$H$115</definedName>
    <definedName name="_xlnm.Print_Area" localSheetId="35">'RA MAI 2022-23-D-SA-64'!$A$1:$H$115</definedName>
    <definedName name="_xlnm.Print_Titles" localSheetId="0">'29 PP KU NS DA'!$1:$8</definedName>
    <definedName name="_xlnm.Print_Titles" localSheetId="1">'30 PP KK SA'!$1:$8</definedName>
    <definedName name="_xlnm.Print_Titles" localSheetId="2">'31 PP KU MC LL DA SA'!$1:$8</definedName>
    <definedName name="_xlnm.Print_Titles" localSheetId="3">'32 PP LL DZ NU'!$1:$8</definedName>
    <definedName name="_xlnm.Print_Titles" localSheetId="4">'33 PP SA DZ NU'!$1:$8</definedName>
    <definedName name="_xlnm.Print_Titles" localSheetId="8">'37T RTM DA'!$1:$8</definedName>
    <definedName name="_xlnm.Print_Titles" localSheetId="9">'38RTMC MC'!$1:$6</definedName>
    <definedName name="_xlnm.Print_Titles" localSheetId="10">'39 TD RTMC LL'!$1:$5</definedName>
    <definedName name="_xlnm.Print_Titles" localSheetId="11">'40 TD TMC SA SAT'!$1:$6</definedName>
    <definedName name="_xlnm.Print_Titles" localSheetId="12">'41TD RTM DZ'!$1:$8</definedName>
    <definedName name="_xlnm.Print_Titles" localSheetId="13">'42TD RTM NU'!$1:$8</definedName>
    <definedName name="_xlnm.Print_Titles" localSheetId="16">'45T RM DA'!$1:$8</definedName>
    <definedName name="_xlnm.Print_Titles" localSheetId="20">'49T RM DZ'!$1:$8</definedName>
    <definedName name="_xlnm.Print_Titles" localSheetId="21">'50T RM NU'!$1:$8</definedName>
    <definedName name="_xlnm.Print_Titles" localSheetId="28">'57D-RM-DA'!$1:$5</definedName>
    <definedName name="_xlnm.Print_Titles" localSheetId="29">'58D-RM-DA'!$1:$5</definedName>
    <definedName name="_xlnm.Print_Titles" localSheetId="36">'65D-RM-DZ'!$1:$5</definedName>
    <definedName name="_xlnm.Print_Titles" localSheetId="37">'66D-RM-DZ'!$1:$5</definedName>
    <definedName name="_xlnm.Print_Titles" localSheetId="38">'67D-RM-NU'!$1:$5</definedName>
    <definedName name="_xlnm.Print_Titles" localSheetId="39">'68D-RM-NU'!$1:$5</definedName>
    <definedName name="_xlnm.Print_Titles" localSheetId="32">'RA MAI 2022-23-D-LL-61'!$1:$5</definedName>
    <definedName name="_xlnm.Print_Titles" localSheetId="33">'RA MAI 2022-23-D-LL-62'!$1:$5</definedName>
    <definedName name="_xlnm.Print_Titles" localSheetId="30">'RA MAI 2022-23-D-MC-59'!$1:$5</definedName>
    <definedName name="_xlnm.Print_Titles" localSheetId="31">'RA MAI 2022-23-D-MC-60'!$1:$5</definedName>
    <definedName name="_xlnm.Print_Titles" localSheetId="34">'RA MAI 2022-23-D-SA-63'!$1:$5</definedName>
    <definedName name="_xlnm.Print_Titles" localSheetId="35">'RA MAI 2022-23-D-SA-64'!$1:$5</definedName>
    <definedName name="x">[1]BILL1_CEE!$B$55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1" i="44" l="1"/>
  <c r="I180" i="44"/>
  <c r="I197" i="44" s="1"/>
  <c r="I178" i="44"/>
  <c r="J115" i="43" l="1"/>
  <c r="F56" i="43"/>
  <c r="F56" i="42"/>
  <c r="I115" i="41"/>
  <c r="F56" i="41"/>
  <c r="F56" i="40"/>
  <c r="F56" i="39"/>
  <c r="F56" i="38"/>
  <c r="F94" i="37"/>
  <c r="F94" i="36"/>
  <c r="F94" i="35"/>
  <c r="F75" i="35"/>
  <c r="F74" i="35"/>
  <c r="M13" i="35"/>
  <c r="M17" i="35" s="1"/>
  <c r="M18" i="35" s="1"/>
  <c r="M10" i="35"/>
  <c r="H523" i="34"/>
  <c r="H525" i="34" s="1"/>
  <c r="H553" i="34" s="1"/>
  <c r="H525" i="33"/>
  <c r="H553" i="33" s="1"/>
  <c r="H523" i="33"/>
  <c r="H531" i="32"/>
  <c r="H533" i="32" s="1"/>
  <c r="H561" i="32" s="1"/>
  <c r="H499" i="32"/>
  <c r="I179" i="31"/>
  <c r="I181" i="31" s="1"/>
  <c r="I204" i="31" s="1"/>
  <c r="I181" i="30"/>
  <c r="I183" i="30" s="1"/>
  <c r="I206" i="30" s="1"/>
  <c r="I48" i="30"/>
  <c r="B221" i="29" l="1"/>
  <c r="B220" i="29"/>
  <c r="I137" i="29"/>
  <c r="G120" i="29"/>
  <c r="B87" i="29"/>
  <c r="B86" i="29"/>
  <c r="B128" i="29" s="1"/>
  <c r="B172" i="29" s="1"/>
  <c r="B231" i="29" s="1"/>
  <c r="B273" i="29" s="1"/>
  <c r="I61" i="29"/>
  <c r="B44" i="29"/>
  <c r="B43" i="29"/>
  <c r="B85" i="29" s="1"/>
  <c r="B127" i="29" s="1"/>
  <c r="B171" i="29" s="1"/>
  <c r="B230" i="29" s="1"/>
  <c r="B272" i="29" s="1"/>
  <c r="B221" i="28"/>
  <c r="B220" i="28"/>
  <c r="I137" i="28"/>
  <c r="G120" i="28"/>
  <c r="B87" i="28"/>
  <c r="B85" i="28"/>
  <c r="B127" i="28" s="1"/>
  <c r="B171" i="28" s="1"/>
  <c r="B230" i="28" s="1"/>
  <c r="B272" i="28" s="1"/>
  <c r="I61" i="28"/>
  <c r="B44" i="28"/>
  <c r="B86" i="28" s="1"/>
  <c r="B128" i="28" s="1"/>
  <c r="B172" i="28" s="1"/>
  <c r="B231" i="28" s="1"/>
  <c r="B273" i="28" s="1"/>
  <c r="B43" i="28"/>
  <c r="B221" i="27"/>
  <c r="B220" i="27"/>
  <c r="I137" i="27"/>
  <c r="G120" i="27"/>
  <c r="B87" i="27"/>
  <c r="B86" i="27"/>
  <c r="B128" i="27" s="1"/>
  <c r="B172" i="27" s="1"/>
  <c r="B231" i="27" s="1"/>
  <c r="B273" i="27" s="1"/>
  <c r="I61" i="27"/>
  <c r="B44" i="27"/>
  <c r="B43" i="27"/>
  <c r="B85" i="27" s="1"/>
  <c r="B127" i="27" s="1"/>
  <c r="B171" i="27" s="1"/>
  <c r="B230" i="27" s="1"/>
  <c r="B272" i="27" s="1"/>
  <c r="B221" i="26"/>
  <c r="B220" i="26"/>
  <c r="I137" i="26"/>
  <c r="G120" i="26"/>
  <c r="B87" i="26"/>
  <c r="B85" i="26"/>
  <c r="B127" i="26" s="1"/>
  <c r="B171" i="26" s="1"/>
  <c r="B230" i="26" s="1"/>
  <c r="B272" i="26" s="1"/>
  <c r="I61" i="26"/>
  <c r="B44" i="26"/>
  <c r="B86" i="26" s="1"/>
  <c r="B128" i="26" s="1"/>
  <c r="B172" i="26" s="1"/>
  <c r="B231" i="26" s="1"/>
  <c r="B273" i="26" s="1"/>
  <c r="B43" i="26"/>
  <c r="B221" i="25"/>
  <c r="B220" i="25"/>
  <c r="I137" i="25"/>
  <c r="G120" i="25"/>
  <c r="B87" i="25"/>
  <c r="B86" i="25"/>
  <c r="B128" i="25" s="1"/>
  <c r="B172" i="25" s="1"/>
  <c r="B231" i="25" s="1"/>
  <c r="B273" i="25" s="1"/>
  <c r="I61" i="25"/>
  <c r="B44" i="25"/>
  <c r="B43" i="25"/>
  <c r="B85" i="25" s="1"/>
  <c r="B127" i="25" s="1"/>
  <c r="B171" i="25" s="1"/>
  <c r="B230" i="25" s="1"/>
  <c r="B272" i="25" s="1"/>
  <c r="B221" i="24"/>
  <c r="B220" i="24"/>
  <c r="I137" i="24"/>
  <c r="G120" i="24"/>
  <c r="B87" i="24"/>
  <c r="B85" i="24"/>
  <c r="B127" i="24" s="1"/>
  <c r="B171" i="24" s="1"/>
  <c r="B230" i="24" s="1"/>
  <c r="B272" i="24" s="1"/>
  <c r="I61" i="24"/>
  <c r="B44" i="24"/>
  <c r="B86" i="24" s="1"/>
  <c r="B128" i="24" s="1"/>
  <c r="B172" i="24" s="1"/>
  <c r="B231" i="24" s="1"/>
  <c r="B273" i="24" s="1"/>
  <c r="B43" i="24"/>
  <c r="H84" i="23"/>
  <c r="H83" i="23"/>
  <c r="F47" i="23"/>
  <c r="H34" i="23"/>
  <c r="H84" i="22"/>
  <c r="H83" i="22"/>
  <c r="F47" i="22"/>
  <c r="H34" i="22"/>
  <c r="H537" i="21"/>
  <c r="H565" i="21" s="1"/>
  <c r="H535" i="21"/>
  <c r="H443" i="21"/>
  <c r="H442" i="21"/>
  <c r="H287" i="21"/>
  <c r="H535" i="20"/>
  <c r="H537" i="20" s="1"/>
  <c r="H565" i="20" s="1"/>
  <c r="H443" i="20"/>
  <c r="H442" i="20"/>
  <c r="H287" i="20"/>
  <c r="H537" i="19"/>
  <c r="H565" i="19" s="1"/>
  <c r="H535" i="19"/>
  <c r="H443" i="19"/>
  <c r="H442" i="19"/>
  <c r="H287" i="19"/>
  <c r="K214" i="18"/>
  <c r="I185" i="18"/>
  <c r="I187" i="18" s="1"/>
  <c r="I210" i="18" s="1"/>
  <c r="I167" i="18"/>
  <c r="I166" i="18"/>
  <c r="I165" i="18"/>
  <c r="I50" i="18"/>
  <c r="I49" i="18"/>
  <c r="I48" i="18"/>
  <c r="K214" i="17"/>
  <c r="I185" i="17"/>
  <c r="I187" i="17" s="1"/>
  <c r="I210" i="17" s="1"/>
  <c r="I167" i="17"/>
  <c r="I166" i="17"/>
  <c r="I165" i="17"/>
  <c r="I50" i="17"/>
  <c r="I49" i="17"/>
  <c r="I48" i="17"/>
  <c r="H520" i="16" l="1"/>
  <c r="H522" i="16" s="1"/>
  <c r="H550" i="16" s="1"/>
  <c r="H427" i="16"/>
  <c r="H109" i="16"/>
  <c r="H511" i="15"/>
  <c r="H513" i="15" s="1"/>
  <c r="H541" i="15" s="1"/>
  <c r="H418" i="15"/>
  <c r="H109" i="15"/>
  <c r="H530" i="14"/>
  <c r="H558" i="14" s="1"/>
  <c r="H528" i="14"/>
  <c r="H435" i="14"/>
  <c r="H110" i="14"/>
  <c r="I120" i="2" l="1"/>
  <c r="I352" i="2"/>
  <c r="I353" i="2"/>
  <c r="I549" i="2"/>
  <c r="I551" i="2"/>
  <c r="I591" i="2"/>
  <c r="I561" i="5"/>
  <c r="I563" i="5" s="1"/>
  <c r="I603" i="5" s="1"/>
  <c r="I492" i="5"/>
  <c r="I122" i="5"/>
  <c r="I561" i="6"/>
  <c r="I563" i="6" s="1"/>
  <c r="I603" i="6" s="1"/>
  <c r="I122" i="6"/>
  <c r="G77" i="10" l="1"/>
  <c r="R43" i="13" l="1"/>
  <c r="G43" i="13"/>
  <c r="B37" i="13"/>
  <c r="N23" i="13"/>
  <c r="N22" i="13"/>
  <c r="R43" i="12"/>
  <c r="G43" i="12"/>
  <c r="B37" i="12"/>
  <c r="N124" i="11"/>
  <c r="L124" i="11"/>
  <c r="G77" i="11"/>
  <c r="G80" i="11" s="1"/>
  <c r="R43" i="11"/>
  <c r="G43" i="11"/>
  <c r="B37" i="11"/>
  <c r="N22" i="11"/>
  <c r="N23" i="11" s="1"/>
  <c r="N124" i="10"/>
  <c r="G80" i="10"/>
  <c r="R43" i="10"/>
  <c r="G43" i="10"/>
  <c r="B37" i="10"/>
  <c r="N23" i="10"/>
  <c r="N22" i="10"/>
  <c r="L114" i="10" l="1"/>
  <c r="G80" i="9" l="1"/>
  <c r="R43" i="9"/>
  <c r="G43" i="9"/>
  <c r="B37" i="9"/>
  <c r="N23" i="9"/>
  <c r="N22" i="9"/>
  <c r="N126" i="8"/>
  <c r="G80" i="8"/>
  <c r="R43" i="8"/>
  <c r="G43" i="8"/>
  <c r="B37" i="8"/>
  <c r="N23" i="8"/>
  <c r="N22" i="8"/>
  <c r="G66" i="7"/>
  <c r="G66" i="4"/>
  <c r="G66" i="3"/>
  <c r="L114" i="8" l="1"/>
  <c r="K604" i="6" l="1"/>
  <c r="K604" i="5"/>
  <c r="K592" i="2" l="1"/>
</calcChain>
</file>

<file path=xl/sharedStrings.xml><?xml version="1.0" encoding="utf-8"?>
<sst xmlns="http://schemas.openxmlformats.org/spreadsheetml/2006/main" count="15876" uniqueCount="656">
  <si>
    <t>ROADS AUTHORITY</t>
  </si>
  <si>
    <t>Contract Name:</t>
  </si>
  <si>
    <t>Contract Number :</t>
  </si>
  <si>
    <t>BILL OF QUANTITIES</t>
  </si>
  <si>
    <t>SECTION 1300</t>
  </si>
  <si>
    <t>ITEM</t>
  </si>
  <si>
    <t>DESCRIPTION</t>
  </si>
  <si>
    <t>UNIT</t>
  </si>
  <si>
    <t>QTY</t>
  </si>
  <si>
    <t>RATE</t>
  </si>
  <si>
    <t>AMOUNT</t>
  </si>
  <si>
    <t>MK</t>
  </si>
  <si>
    <t>CONTRACTOR'S ESTABLISHMENT ON</t>
  </si>
  <si>
    <t>SITE AND GENERAL OBLIGATIONS</t>
  </si>
  <si>
    <t>PS13.01</t>
  </si>
  <si>
    <t>(a) Fixed obligations</t>
  </si>
  <si>
    <t>Lump Sum</t>
  </si>
  <si>
    <t xml:space="preserve">(b) Value-related obligations </t>
  </si>
  <si>
    <t>(c ) Time-related obligations</t>
  </si>
  <si>
    <t>month</t>
  </si>
  <si>
    <t>PS13.04</t>
  </si>
  <si>
    <t>Construction of Sign Boards</t>
  </si>
  <si>
    <t>No.</t>
  </si>
  <si>
    <t>PS13.05</t>
  </si>
  <si>
    <t>Contractor's Environmental Obligations</t>
  </si>
  <si>
    <t>(a) Fixed Obligations</t>
  </si>
  <si>
    <t xml:space="preserve">(b) Time-related obligations </t>
  </si>
  <si>
    <t>Month</t>
  </si>
  <si>
    <t>PS 13.06</t>
  </si>
  <si>
    <t>Contractor's Health and Safety Obligations</t>
  </si>
  <si>
    <t>PS 13.07</t>
  </si>
  <si>
    <t>TOTAL SECTION 1300 CARRIED FORWARD TO SUMMARY</t>
  </si>
  <si>
    <t>SECTION 1500</t>
  </si>
  <si>
    <t>ACCOMMODATION OF TRAFFIC</t>
  </si>
  <si>
    <t>Temporary traffic control facilities</t>
  </si>
  <si>
    <t xml:space="preserve"> </t>
  </si>
  <si>
    <t>(a) Flagmen</t>
  </si>
  <si>
    <t>(b) Portable STOP and GO signs</t>
  </si>
  <si>
    <t xml:space="preserve">(c) Temporary traffic control sign as specified </t>
  </si>
  <si>
    <t>(k) Drums</t>
  </si>
  <si>
    <t>TOTAL SECTION 1500 CARRIED TO SUMMARY</t>
  </si>
  <si>
    <t>SECTION 1700</t>
  </si>
  <si>
    <t>CLEARING AND GRUBBING</t>
  </si>
  <si>
    <t>PS 17.06</t>
  </si>
  <si>
    <t>Debris excavation and disposal</t>
  </si>
  <si>
    <t>m³</t>
  </si>
  <si>
    <t>TOTAL SECTION 1700 CARRIED TO SUMMARY</t>
  </si>
  <si>
    <t>SECTION 1800</t>
  </si>
  <si>
    <t>PS 1800</t>
  </si>
  <si>
    <t>DAYWORKS</t>
  </si>
  <si>
    <t>PS 18.02</t>
  </si>
  <si>
    <t>Personnel outside normal working hours</t>
  </si>
  <si>
    <t>(a) Unskilled labour</t>
  </si>
  <si>
    <t>h</t>
  </si>
  <si>
    <t>(d) Ganger</t>
  </si>
  <si>
    <t>(g) Foremen</t>
  </si>
  <si>
    <t>PS 18.05</t>
  </si>
  <si>
    <t>Transport</t>
  </si>
  <si>
    <t>(a) Light Delivery Vehicle (LDV)</t>
  </si>
  <si>
    <t>km</t>
  </si>
  <si>
    <t>(c) Lowbed Truck</t>
  </si>
  <si>
    <t>TOTAL SECTION 1800 CARRIED TO SUMMARY</t>
  </si>
  <si>
    <t>SERIES 2000: DRAINAGE</t>
  </si>
  <si>
    <t>SECTION 2000</t>
  </si>
  <si>
    <t xml:space="preserve"> DRAINS</t>
  </si>
  <si>
    <t>Excavation for open drains:</t>
  </si>
  <si>
    <t>(a) Excavating soft material</t>
  </si>
  <si>
    <t>(i) 0 m up to 1.5m</t>
  </si>
  <si>
    <r>
      <t>m</t>
    </r>
    <r>
      <rPr>
        <vertAlign val="superscript"/>
        <sz val="10"/>
        <rFont val="Arial"/>
        <family val="2"/>
      </rPr>
      <t>3</t>
    </r>
  </si>
  <si>
    <t>Clearing and shaping existing open drains</t>
  </si>
  <si>
    <t>TOTAL SECTION 2100 CARRIED FORWARD TO SUMMARY</t>
  </si>
  <si>
    <t>PREFABRICATED CULVERTS</t>
  </si>
  <si>
    <t>Excavation</t>
  </si>
  <si>
    <t xml:space="preserve">(i)  0 m to 1.5m </t>
  </si>
  <si>
    <t>Backfilling</t>
  </si>
  <si>
    <t>(b) Using imported selected material</t>
  </si>
  <si>
    <t>PS 22.31</t>
  </si>
  <si>
    <t>Culvert Cleaning</t>
  </si>
  <si>
    <t>(a)  Pipe Culverts</t>
  </si>
  <si>
    <t>(i)  = or &lt; 600 mm diameter</t>
  </si>
  <si>
    <t>m</t>
  </si>
  <si>
    <t>(ii)  &gt; 600 mm diameter</t>
  </si>
  <si>
    <t>TOTAL SECTION 2200 CARRIED FORWARD TO SUMMARY</t>
  </si>
  <si>
    <t>2500 : PITCHING, STONEWORK AND PROTECTION AGAINST EROSION</t>
  </si>
  <si>
    <t>Stone masonry walls</t>
  </si>
  <si>
    <t>(b) Cement mortared stone</t>
  </si>
  <si>
    <t>TOTAL SECTION 2500 TO SUMMARY</t>
  </si>
  <si>
    <t xml:space="preserve">3400: PAVEMENT LAYERS OF </t>
  </si>
  <si>
    <t>GRAVEL MATERIAL</t>
  </si>
  <si>
    <t>PS 34.01</t>
  </si>
  <si>
    <t xml:space="preserve">Pavement layers constructed from gravel, unlimited free haul </t>
  </si>
  <si>
    <t xml:space="preserve">(e) Gravel base (unstabilised material) compacted to: </t>
  </si>
  <si>
    <t xml:space="preserve">    (i) 98% of modified AASHTO density (150 mm</t>
  </si>
  <si>
    <t xml:space="preserve">        compacted layer thickness)</t>
  </si>
  <si>
    <t>TOTAL SECTION 3400 CARRIED TO SUMMARY</t>
  </si>
  <si>
    <t>3600: CRUSHED STONE BASE OR SUBBASE</t>
  </si>
  <si>
    <t>Crushed stone base</t>
  </si>
  <si>
    <t xml:space="preserve">(a) Crushed stone obtained from commercial sources </t>
  </si>
  <si>
    <t>TREATMENT OF SURFACE DEFECTS, PATCHING, REPAIRING EDGE BREAKS AND CRACK SEALING</t>
  </si>
  <si>
    <t>PS 49.18</t>
  </si>
  <si>
    <t>Pothole repair:</t>
  </si>
  <si>
    <t>(c) With plant mix hot asphalt:</t>
  </si>
  <si>
    <t>(i) 25 mm thickness</t>
  </si>
  <si>
    <r>
      <t>m</t>
    </r>
    <r>
      <rPr>
        <vertAlign val="superscript"/>
        <sz val="10"/>
        <rFont val="Arial"/>
        <family val="2"/>
      </rPr>
      <t>2</t>
    </r>
  </si>
  <si>
    <t>(ii) 40 mm thickness</t>
  </si>
  <si>
    <t>(d) With site mix hot asphalt:</t>
  </si>
  <si>
    <t>TOTAL SECTIONS 4900 CARRIED TO SUMMARY</t>
  </si>
  <si>
    <t>7100: TESTING AND QUALITY CONTROL</t>
  </si>
  <si>
    <t>PS 71.04</t>
  </si>
  <si>
    <t>Additional Testing and Quality Control as Instructed by the Project Manager</t>
  </si>
  <si>
    <t>Provisional Sum</t>
  </si>
  <si>
    <t>TOTAL SECTION 7100 CARRIED FORWARD TO SUMMARY</t>
  </si>
  <si>
    <t>SUMMARY OF SECTIONS</t>
  </si>
  <si>
    <t>SECTIONS</t>
  </si>
  <si>
    <t>SECTION TOTAL</t>
  </si>
  <si>
    <t>CONTRACTOR'S ESTABLISHMENT ON SITE AND GENERAL OBLIGATIONS</t>
  </si>
  <si>
    <t>PITCHING, STONEWORK AND PROTECTION AGAINST EROSION; GABIONS</t>
  </si>
  <si>
    <t xml:space="preserve">PAVEMENT LAYERS OF GRAVEL MATERIAL </t>
  </si>
  <si>
    <t>CRUSHED STONE BASE OR SUBBASE</t>
  </si>
  <si>
    <t>TESTING AND QUALITY CONTROL</t>
  </si>
  <si>
    <t>A</t>
  </si>
  <si>
    <t xml:space="preserve">               Sub-Total 1</t>
  </si>
  <si>
    <t>B</t>
  </si>
  <si>
    <t xml:space="preserve">                  ADD 15% AS CONTINGENCY (A x15%)</t>
  </si>
  <si>
    <t>C</t>
  </si>
  <si>
    <t xml:space="preserve">               Sub-Total 2  (A + B)</t>
  </si>
  <si>
    <t>D</t>
  </si>
  <si>
    <t xml:space="preserve">         ADD 16.5% AS VAT        (C x 16.5%)</t>
  </si>
  <si>
    <r>
      <t>GRAND TOTAL BID PRICE  (</t>
    </r>
    <r>
      <rPr>
        <b/>
        <sz val="16"/>
        <rFont val="Arial"/>
        <family val="2"/>
      </rPr>
      <t>To BidSubmission Form</t>
    </r>
    <r>
      <rPr>
        <b/>
        <sz val="20"/>
        <rFont val="Arial"/>
        <family val="2"/>
      </rPr>
      <t>) (C + D)</t>
    </r>
  </si>
  <si>
    <t>Routine Term Maintenance on Dowa Trunk and District Roads</t>
  </si>
  <si>
    <t>Contractor's mobilisation per emergency or urgent call out</t>
  </si>
  <si>
    <t>SECTION 1400</t>
  </si>
  <si>
    <t>HOUSING, OFFICES AND LABORATORIES FOR THE ENGINEER'S SITE PERSONNEL</t>
  </si>
  <si>
    <t>PS 14.15</t>
  </si>
  <si>
    <t>Survey equipment for use by the Engineer</t>
  </si>
  <si>
    <t>TOTAL SECTION 1400 CARRIED FORWARD TO SUMMARY</t>
  </si>
  <si>
    <t>Accommodating traffic and maintaining diversions</t>
  </si>
  <si>
    <t xml:space="preserve">(i)  Movable barricades </t>
  </si>
  <si>
    <t>(j)  Traffic cones</t>
  </si>
  <si>
    <t>Lump sum</t>
  </si>
  <si>
    <t>Clearing and grubbing</t>
  </si>
  <si>
    <t>ha</t>
  </si>
  <si>
    <t xml:space="preserve">Removal and grubbing of trees and tree stumps. </t>
  </si>
  <si>
    <t>(a) girth exceeding 1.0 m up to and including 2.0 m</t>
  </si>
  <si>
    <t>(b) girth exceeding 2.0 m up to and including 3.0 m</t>
  </si>
  <si>
    <t>PS 17.04</t>
  </si>
  <si>
    <t>Cutting and removal of tree branches</t>
  </si>
  <si>
    <t>PS 17.05</t>
  </si>
  <si>
    <t>Clearing and grubbing, demolition of existing structures</t>
  </si>
  <si>
    <t>(a) Masonry structures</t>
  </si>
  <si>
    <t>(b) (i) Concrete structures - Mass</t>
  </si>
  <si>
    <t xml:space="preserve">     (ii) Concrete structures - Reinforced</t>
  </si>
  <si>
    <t>(d) Gabions</t>
  </si>
  <si>
    <t>PS 17.07</t>
  </si>
  <si>
    <t>Shrubs and grass cutting</t>
  </si>
  <si>
    <t>PS 17.08</t>
  </si>
  <si>
    <t>Bush Clearing</t>
  </si>
  <si>
    <t>PS 18.01</t>
  </si>
  <si>
    <t>Personnel during normal working hours</t>
  </si>
  <si>
    <t>(c ) Skilled labour</t>
  </si>
  <si>
    <t>PS 18.03</t>
  </si>
  <si>
    <t>Plant</t>
  </si>
  <si>
    <t>(b) Tip Truck 10 cubic metre</t>
  </si>
  <si>
    <r>
      <t xml:space="preserve">(c ) Motor grader </t>
    </r>
    <r>
      <rPr>
        <sz val="10"/>
        <color indexed="10"/>
        <rFont val="Arial"/>
        <family val="2"/>
      </rPr>
      <t>(140H)</t>
    </r>
  </si>
  <si>
    <t>(e) Water bowser - self propelled (12000L)</t>
  </si>
  <si>
    <t>(l) Excavator</t>
  </si>
  <si>
    <t>(n) Water pump</t>
  </si>
  <si>
    <t>PS 18.04</t>
  </si>
  <si>
    <t>Materials</t>
  </si>
  <si>
    <t>(a) Procurement of materials</t>
  </si>
  <si>
    <t>Prov Sum</t>
  </si>
  <si>
    <t>(b) Contractor's handling costs, profit and all other charges</t>
  </si>
  <si>
    <t>........%</t>
  </si>
  <si>
    <t xml:space="preserve">      in respect of sub-item PS 18.04 (a) above</t>
  </si>
  <si>
    <t>(ii) 1.5 m up to 3.0m</t>
  </si>
  <si>
    <t>PS 21.22</t>
  </si>
  <si>
    <t>Drain clearing</t>
  </si>
  <si>
    <t>(a) Lined drains</t>
  </si>
  <si>
    <r>
      <t xml:space="preserve">(i) = or &lt; 500 mm bottom width </t>
    </r>
    <r>
      <rPr>
        <b/>
        <sz val="10"/>
        <rFont val="Arial"/>
        <family val="2"/>
      </rPr>
      <t>(depth of drain to be specified)</t>
    </r>
  </si>
  <si>
    <r>
      <t xml:space="preserve">(ii) &gt; 500 mm bottom width </t>
    </r>
    <r>
      <rPr>
        <b/>
        <sz val="10"/>
        <rFont val="Arial"/>
        <family val="2"/>
      </rPr>
      <t>(depth of drain to be specified)</t>
    </r>
  </si>
  <si>
    <t>(b) Unlined drains</t>
  </si>
  <si>
    <r>
      <t xml:space="preserve">(i) = or &lt; 1000 mm bottom width </t>
    </r>
    <r>
      <rPr>
        <b/>
        <sz val="10"/>
        <rFont val="Arial"/>
        <family val="2"/>
      </rPr>
      <t>(depth of drain to be specified)</t>
    </r>
  </si>
  <si>
    <r>
      <t xml:space="preserve">(ii) &gt; 1000 mm bottom width </t>
    </r>
    <r>
      <rPr>
        <b/>
        <sz val="10"/>
        <rFont val="Arial"/>
        <family val="2"/>
      </rPr>
      <t>(depth of drain to be specified)</t>
    </r>
  </si>
  <si>
    <t>PS 21.23</t>
  </si>
  <si>
    <t>Drain blading</t>
  </si>
  <si>
    <t>(a) = or &lt; 1000 mm drain depth</t>
  </si>
  <si>
    <t>(b) &gt; 1000 mm drain depth</t>
  </si>
  <si>
    <t>(ii)  &gt; 1.5m to 3.0m</t>
  </si>
  <si>
    <t>(a) Using the excavated material</t>
  </si>
  <si>
    <t>22.03</t>
  </si>
  <si>
    <t>Concrete pipe culverts</t>
  </si>
  <si>
    <t>(c) On Class C bedding ( gravel )</t>
  </si>
  <si>
    <t>(i) 600 mm diameter</t>
  </si>
  <si>
    <t>(ii) 900 mm diameter</t>
  </si>
  <si>
    <t>(b)  Box Culverts</t>
  </si>
  <si>
    <t>(i)  = or &lt; 900 mm x 600 mm</t>
  </si>
  <si>
    <t>(ii)  &gt; 900 mm x 600 mm</t>
  </si>
  <si>
    <t>(c) Metal Culverts (Armco or similar)</t>
  </si>
  <si>
    <t xml:space="preserve"> m</t>
  </si>
  <si>
    <t>CONCRETE KERBING, CONCRETE CHANNELLING, OPEN CONCRETE CHUTES AND DOWNPIPES</t>
  </si>
  <si>
    <t>AND CONCRETE LININGS FOR OPEN DRAINS</t>
  </si>
  <si>
    <t>23.01</t>
  </si>
  <si>
    <t xml:space="preserve">Concrete kerbing class 20/20 concrete as per drawings  </t>
  </si>
  <si>
    <t xml:space="preserve">(a)  Barrier kerb </t>
  </si>
  <si>
    <t>(b)  Mountable kerb</t>
  </si>
  <si>
    <t>PS 23.09</t>
  </si>
  <si>
    <t>Lining of open drains</t>
  </si>
  <si>
    <t>(a)  Using stone masonry</t>
  </si>
  <si>
    <t>m²</t>
  </si>
  <si>
    <t>TOTAL SECTION 2300 CARRIED FORWARD TO SUMMARY</t>
  </si>
  <si>
    <t>PS 25.01</t>
  </si>
  <si>
    <t>(e) Mortar stone pitching</t>
  </si>
  <si>
    <t>PS 25.08</t>
  </si>
  <si>
    <t>Erosion damage repair</t>
  </si>
  <si>
    <t>PS 25.09</t>
  </si>
  <si>
    <t>Check dams</t>
  </si>
  <si>
    <t>2600: GABIONS</t>
  </si>
  <si>
    <t>Foundation trench excavation and backfilling:</t>
  </si>
  <si>
    <t xml:space="preserve">(b) In all other classes and types of material </t>
  </si>
  <si>
    <t>Surface preparation for bedding the gabions</t>
  </si>
  <si>
    <t>Gabions:</t>
  </si>
  <si>
    <t>(a)  Galvanised gabion boxes (2mx1mx1m)</t>
  </si>
  <si>
    <t>(c) Galvanised gabion matresses  (2mx1mx0.3m)</t>
  </si>
  <si>
    <t>Filter fabric (AG50)</t>
  </si>
  <si>
    <t>TOTAL SECTION 2600 CARRIED TO SUMMARY</t>
  </si>
  <si>
    <t>3300: MASS EARTHWORKS</t>
  </si>
  <si>
    <t>PS33.01</t>
  </si>
  <si>
    <t>Cut and borrow to fill, including unlimited free haul</t>
  </si>
  <si>
    <t>(a)  Gravel or soft material in compacted layer thicknesses of 300 mm and less</t>
  </si>
  <si>
    <t>(i) compacted to 90% modified AASHTO density</t>
  </si>
  <si>
    <t xml:space="preserve">(ii) compacted to 93% modified AASHTO density </t>
  </si>
  <si>
    <t>(c)  Rock fill as specified in Subclause 3209(c)</t>
  </si>
  <si>
    <t>PS 33.07</t>
  </si>
  <si>
    <t>Removal of unsuitable material obtained from any type of excavation at any layer thickness.</t>
  </si>
  <si>
    <t>PS 33.14</t>
  </si>
  <si>
    <t>River training</t>
  </si>
  <si>
    <t>PS 33.15</t>
  </si>
  <si>
    <t>Spot repair earth road</t>
  </si>
  <si>
    <t>PS 33.16</t>
  </si>
  <si>
    <t>Grading earth road (equipment based)</t>
  </si>
  <si>
    <t>PS 33.17(a)</t>
  </si>
  <si>
    <t>Reshaping earth road without watering &amp; compaction (labour based)</t>
  </si>
  <si>
    <t>PS 33.18</t>
  </si>
  <si>
    <t xml:space="preserve">Rehabilitating earth roads </t>
  </si>
  <si>
    <t>PS 33.19</t>
  </si>
  <si>
    <t>Localised gravelling of earth roads</t>
  </si>
  <si>
    <t>TOTAL SECTION 3300 CARRIED FORWARD TO SUMMARY</t>
  </si>
  <si>
    <t xml:space="preserve">(g) Gravel shoulder compacted to: </t>
  </si>
  <si>
    <t xml:space="preserve">    (ii) 95% of modified AASHTO density (150mm)</t>
  </si>
  <si>
    <t xml:space="preserve">(h) Gravel wearing course compacted to: </t>
  </si>
  <si>
    <t>PS 34.05</t>
  </si>
  <si>
    <t>Shoulder reconstruction</t>
  </si>
  <si>
    <t>PS 34.06</t>
  </si>
  <si>
    <t>(i) Shoulder Trimming (Manual)</t>
  </si>
  <si>
    <t>(ii) Shoulder Trimming (Mechanical)</t>
  </si>
  <si>
    <t xml:space="preserve">SERIES 4000: ASPHALT PAVEMENTS AND SEALS </t>
  </si>
  <si>
    <t>SECTION 4000</t>
  </si>
  <si>
    <t>ASPHALT PAVEMENTS AND SEALS</t>
  </si>
  <si>
    <t>4100: PRIME COAT</t>
  </si>
  <si>
    <t>41.01</t>
  </si>
  <si>
    <t>Prime coat:</t>
  </si>
  <si>
    <t>(c) MC-30 cut-back bitumen</t>
  </si>
  <si>
    <t>Litre</t>
  </si>
  <si>
    <t>(d) MC-70 cut-back bitumen</t>
  </si>
  <si>
    <t>TOTAL SECTION  4100 TO SUMMARY</t>
  </si>
  <si>
    <t>4200: ASPHALT BASE AND SURFACING</t>
  </si>
  <si>
    <t xml:space="preserve">Asphalt surfacing </t>
  </si>
  <si>
    <t xml:space="preserve">(a) Continuously graded 25 mm </t>
  </si>
  <si>
    <t xml:space="preserve">(b) Continuously graded 40 mm </t>
  </si>
  <si>
    <t>Tack coat of 30% stable - grade emulsion</t>
  </si>
  <si>
    <t>TOTAL SECTION  4200 TO SUMMARY</t>
  </si>
  <si>
    <t>(a) With stabilised material</t>
  </si>
  <si>
    <t>(i) Base material stabilised with 4% cement</t>
  </si>
  <si>
    <t>5400: ROAD SIGNS</t>
  </si>
  <si>
    <t>PS54.10</t>
  </si>
  <si>
    <t>Road signs (complete)</t>
  </si>
  <si>
    <t>PS 54.11</t>
  </si>
  <si>
    <t>Repair road traffic signs</t>
  </si>
  <si>
    <t>TOTAL SECTION 5400 CARRIED FORWARD TO SUMMARY</t>
  </si>
  <si>
    <t>5500: ROAD MARKINGS</t>
  </si>
  <si>
    <t>55.02</t>
  </si>
  <si>
    <t>Retro-reflective road marking paint including setting out and pre-marking the lines</t>
  </si>
  <si>
    <t>(a) White lines (broken or unbroken)</t>
  </si>
  <si>
    <t xml:space="preserve">(i) 100 mm wide </t>
  </si>
  <si>
    <t xml:space="preserve">(b) Yellow lines (broken or unbroken) </t>
  </si>
  <si>
    <t>(d) White lettering and symbols</t>
  </si>
  <si>
    <t>(e) Yellow lettering and symbols</t>
  </si>
  <si>
    <t>(f) Traffic island markings (any colour)</t>
  </si>
  <si>
    <t>TOTAL SECTION 5500 CARRIED FORWARD TO SUMMARY</t>
  </si>
  <si>
    <t>5900: PAINTING</t>
  </si>
  <si>
    <t>Painting</t>
  </si>
  <si>
    <t>(a) Handrails of bridges</t>
  </si>
  <si>
    <t>TOTAL SECTION 5900 CARRIED TO SUMMARY</t>
  </si>
  <si>
    <t>6100: FOUNDATIONS FOR STRUCTURES</t>
  </si>
  <si>
    <t>PS 61.02</t>
  </si>
  <si>
    <t>(a) Excavation in any material other than rock at any depth</t>
  </si>
  <si>
    <t>(b) Excavation in rock at any depth</t>
  </si>
  <si>
    <t>PS 61.04</t>
  </si>
  <si>
    <t>(a) utilizing imported material or material from  excavation</t>
  </si>
  <si>
    <t>TOTAL SECTION 6100 CARRIED FORWARD TO SUMMARY</t>
  </si>
  <si>
    <t>6200: FALSEWORK, FORMWORK AND CONCRETE FINISH</t>
  </si>
  <si>
    <t>PS 62.01</t>
  </si>
  <si>
    <t>Formwork</t>
  </si>
  <si>
    <t>TOTAL SECTION 6200 CARRIED FORWARD TO SUMMARY</t>
  </si>
  <si>
    <t>6300: STEEL REINFORCEMENT FOR STRUCTURES</t>
  </si>
  <si>
    <t>Steel reinforcement for:</t>
  </si>
  <si>
    <t>(a) Bridge decks</t>
  </si>
  <si>
    <t xml:space="preserve">(ii)  High-yield-stress-steel bars  </t>
  </si>
  <si>
    <t>tonne</t>
  </si>
  <si>
    <t>(b) Box Culverts</t>
  </si>
  <si>
    <t>(c) Concrete Surfaced Roads</t>
  </si>
  <si>
    <t>(iii)  Welded steel fabric</t>
  </si>
  <si>
    <t>( A142 WIRE MESH)</t>
  </si>
  <si>
    <t>TOTAL SECTION 6300 CARRIED FORWARD TO SUMMARY</t>
  </si>
  <si>
    <t>6400: CONCRETE FOR STRUCTURES</t>
  </si>
  <si>
    <t>Cast in situ concrete:</t>
  </si>
  <si>
    <t xml:space="preserve">(a)  Class 30/20 </t>
  </si>
  <si>
    <t>(i)  Bridge decks</t>
  </si>
  <si>
    <t>(ii) Box culverts</t>
  </si>
  <si>
    <t>(b) Class 20/20</t>
  </si>
  <si>
    <t>(iii) Concrete surfaced roads</t>
  </si>
  <si>
    <t>(c) Class 15/40</t>
  </si>
  <si>
    <t>(i)  Foundations</t>
  </si>
  <si>
    <t>(ii) Bedding for structures</t>
  </si>
  <si>
    <t>TOTAL SECTION 6400 CARRIED FORWARD TO SUMMARY</t>
  </si>
  <si>
    <t>6600: JOINTS, BEARINGS, PARAPETS AND DRAINAGE FOR STRUCTURES</t>
  </si>
  <si>
    <t>Filled joints:</t>
  </si>
  <si>
    <t>(a) Supply and installation of 20 mm thick compressible joint filler impregnated with bitumen</t>
  </si>
  <si>
    <t>Bearings</t>
  </si>
  <si>
    <t>(a) Plain rubber bearing size 600 mm x 300 mm x 10 mm</t>
  </si>
  <si>
    <t>(b) Plain rubber bearing size 300 mm x 300 mm x 10 mm</t>
  </si>
  <si>
    <t>Steel railings (Bridge hand rails) (50-100mm Square Steel Tubes)</t>
  </si>
  <si>
    <t>Drainage pipes and weep holes</t>
  </si>
  <si>
    <t>(a) Drainage pipes</t>
  </si>
  <si>
    <t xml:space="preserve">(i)  PVC pipe 75 mm </t>
  </si>
  <si>
    <t>(b) Weep Holes</t>
  </si>
  <si>
    <t xml:space="preserve">(i)  PVC pipe 75mm </t>
  </si>
  <si>
    <t>TOTAL SECTION 6600 CARRIED FORWARD TO SUMMARY</t>
  </si>
  <si>
    <t>PS 6900</t>
  </si>
  <si>
    <t>PS 6900: REPAIR AND MAINTENANCE OF BRIDGES</t>
  </si>
  <si>
    <t>PS 69.01</t>
  </si>
  <si>
    <t xml:space="preserve">Removal of existing timber bridge decks </t>
  </si>
  <si>
    <t>PS 69.02</t>
  </si>
  <si>
    <t>Bailey bridge works Standard, Double Single Reinforced</t>
  </si>
  <si>
    <t xml:space="preserve">(a) De-launching </t>
  </si>
  <si>
    <t xml:space="preserve">(b) Re-launching </t>
  </si>
  <si>
    <t>(c) Transportation of bailey parts</t>
  </si>
  <si>
    <t>tonne-km</t>
  </si>
  <si>
    <t>PS 69.03</t>
  </si>
  <si>
    <t>Renew Bridge Timbers – Standard Chassis</t>
  </si>
  <si>
    <t xml:space="preserve">(a)   (225–250) mm x 75 mm Softwood </t>
  </si>
  <si>
    <t xml:space="preserve">(b)   (225–250) mm x 50 mm Hardwood </t>
  </si>
  <si>
    <t>PS 69.04</t>
  </si>
  <si>
    <t>Renew Bridge Timbers – Running Boards</t>
  </si>
  <si>
    <t>PS 69.05</t>
  </si>
  <si>
    <t>Renew Bridge Timbers – Bailey Bridge Chassis</t>
  </si>
  <si>
    <t>PS 69.06</t>
  </si>
  <si>
    <t>Renew Bridge Timbers – Bailey Bridge Running Boards</t>
  </si>
  <si>
    <t xml:space="preserve">(b) (225–250) mm x 50 mm Hardwood </t>
  </si>
  <si>
    <t>PS 69.07</t>
  </si>
  <si>
    <t>Renew Bridge Timbers – Bailey Bridge Kerbs/Ribbands/Edge beams</t>
  </si>
  <si>
    <t xml:space="preserve">(a)  150 mm x 150mm Softwood </t>
  </si>
  <si>
    <t xml:space="preserve">(b) 150 mm x 150 mm Hardwood </t>
  </si>
  <si>
    <t>PS 69.08</t>
  </si>
  <si>
    <t>Renew Bridge Timbers – Bailey Bridge Ribband Bolts (specify minimum size)</t>
  </si>
  <si>
    <t>PS 69.09</t>
  </si>
  <si>
    <t>Renew Bridge Timbers Beams/Bearers (300 – 450mm diameter)</t>
  </si>
  <si>
    <t>TOTAL SECTION 6900 CARRIED FORWARD TO SUMMARY</t>
  </si>
  <si>
    <t>HOUSING, OFFICES AND LABORATORIES FOR THE ENGINEER'S  SITE PERSONNEL</t>
  </si>
  <si>
    <t>CONCRETE KERBING, CONCRETE CHANNELLING, OPEN CONCRETE</t>
  </si>
  <si>
    <t>CHUTES AND DOWNPIPES AND CONCRETE LININGS FOR OPEN DRAINS</t>
  </si>
  <si>
    <t>GABIONS</t>
  </si>
  <si>
    <t>MASS EARTHWORKS</t>
  </si>
  <si>
    <t>ROAD SIGNS</t>
  </si>
  <si>
    <t>ROAD MARKINGS</t>
  </si>
  <si>
    <t>PAINTING</t>
  </si>
  <si>
    <t>FOUNDATIONS FOR STRUCTURES</t>
  </si>
  <si>
    <t>FALSEWORK, FORMWORK AND CONCRETE FINISH</t>
  </si>
  <si>
    <t>STEEL REINFORCEMENT FOR STRUCTURES</t>
  </si>
  <si>
    <t>CONCRETE FOR STRUCTURES</t>
  </si>
  <si>
    <t>JOINTS, BEARINGS, PARAPETS AND DRAINAGE FOR STRUCTURES</t>
  </si>
  <si>
    <t>REPAIR AND MAINTENANCE OF BRIDGES</t>
  </si>
  <si>
    <t>PS 23.07</t>
  </si>
  <si>
    <t>Trimming of excavations  for lining of open drains using manual labour</t>
  </si>
  <si>
    <t>(a) in soft material</t>
  </si>
  <si>
    <t>m2</t>
  </si>
  <si>
    <t>Grading of Selected Trunk Roads in Dedza District</t>
  </si>
  <si>
    <t>(b) Semi - skilled labour</t>
  </si>
  <si>
    <t>(e)  Flagmen</t>
  </si>
  <si>
    <t>(f) Operators</t>
  </si>
  <si>
    <t>Grading of Selected Trunk Roads in Ntcheu District</t>
  </si>
  <si>
    <t>Routine Term Maintenance on Dedza Trunk, District and Township Roads</t>
  </si>
  <si>
    <t>(e) Flagmen</t>
  </si>
  <si>
    <t>(h) Surveyor</t>
  </si>
  <si>
    <t>(i) Lab technician</t>
  </si>
  <si>
    <t>(f) Vibratory roller</t>
  </si>
  <si>
    <t>(m) Concrete mixer</t>
  </si>
  <si>
    <t>(b) Flatbed truck</t>
  </si>
  <si>
    <t>PS21.20</t>
  </si>
  <si>
    <t xml:space="preserve">Excavation for open drains using manual labour. </t>
  </si>
  <si>
    <t xml:space="preserve"> (a ) hand excavation soft material</t>
  </si>
  <si>
    <t xml:space="preserve">      (i) 0 m up to 1.5 m</t>
  </si>
  <si>
    <t xml:space="preserve">(b) Extra over sub item PS 21.20 (a) for excavation in the </t>
  </si>
  <si>
    <t xml:space="preserve">      following classes of material</t>
  </si>
  <si>
    <t xml:space="preserve">      (i) hand excavation of intermediate material</t>
  </si>
  <si>
    <t>Routine Term Maintenace on Ntcheu Trunk and District Roads</t>
  </si>
  <si>
    <t>RA/MAI/2022-23/TD/RTM/CR/DA/37</t>
  </si>
  <si>
    <t>RA/MAI/2022-23/TD/RTM/CR/DZ/41</t>
  </si>
  <si>
    <t>RA/MAI/2022-23/TDU/RTM/CR/NU/42</t>
  </si>
  <si>
    <t>Grading of Selected Trunk Roads in Dowa District</t>
  </si>
  <si>
    <t>RA/MAI/2022-23/T/RM/CR/DA/45</t>
  </si>
  <si>
    <t>RA/MAI/2022-23/T/RM/CR/DZ/49</t>
  </si>
  <si>
    <t>RA/MAI/2022-23/T/RM/CR/NU/50</t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</si>
  <si>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Dowa District - Lot 1</t>
    </r>
  </si>
  <si>
    <t>Contractor's Health Obligations</t>
  </si>
  <si>
    <t>Bush clearing</t>
  </si>
  <si>
    <r>
      <t>m</t>
    </r>
    <r>
      <rPr>
        <vertAlign val="superscript"/>
        <sz val="14"/>
        <rFont val="Times New Roman"/>
        <family val="1"/>
      </rPr>
      <t>2</t>
    </r>
  </si>
  <si>
    <r>
      <t>m</t>
    </r>
    <r>
      <rPr>
        <vertAlign val="superscript"/>
        <sz val="14"/>
        <rFont val="Times New Roman"/>
        <family val="1"/>
      </rPr>
      <t>3</t>
    </r>
  </si>
  <si>
    <t>PS 21.21</t>
  </si>
  <si>
    <t>Banks and dykes using manual labour</t>
  </si>
  <si>
    <t>(i) &lt; 1000 mm bottom width</t>
  </si>
  <si>
    <t xml:space="preserve">(c) On Class C bedding </t>
  </si>
  <si>
    <t>PS 22.29</t>
  </si>
  <si>
    <t>Excavation for culvert using manual labour</t>
  </si>
  <si>
    <t xml:space="preserve">(a) hand excavation, soft material situated 0 m to 1.5 m </t>
  </si>
  <si>
    <t xml:space="preserve">      below the surface level</t>
  </si>
  <si>
    <t>PS 22.30</t>
  </si>
  <si>
    <t>Backfilling using manual labour</t>
  </si>
  <si>
    <t>(i)  &lt; 600 mm diameter</t>
  </si>
  <si>
    <t>(i)  &lt; 900 mm x 600 mm</t>
  </si>
  <si>
    <t>PS 22.32</t>
  </si>
  <si>
    <t>Removal of graffiti from structures</t>
  </si>
  <si>
    <t>PS 33.17</t>
  </si>
  <si>
    <t>Reshaping earth road (labour based)</t>
  </si>
  <si>
    <t xml:space="preserve">                 ADD 15% OF A AS CONTINGENCY </t>
  </si>
  <si>
    <t>SUBTOTAL OF A AND B</t>
  </si>
  <si>
    <t xml:space="preserve">                 ADD 16.5% OF C AS VALUE ADDED TAX </t>
  </si>
  <si>
    <t>E</t>
  </si>
  <si>
    <t>TOTAL CARRIED TO FORM OF TENDER</t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</si>
  <si>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Dowa District - Lot 2</t>
    </r>
  </si>
  <si>
    <t>Procurement Reference Number.:         RA/MAI/2022-23/D/RM/CR/DA/57</t>
  </si>
  <si>
    <t>Procurement Reference Number.:         RA/MAI/2022-23/D/RM/CR/DA/58</t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</si>
  <si>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Dedza District - Lot 1</t>
    </r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</si>
  <si>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Dedza District - Lot 2</t>
    </r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</si>
  <si>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Ntcheu District - Lot 1</t>
    </r>
  </si>
  <si>
    <r>
      <t xml:space="preserve">CONTRACT NAME:      </t>
    </r>
    <r>
      <rPr>
        <sz val="14"/>
        <rFont val="Times New Roman"/>
        <family val="1"/>
      </rPr>
      <t>Reshaping and associated drainage Works on Selected District Roads in Ntcheu District - Lot 2</t>
    </r>
  </si>
  <si>
    <t xml:space="preserve">Procurement Reference Number.:         RA/MAI/2022-23/D/RM/CR/DZ/65 </t>
  </si>
  <si>
    <t>Procurement Reference Number.:         RA/MAI/2022-23/D/RM/CR/DZ/67</t>
  </si>
  <si>
    <t>Procurement Reference Number.:        RA/MAI/2022-23/D/RM/CR/NU/67</t>
  </si>
  <si>
    <t>Procurement Reference Number.:         RA/MAI/2022-23/D/RM/CR/NU/68</t>
  </si>
  <si>
    <t xml:space="preserve">Contract Name: </t>
  </si>
  <si>
    <t>Urgent and Emergency Works within the Central Region - Lot 1</t>
  </si>
  <si>
    <t xml:space="preserve">Contract No.:  </t>
  </si>
  <si>
    <t>RA/MAI/2022-23/TUDE/RM/CR/CR/102</t>
  </si>
  <si>
    <t xml:space="preserve">HOUSING, OFFICES AND LABORATORIES </t>
  </si>
  <si>
    <t>FOR THE ENGINEER'S SITE PERSONNEL</t>
  </si>
  <si>
    <t>(e)  Road signs, R-Series, 1200 mm diameter</t>
  </si>
  <si>
    <t>(b) Concrete structures</t>
  </si>
  <si>
    <t>(c) Brickwork</t>
  </si>
  <si>
    <r>
      <t>m</t>
    </r>
    <r>
      <rPr>
        <vertAlign val="superscript"/>
        <sz val="10"/>
        <rFont val="Georgia"/>
        <family val="1"/>
      </rPr>
      <t>2</t>
    </r>
  </si>
  <si>
    <t>(c ) Skill labour</t>
  </si>
  <si>
    <t>(c ) Motor grader (120-140H)</t>
  </si>
  <si>
    <t>(d) Wheeled loader</t>
  </si>
  <si>
    <t>(f) Water bowser - self propelled (6000L)</t>
  </si>
  <si>
    <t>(m) Excavator</t>
  </si>
  <si>
    <t>(o) Water pump</t>
  </si>
  <si>
    <r>
      <t>m</t>
    </r>
    <r>
      <rPr>
        <vertAlign val="superscript"/>
        <sz val="10"/>
        <rFont val="Georgia"/>
        <family val="1"/>
      </rPr>
      <t>3</t>
    </r>
  </si>
  <si>
    <t>(i) &lt; 500 mm bottom width</t>
  </si>
  <si>
    <t>(ii) &gt; 500 mm bottom width</t>
  </si>
  <si>
    <t>(ii) &gt; 1000 mm bottom width</t>
  </si>
  <si>
    <t>(a) &lt; 1000 mm bottom width</t>
  </si>
  <si>
    <t>(b) &gt; 1000 mm bottom width</t>
  </si>
  <si>
    <t>(b) in hard material</t>
  </si>
  <si>
    <t>Rip rap</t>
  </si>
  <si>
    <t>(a) Packed rip rap</t>
  </si>
  <si>
    <t>(b) Dumped rip rap</t>
  </si>
  <si>
    <t>(a) In solid rock (material requiring blasting) including</t>
  </si>
  <si>
    <t xml:space="preserve">    surface preparation for bedding the gabions</t>
  </si>
  <si>
    <t>(b) In all other classes and tpyes of material incuding</t>
  </si>
  <si>
    <t>(a)  Galvanised gabion boxes (2x1x1m)</t>
  </si>
  <si>
    <t>(c) Galvanised gabion matresses  (dimensions of matress, mesh size and diaphram spacing indicated)</t>
  </si>
  <si>
    <t>Filter fabric (type and grade indicated)</t>
  </si>
  <si>
    <t xml:space="preserve">    (ii) 95% of modified AASHTO density (specify compaction thickness layer)</t>
  </si>
  <si>
    <t>PS 34.07</t>
  </si>
  <si>
    <t>Shoulder Spot Repairs</t>
  </si>
  <si>
    <t>TOTAL SECTION 3600 CARRIED TO SUMMARY</t>
  </si>
  <si>
    <t xml:space="preserve">(a) Continuosly graded 25 mm </t>
  </si>
  <si>
    <t xml:space="preserve">(b) Continuosly graded 40 mm </t>
  </si>
  <si>
    <t>Slurry:</t>
  </si>
  <si>
    <t>(b) Slurry applied by hand (10mm)</t>
  </si>
  <si>
    <t xml:space="preserve"> PS 49.09</t>
  </si>
  <si>
    <t>Backfilling of excavations for patching with:</t>
  </si>
  <si>
    <t>(a) Chemically stabilised pavement material (cement at 4%)</t>
  </si>
  <si>
    <t>(b) Base material stabilised with bitumen emulsion (60% spray grade bitumen)</t>
  </si>
  <si>
    <t>(c) Gravel material</t>
  </si>
  <si>
    <t>(d) Crushed stone aggregate</t>
  </si>
  <si>
    <t>(c) With plant mix hot ashalt:</t>
  </si>
  <si>
    <t>Road sign boards with painted or coloured background in Class 1</t>
  </si>
  <si>
    <t xml:space="preserve">( c) Sheet steel </t>
  </si>
  <si>
    <t>(i) Area not exceeding 2 square metre</t>
  </si>
  <si>
    <t>(c) Class 15/20</t>
  </si>
  <si>
    <t xml:space="preserve">Bailey bridge works (Specify Type of Bailey Bridge and Configuration) eg Standard, Mabey or Extra wide and Single Single, Tripple Single, Double Double etc </t>
  </si>
  <si>
    <t>Testing and quality control obligations</t>
  </si>
  <si>
    <t>PS</t>
  </si>
  <si>
    <t>PRIME COAT</t>
  </si>
  <si>
    <t>ASPHALT BASE AND SURFACING</t>
  </si>
  <si>
    <t>ADD 15% AS CONTINGENCY</t>
  </si>
  <si>
    <t>SUM OF WORKS PLUS CONTINGENCY</t>
  </si>
  <si>
    <t>ADD 16.5% AS VAT</t>
  </si>
  <si>
    <t xml:space="preserve">TOTAL BID PRICE  </t>
  </si>
  <si>
    <t>Urgent and Emergency Works within the Central Region - Lot 2</t>
  </si>
  <si>
    <t>RA/MAI/2022-23/TUDE/RM/CR/CR/103</t>
  </si>
  <si>
    <t>Urgent and Emergency Works within the Central Region - Lot 3</t>
  </si>
  <si>
    <t>RA/MAI/2022-23/TUDE/RM/CR/CR/104</t>
  </si>
  <si>
    <t>Retainer Pothole Patching and Other Routine Maintenance Works in the Central Region - Lot 1 in Kasungu, Ntchisi and Dowa Districts</t>
  </si>
  <si>
    <t>RA/MAI/2022-23/T/PP/CR/KU/NS/DA/29</t>
  </si>
  <si>
    <t>Contractor's Mobilisation per emergency or urgent call out - For Works outside Contract defined location jurisdiction)</t>
  </si>
  <si>
    <t>PS 17.09</t>
  </si>
  <si>
    <t>Treatment of anthills</t>
  </si>
  <si>
    <t>PS 36.01 (a)(i)</t>
  </si>
  <si>
    <t>4% Cement Stabilized Crushed stone obtained from commercial sources (Compacted in place)</t>
  </si>
  <si>
    <t>m3</t>
  </si>
  <si>
    <t>Retainer Pothole Patching and Other Routine Maintenance Works on Selected Trunk Roads in the Central Region - Lot 2 in Nkhotakota and Salima Districts</t>
  </si>
  <si>
    <t xml:space="preserve"> RA/MAI/2022-23/T/PP/CR/KK/SA/30</t>
  </si>
  <si>
    <t>Routine Term Maintenance on Kasungu Trunk, District and Municipal Roads</t>
  </si>
  <si>
    <t>RA/MAI/2022-23/TDU/RTM/CR/KU/KUM/34</t>
  </si>
  <si>
    <t xml:space="preserve">(b) Stabilised crushed stone (with 10% cement) obtained from commercial sources </t>
  </si>
  <si>
    <t>(d) With site mix hot ashalt:</t>
  </si>
  <si>
    <t>Psum</t>
  </si>
  <si>
    <t>ADD 15% AS VAT</t>
  </si>
  <si>
    <t>SUM WORKS + CONTINGENCY</t>
  </si>
  <si>
    <t>ADD 16.5% AS CONTINGENCY</t>
  </si>
  <si>
    <t>Routine Term Maintenance on Nkhotakota Trunk and District Roads</t>
  </si>
  <si>
    <t>RA/MAI/2022-23/TD/RTM/CR/KK/35</t>
  </si>
  <si>
    <r>
      <t>m</t>
    </r>
    <r>
      <rPr>
        <vertAlign val="superscript"/>
        <sz val="11"/>
        <rFont val="Georgia"/>
        <family val="1"/>
      </rPr>
      <t>2</t>
    </r>
  </si>
  <si>
    <r>
      <t>m</t>
    </r>
    <r>
      <rPr>
        <vertAlign val="superscript"/>
        <sz val="11"/>
        <rFont val="Georgia"/>
        <family val="1"/>
      </rPr>
      <t>3</t>
    </r>
  </si>
  <si>
    <t>Routine Term Maintenance on Ntchisi Trunk and District Roads</t>
  </si>
  <si>
    <t>RA/MAI/2022-23/TD/RTM/CR/KK/36</t>
  </si>
  <si>
    <t>Contract Name: Grading of Selected Trunk and Urban Roads in Kasungu District</t>
  </si>
  <si>
    <t>Procurement Reference Number: RA/MAI/2022-23/T/RM/CR/KU/43</t>
  </si>
  <si>
    <t>(c ) Motor grader (140H)</t>
  </si>
  <si>
    <r>
      <t xml:space="preserve">(a) = or &lt; 1000 mm bottom width </t>
    </r>
    <r>
      <rPr>
        <b/>
        <sz val="10"/>
        <rFont val="Arial"/>
        <family val="2"/>
      </rPr>
      <t>(depth of drain not more than 1m)</t>
    </r>
  </si>
  <si>
    <r>
      <t xml:space="preserve">(b) &gt; 1000 mm bottom width </t>
    </r>
    <r>
      <rPr>
        <b/>
        <sz val="10"/>
        <rFont val="Arial"/>
        <family val="2"/>
      </rPr>
      <t>(depth of drain not more than 1m)</t>
    </r>
  </si>
  <si>
    <t>GRAND TOTAL BID PRICE  (To BidSubmission Form) (C + D)</t>
  </si>
  <si>
    <t>Contract Name: Grading of Selected Trunk Roads in Nkhotakota and Ntchisi Districts</t>
  </si>
  <si>
    <t>Procurement Reference Number: RA/MAI/2022-23/T/RM/CR/KU/44</t>
  </si>
  <si>
    <t>CONTRACT NO.:          RA/MAI/2022-23/D/RM/CR/KU/51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</si>
  <si>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Kasungu District - Lot 1</t>
    </r>
  </si>
  <si>
    <t>PS13.02</t>
  </si>
  <si>
    <t>Authorised Compensations</t>
  </si>
  <si>
    <t>(a) Provisional sums for authorised compensations</t>
  </si>
  <si>
    <t>(b) Handling cost and profit on PS 13.02 (a) above</t>
  </si>
  <si>
    <t>(State % and extend as an amount)</t>
  </si>
  <si>
    <t>PS 13.03</t>
  </si>
  <si>
    <t>Relocation of services</t>
  </si>
  <si>
    <t xml:space="preserve">(a) Provisional Sum for the protection and relocation of </t>
  </si>
  <si>
    <t xml:space="preserve">     services</t>
  </si>
  <si>
    <t>(b) Handling cost and profit on PS 13.03 (a) above</t>
  </si>
  <si>
    <t>(f)  Road signs, W- Series, 1524 mm sides</t>
  </si>
  <si>
    <t xml:space="preserve">(g)  Road signs, G Series </t>
  </si>
  <si>
    <t>(h)  Danger plates and delineators</t>
  </si>
  <si>
    <t>(c) Etc in steps of 1.0 m girth</t>
  </si>
  <si>
    <t>(b) Extra over sub item 21.03(a) for excavation in hard material</t>
  </si>
  <si>
    <t>Excavation for subsoil drainage system</t>
  </si>
  <si>
    <t>Natural permeable material in subsoil srainage systems (crushed stone)</t>
  </si>
  <si>
    <t>(b) Crushed stone obtained from commercial sources</t>
  </si>
  <si>
    <t>Pipes in subsoil drainage systems</t>
  </si>
  <si>
    <t>(b) uPVC pipes and fittings</t>
  </si>
  <si>
    <t>21.10</t>
  </si>
  <si>
    <t>Synthetic fibre fliter fabric (describe type)</t>
  </si>
  <si>
    <t>(b) Extra over sub item 22.01 (a) for excavation in hard material</t>
  </si>
  <si>
    <t>(a) Using imported selected material</t>
  </si>
  <si>
    <t>Removing and relaying existing pipes</t>
  </si>
  <si>
    <t>(90mm concrete pipe)</t>
  </si>
  <si>
    <t>Removing and stacking existing prefabricated culverts (all sizes)</t>
  </si>
  <si>
    <t>Plaster</t>
  </si>
  <si>
    <t>Reinstating trenches crossing roads</t>
  </si>
  <si>
    <t>(a) Selected layers</t>
  </si>
  <si>
    <t>(b) Subbase</t>
  </si>
  <si>
    <t>(c)  Base (including prime coat)</t>
  </si>
  <si>
    <t>(d)  Bituminous surfacing (including tack coat)</t>
  </si>
  <si>
    <t>(e) Kerbing</t>
  </si>
  <si>
    <t xml:space="preserve">(b) Extra over sub item PS 22.29 (a) for excavation in the </t>
  </si>
  <si>
    <t xml:space="preserve">      intermediate material irrespective of depth</t>
  </si>
  <si>
    <t>(c)Extra over sub - item PS22.30 (a) and (b) for soil cement (5% cement )</t>
  </si>
  <si>
    <t>(d) Concrete backfill (Class 15/19)</t>
  </si>
  <si>
    <t>CONCRETE KERBING, CONCRETE CHANNELLING, OPEN CONCRETE CHUTES AND DOWNPIPES AND CONCRETE LININGS FOR OPEN DRAINS</t>
  </si>
  <si>
    <t>MATERIALS AND GENERAL REQUIREMENTS FOR SEALS</t>
  </si>
  <si>
    <t>SINGLE SEALS</t>
  </si>
  <si>
    <t>DOUBLE SEALS</t>
  </si>
  <si>
    <t>SINGLE SEAL WITH SLURRY (CAPE SEAL)</t>
  </si>
  <si>
    <t>TREATMENT OF SURFACE DEFECTS, PATCHING , REPAIRING EDGE BREAKS AND CRACK SEALING</t>
  </si>
  <si>
    <t>ANCILLARY ROAD WORKS</t>
  </si>
  <si>
    <t>MARKER AND KILOMETRE POSTS</t>
  </si>
  <si>
    <t>GUARDRAILS</t>
  </si>
  <si>
    <t>LANDSCAPING AND GRASSING</t>
  </si>
  <si>
    <t>FINISHING THE ROAD AND ROAD RESRVE AND TRETING OLD ROADS</t>
  </si>
  <si>
    <t>TESTING AND QULAITY CONTROL</t>
  </si>
  <si>
    <t>CONTRACT NO.:          RA/MAI/2022-23/D/RM/CR/KU/52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</si>
  <si>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Kasungu District - Lot 2</t>
    </r>
  </si>
  <si>
    <t>CONTRACT NO.:          RA/MAI/2022-23/D/RM/CR/KK/53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</si>
  <si>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Nkhotakota District - Lot 1</t>
    </r>
  </si>
  <si>
    <t>CONTRACT NO.:          RA/MAI/2022-23/D/RM/CR/KK/54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</si>
  <si>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Nkhotakota District - Lot 2</t>
    </r>
  </si>
  <si>
    <t>CONTRACT NO.:          RA/MAI/2022-23/D/RM/CR/NS/55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</si>
  <si>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Ntchisi District - Lot 1</t>
    </r>
  </si>
  <si>
    <t>CONTRACT NO.:          RA/MAI/2022-23/D/RM/CR/NS/56</t>
  </si>
  <si>
    <r>
      <t xml:space="preserve">CONTRACT NAME:      </t>
    </r>
    <r>
      <rPr>
        <sz val="14"/>
        <rFont val="Times New Roman"/>
        <family val="1"/>
      </rPr>
      <t>Reshaping and Drainage Works on Selected District Roads in Ntchisi District - Lot 2</t>
    </r>
  </si>
  <si>
    <t>Contract Name: Retainer Pothole Patching, Slurry Sealing and Other Routine Maintenance Works on Selected Trunk Roads in the Central Region - Lot 3 in Kasungu, Mchinji, Lilongwe , Dowa and Salima Districts</t>
  </si>
  <si>
    <t>Contract Number :   RA/MAI/2022-23/T/PP/CR/KU/MC/LL/DA/SA/31</t>
  </si>
  <si>
    <r>
      <t>m</t>
    </r>
    <r>
      <rPr>
        <vertAlign val="superscript"/>
        <sz val="12"/>
        <rFont val="Georgia"/>
        <family val="1"/>
      </rPr>
      <t>3</t>
    </r>
  </si>
  <si>
    <r>
      <t>m</t>
    </r>
    <r>
      <rPr>
        <vertAlign val="superscript"/>
        <sz val="12"/>
        <rFont val="Georgia"/>
        <family val="1"/>
      </rPr>
      <t>2</t>
    </r>
  </si>
  <si>
    <t>Prov. Sum</t>
  </si>
  <si>
    <r>
      <t>GRAND TOTAL BID PRICE  (</t>
    </r>
    <r>
      <rPr>
        <b/>
        <sz val="16"/>
        <rFont val="Georgia"/>
        <family val="1"/>
      </rPr>
      <t>To BidSubmission Form</t>
    </r>
    <r>
      <rPr>
        <b/>
        <sz val="20"/>
        <rFont val="Georgia"/>
        <family val="1"/>
      </rPr>
      <t>) (C + D)</t>
    </r>
  </si>
  <si>
    <t>Contract Name: Retainer Pothole Patching, Slurry Sealing and Other Routine Maintenance Works on Selected Trunk Roads in the Central Region - Lot 4 in Lilongwe, Dedza and Ntcheu Districts</t>
  </si>
  <si>
    <t>Contract Number :   RA/MAI/2022-23/T/PP/CR/LL/DZ/NU/32</t>
  </si>
  <si>
    <t>Contract Name: Routine Term Maintenance on Mchinji Trunk and District Roads</t>
  </si>
  <si>
    <t>Contract No.: RA/MAI/2022-23/TU/RTM/CR/MC/38</t>
  </si>
  <si>
    <t>Contract Name: Routine Term Maintenance on Lilongwe Trunk and District Roads</t>
  </si>
  <si>
    <t>Contract No.: RA/MAI/2022-23/TD/RTM/CR/LL/39</t>
  </si>
  <si>
    <t>Contract Name: Routine Term Maintenance on Salima Trunk and District Roads</t>
  </si>
  <si>
    <t>Contract No.: RA/MAI/2022-23/TDU/RTM/CR/SA/SAT/40</t>
  </si>
  <si>
    <t>Contract Name: Grading of Selected Trunk Roads in Mchinji District</t>
  </si>
  <si>
    <t>Procurement Reference Number: RA/MAI/2022-23/T/RM/CR/MC/46</t>
  </si>
  <si>
    <t>Contract Name: Grading of Selected Trunk Roads in Lilongwe District</t>
  </si>
  <si>
    <t>Procurement Reference Number: RA/MAI/2022-23/T/RM/CR/LL/47</t>
  </si>
  <si>
    <t>Contract Name:Grading of Selected Trunk and Urban Roads in Salima District</t>
  </si>
  <si>
    <t>Procurement Reference Number: RA/MAI/2022-23/T/RM/CR/SA/48</t>
  </si>
  <si>
    <t>Drain Blading</t>
  </si>
  <si>
    <t>CONTRACT NAME: Reshaping and Drainage Works on Selected Disitrict Roads in Mchinji District - Lot 1</t>
  </si>
  <si>
    <t>CONTRACT NUMBER: RA/MAI/2022-23/D/RM/CR/MC/59</t>
  </si>
  <si>
    <t>SERIES 1700</t>
  </si>
  <si>
    <t>Removal &amp; grubbing of trees &amp; tree stumps</t>
  </si>
  <si>
    <t>(a)girth exceeding 1.0 m up to and including 2.0 m</t>
  </si>
  <si>
    <t>Grass and shrubs cutting</t>
  </si>
  <si>
    <t>3400: PAVEMENT LAYERS OF GRAVEL MATERIAL</t>
  </si>
  <si>
    <t>PS34.08</t>
  </si>
  <si>
    <t>Access ramp to adjoining property</t>
  </si>
  <si>
    <t>N°</t>
  </si>
  <si>
    <t>Totals of Bills 1300 through 3400</t>
  </si>
  <si>
    <t>Add 15% of Total of Bills 1300 through 1700 as Contingency</t>
  </si>
  <si>
    <t>Sub total of A and B</t>
  </si>
  <si>
    <t>Add 16.5% of C as Value Added Tax</t>
  </si>
  <si>
    <t>Total carried to Summary Page (C+D)</t>
  </si>
  <si>
    <t>CONTRACT NAME: Reshaping and Drainage Works on Selected Disitrict Roads in Mchinji District - Lot 2</t>
  </si>
  <si>
    <t>CONTRACT NUMBER: RA/MAI/2022-23/D/RM/CR/MC/60</t>
  </si>
  <si>
    <t>CONTRACT NAME: Reshaping and Drainage Works on Selected Disitrict Roads in Lilongwe District - Lot 1</t>
  </si>
  <si>
    <t>CONTRACT NUMBER: RA/MAI/2022-23/D/RM/CR/LL/61</t>
  </si>
  <si>
    <t>CONTRACT NAME: Reshaping and Drainage Works on Selected Disitrict Roads in Lilongwe District - Lot 2</t>
  </si>
  <si>
    <t>CONTRACT NUMBER: RA/MAI/2022-23/D/RM/CR/LL/62</t>
  </si>
  <si>
    <t>CONTRACT NAME: Reshaping and Drainage Works on Selected Disitrict Roads in Salima District - Lot 1</t>
  </si>
  <si>
    <t>CONTRACT NUMBER: RA/MAI/2022-23/D/RM/CR/SA/63</t>
  </si>
  <si>
    <t>CONTRACT NAME: Reshaping and Drainage Works on Selected Disitrict Roads in Salima District - Lot 2</t>
  </si>
  <si>
    <t>CONTRACT NUMBER: RA/MAI/2022-23/D/RM/CR/SA/64</t>
  </si>
  <si>
    <t>Retainer Pothole Patching and Other Routine Maintenance Works on Selected Trunk Roads in the Central Region - Lot 5 in Salima, Dedza and Ntcheu</t>
  </si>
  <si>
    <t xml:space="preserve"> RA/MAI/2022-23/T/PP/CR/SA/DZ/NU/33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</si>
</sst>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0.0"/>
    <numFmt numFmtId="168" formatCode="#,##0.00;[Red]#,##0.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sz val="11"/>
      <name val="Georgia"/>
      <family val="1"/>
    </font>
    <font>
      <sz val="10"/>
      <color theme="1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2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sz val="14"/>
      <name val="Times New Roman"/>
      <family val="1"/>
    </font>
    <font>
      <b/>
      <sz val="10"/>
      <name val="Times New Roman"/>
      <family val="1"/>
    </font>
    <font>
      <vertAlign val="superscript"/>
      <sz val="14"/>
      <name val="Times New Roman"/>
      <family val="1"/>
    </font>
    <font>
      <b/>
      <sz val="11"/>
      <name val="Georgia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Georgia"/>
      <family val="1"/>
    </font>
    <font>
      <b/>
      <sz val="12"/>
      <name val="Georgia"/>
      <family val="1"/>
    </font>
    <font>
      <sz val="10"/>
      <name val="Georgia"/>
      <family val="1"/>
    </font>
    <font>
      <sz val="12"/>
      <name val="Georgia"/>
      <family val="1"/>
    </font>
    <font>
      <vertAlign val="superscript"/>
      <sz val="10"/>
      <name val="Georgia"/>
      <family val="1"/>
    </font>
    <font>
      <vertAlign val="superscript"/>
      <sz val="11"/>
      <name val="Georgia"/>
      <family val="1"/>
    </font>
    <font>
      <sz val="11"/>
      <color indexed="10"/>
      <name val="Georgia"/>
      <family val="1"/>
    </font>
    <font>
      <sz val="11"/>
      <color indexed="8"/>
      <name val="Georgia"/>
      <family val="1"/>
    </font>
    <font>
      <b/>
      <sz val="11"/>
      <color indexed="8"/>
      <name val="Georgia"/>
      <family val="1"/>
    </font>
    <font>
      <sz val="11"/>
      <name val="Century Gothic"/>
      <family val="2"/>
    </font>
    <font>
      <b/>
      <sz val="14"/>
      <name val="Georgia"/>
      <family val="1"/>
    </font>
    <font>
      <vertAlign val="superscript"/>
      <sz val="12"/>
      <name val="Georgia"/>
      <family val="1"/>
    </font>
    <font>
      <sz val="12"/>
      <color theme="1"/>
      <name val="Georgia"/>
      <family val="1"/>
    </font>
    <font>
      <b/>
      <sz val="20"/>
      <name val="Georgia"/>
      <family val="1"/>
    </font>
    <font>
      <b/>
      <sz val="16"/>
      <name val="Georgia"/>
      <family val="1"/>
    </font>
    <font>
      <sz val="20"/>
      <name val="Georgia"/>
      <family val="1"/>
    </font>
    <font>
      <sz val="14"/>
      <name val="Georgia"/>
      <family val="1"/>
    </font>
    <font>
      <sz val="12"/>
      <color indexed="10"/>
      <name val="Georgia"/>
      <family val="1"/>
    </font>
    <font>
      <sz val="12"/>
      <color indexed="8"/>
      <name val="Georgia"/>
      <family val="1"/>
    </font>
    <font>
      <b/>
      <sz val="12"/>
      <color indexed="8"/>
      <name val="Georgia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380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1" applyFont="1" applyBorder="1" applyAlignment="1">
      <alignment vertical="center"/>
    </xf>
    <xf numFmtId="164" fontId="10" fillId="0" borderId="1" xfId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4" fontId="9" fillId="0" borderId="5" xfId="1" applyFont="1" applyBorder="1" applyAlignment="1">
      <alignment horizontal="center" vertical="center"/>
    </xf>
    <xf numFmtId="164" fontId="9" fillId="0" borderId="6" xfId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5" fillId="0" borderId="4" xfId="1" applyFont="1" applyBorder="1" applyAlignment="1">
      <alignment vertical="center"/>
    </xf>
    <xf numFmtId="164" fontId="5" fillId="0" borderId="6" xfId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12" xfId="1" applyFont="1" applyBorder="1" applyAlignment="1">
      <alignment vertical="center"/>
    </xf>
    <xf numFmtId="164" fontId="5" fillId="0" borderId="13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4" fontId="9" fillId="0" borderId="12" xfId="1" applyFont="1" applyBorder="1" applyAlignment="1">
      <alignment vertical="center"/>
    </xf>
    <xf numFmtId="164" fontId="9" fillId="0" borderId="13" xfId="1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9" fontId="5" fillId="0" borderId="1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164" fontId="5" fillId="2" borderId="12" xfId="1" applyFont="1" applyFill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164" fontId="5" fillId="0" borderId="12" xfId="1" applyFont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64" fontId="5" fillId="0" borderId="17" xfId="1" applyFont="1" applyBorder="1" applyAlignment="1">
      <alignment vertical="center"/>
    </xf>
    <xf numFmtId="164" fontId="9" fillId="0" borderId="18" xfId="1" applyFont="1" applyBorder="1" applyAlignment="1">
      <alignment vertical="center"/>
    </xf>
    <xf numFmtId="164" fontId="5" fillId="0" borderId="3" xfId="1" applyFont="1" applyBorder="1" applyAlignment="1">
      <alignment vertical="center"/>
    </xf>
    <xf numFmtId="164" fontId="9" fillId="0" borderId="5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1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64" fontId="9" fillId="0" borderId="19" xfId="1" applyFont="1" applyBorder="1" applyAlignment="1">
      <alignment horizontal="left" vertical="center"/>
    </xf>
    <xf numFmtId="164" fontId="9" fillId="0" borderId="23" xfId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64" fontId="5" fillId="0" borderId="25" xfId="1" applyFont="1" applyBorder="1" applyAlignment="1">
      <alignment horizontal="right" vertical="center"/>
    </xf>
    <xf numFmtId="164" fontId="9" fillId="0" borderId="26" xfId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4" fontId="5" fillId="0" borderId="3" xfId="1" applyFont="1" applyBorder="1" applyAlignment="1">
      <alignment horizontal="right" vertical="center"/>
    </xf>
    <xf numFmtId="164" fontId="9" fillId="0" borderId="3" xfId="1" applyFont="1" applyBorder="1" applyAlignment="1">
      <alignment horizontal="right"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1" applyFont="1" applyBorder="1" applyAlignment="1">
      <alignment horizontal="right" vertical="center"/>
    </xf>
    <xf numFmtId="0" fontId="9" fillId="0" borderId="27" xfId="0" applyFont="1" applyBorder="1" applyAlignment="1">
      <alignment horizontal="left" vertical="center"/>
    </xf>
    <xf numFmtId="164" fontId="9" fillId="0" borderId="29" xfId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164" fontId="9" fillId="0" borderId="12" xfId="1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164" fontId="5" fillId="0" borderId="12" xfId="1" applyFont="1" applyBorder="1" applyAlignment="1">
      <alignment horizontal="right" vertical="center"/>
    </xf>
    <xf numFmtId="164" fontId="5" fillId="0" borderId="29" xfId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64" fontId="9" fillId="0" borderId="0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64" fontId="10" fillId="0" borderId="5" xfId="1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4" fontId="10" fillId="0" borderId="12" xfId="1" applyFont="1" applyBorder="1" applyAlignment="1">
      <alignment vertical="center"/>
    </xf>
    <xf numFmtId="164" fontId="10" fillId="0" borderId="13" xfId="1" applyFont="1" applyBorder="1" applyAlignment="1">
      <alignment vertical="center"/>
    </xf>
    <xf numFmtId="164" fontId="5" fillId="0" borderId="1" xfId="1" applyFont="1" applyBorder="1" applyAlignment="1">
      <alignment horizontal="right" vertical="center"/>
    </xf>
    <xf numFmtId="164" fontId="9" fillId="0" borderId="1" xfId="1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164" fontId="9" fillId="0" borderId="28" xfId="1" applyFont="1" applyBorder="1" applyAlignment="1">
      <alignment horizontal="right" vertical="center"/>
    </xf>
    <xf numFmtId="164" fontId="9" fillId="0" borderId="31" xfId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164" fontId="9" fillId="0" borderId="33" xfId="1" applyFont="1" applyBorder="1" applyAlignment="1">
      <alignment horizontal="right" vertical="center"/>
    </xf>
    <xf numFmtId="164" fontId="9" fillId="0" borderId="34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164" fontId="5" fillId="0" borderId="8" xfId="1" applyFont="1" applyFill="1" applyBorder="1" applyAlignment="1">
      <alignment horizontal="right" vertical="center"/>
    </xf>
    <xf numFmtId="164" fontId="9" fillId="0" borderId="0" xfId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5" fillId="0" borderId="12" xfId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5" fontId="5" fillId="0" borderId="14" xfId="1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6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164" fontId="5" fillId="0" borderId="36" xfId="1" applyFont="1" applyBorder="1" applyAlignment="1">
      <alignment vertical="center"/>
    </xf>
    <xf numFmtId="164" fontId="9" fillId="0" borderId="37" xfId="1" applyFont="1" applyBorder="1" applyAlignment="1">
      <alignment vertical="center"/>
    </xf>
    <xf numFmtId="164" fontId="9" fillId="0" borderId="3" xfId="1" applyFont="1" applyBorder="1" applyAlignment="1">
      <alignment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164" fontId="9" fillId="0" borderId="38" xfId="1" applyFont="1" applyBorder="1" applyAlignment="1">
      <alignment horizontal="left" vertical="center"/>
    </xf>
    <xf numFmtId="164" fontId="9" fillId="0" borderId="37" xfId="1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164" fontId="5" fillId="0" borderId="38" xfId="1" applyFont="1" applyBorder="1" applyAlignment="1">
      <alignment horizontal="right" vertical="center"/>
    </xf>
    <xf numFmtId="164" fontId="9" fillId="0" borderId="40" xfId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8" xfId="1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164" fontId="5" fillId="0" borderId="14" xfId="1" applyFont="1" applyBorder="1" applyAlignment="1">
      <alignment vertical="center"/>
    </xf>
    <xf numFmtId="0" fontId="9" fillId="0" borderId="27" xfId="0" applyFont="1" applyBorder="1" applyAlignment="1">
      <alignment horizontal="right" vertical="center"/>
    </xf>
    <xf numFmtId="164" fontId="5" fillId="0" borderId="15" xfId="1" applyFont="1" applyBorder="1" applyAlignment="1">
      <alignment vertical="center"/>
    </xf>
    <xf numFmtId="164" fontId="5" fillId="0" borderId="12" xfId="1" applyFont="1" applyFill="1" applyBorder="1" applyAlignment="1">
      <alignment vertical="center"/>
    </xf>
    <xf numFmtId="164" fontId="5" fillId="0" borderId="29" xfId="1" applyFont="1" applyBorder="1" applyAlignment="1">
      <alignment vertical="center"/>
    </xf>
    <xf numFmtId="2" fontId="5" fillId="0" borderId="27" xfId="0" applyNumberFormat="1" applyFont="1" applyBorder="1" applyAlignment="1">
      <alignment horizontal="left" vertical="center"/>
    </xf>
    <xf numFmtId="3" fontId="5" fillId="0" borderId="14" xfId="0" applyNumberFormat="1" applyFont="1" applyFill="1" applyBorder="1" applyAlignment="1">
      <alignment horizontal="center" vertical="center"/>
    </xf>
    <xf numFmtId="164" fontId="5" fillId="0" borderId="14" xfId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164" fontId="9" fillId="0" borderId="17" xfId="1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64" fontId="9" fillId="0" borderId="6" xfId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164" fontId="5" fillId="0" borderId="10" xfId="1" applyFont="1" applyBorder="1" applyAlignment="1">
      <alignment vertical="center"/>
    </xf>
    <xf numFmtId="0" fontId="10" fillId="0" borderId="0" xfId="0" applyFont="1" applyAlignment="1">
      <alignment vertical="center"/>
    </xf>
    <xf numFmtId="164" fontId="10" fillId="0" borderId="0" xfId="1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64" fontId="5" fillId="0" borderId="4" xfId="1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4" fontId="5" fillId="0" borderId="8" xfId="1" applyFont="1" applyFill="1" applyBorder="1" applyAlignment="1">
      <alignment vertical="center"/>
    </xf>
    <xf numFmtId="164" fontId="10" fillId="0" borderId="0" xfId="1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64" fontId="7" fillId="0" borderId="25" xfId="1" applyFont="1" applyBorder="1" applyAlignment="1">
      <alignment vertical="center"/>
    </xf>
    <xf numFmtId="164" fontId="7" fillId="0" borderId="15" xfId="1" applyFont="1" applyBorder="1" applyAlignment="1">
      <alignment vertical="center"/>
    </xf>
    <xf numFmtId="164" fontId="7" fillId="0" borderId="12" xfId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43" xfId="0" applyFont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164" fontId="10" fillId="0" borderId="42" xfId="1" applyFont="1" applyBorder="1" applyAlignment="1">
      <alignment vertical="center"/>
    </xf>
    <xf numFmtId="164" fontId="10" fillId="0" borderId="44" xfId="1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164" fontId="10" fillId="0" borderId="46" xfId="1" applyFont="1" applyBorder="1" applyAlignment="1">
      <alignment vertical="center"/>
    </xf>
    <xf numFmtId="164" fontId="10" fillId="0" borderId="47" xfId="1" applyFont="1" applyBorder="1" applyAlignment="1">
      <alignment vertical="center"/>
    </xf>
    <xf numFmtId="0" fontId="5" fillId="2" borderId="48" xfId="0" applyFont="1" applyFill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4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164" fontId="10" fillId="0" borderId="15" xfId="1" applyFont="1" applyBorder="1" applyAlignment="1">
      <alignment vertical="center"/>
    </xf>
    <xf numFmtId="0" fontId="5" fillId="2" borderId="41" xfId="0" applyFont="1" applyFill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164" fontId="10" fillId="0" borderId="37" xfId="1" applyFont="1" applyBorder="1" applyAlignment="1">
      <alignment vertical="center"/>
    </xf>
    <xf numFmtId="0" fontId="5" fillId="0" borderId="48" xfId="0" applyFont="1" applyBorder="1" applyAlignment="1">
      <alignment horizontal="left" vertical="center"/>
    </xf>
    <xf numFmtId="0" fontId="9" fillId="0" borderId="46" xfId="0" applyFont="1" applyBorder="1" applyAlignment="1">
      <alignment horizontal="center" vertical="center"/>
    </xf>
    <xf numFmtId="164" fontId="10" fillId="0" borderId="51" xfId="1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7" fillId="0" borderId="46" xfId="0" applyFont="1" applyBorder="1" applyAlignment="1">
      <alignment horizontal="center" vertical="center"/>
    </xf>
    <xf numFmtId="164" fontId="7" fillId="0" borderId="51" xfId="1" applyFont="1" applyBorder="1" applyAlignment="1">
      <alignment vertical="center"/>
    </xf>
    <xf numFmtId="43" fontId="10" fillId="0" borderId="0" xfId="0" applyNumberFormat="1" applyFont="1" applyAlignment="1">
      <alignment vertical="center"/>
    </xf>
    <xf numFmtId="0" fontId="14" fillId="0" borderId="52" xfId="0" applyFont="1" applyBorder="1" applyAlignment="1">
      <alignment vertical="center"/>
    </xf>
    <xf numFmtId="0" fontId="14" fillId="0" borderId="53" xfId="0" applyFont="1" applyBorder="1" applyAlignment="1">
      <alignment vertical="center"/>
    </xf>
    <xf numFmtId="0" fontId="16" fillId="0" borderId="53" xfId="0" applyFont="1" applyBorder="1" applyAlignment="1">
      <alignment vertical="center"/>
    </xf>
    <xf numFmtId="164" fontId="14" fillId="0" borderId="53" xfId="1" applyFont="1" applyBorder="1" applyAlignment="1">
      <alignment horizontal="right" vertical="center"/>
    </xf>
    <xf numFmtId="164" fontId="10" fillId="0" borderId="54" xfId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64" fontId="10" fillId="0" borderId="3" xfId="1" applyFont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49" fontId="17" fillId="0" borderId="11" xfId="0" applyNumberFormat="1" applyFont="1" applyBorder="1" applyAlignment="1">
      <alignment horizontal="center" vertical="center"/>
    </xf>
    <xf numFmtId="164" fontId="9" fillId="0" borderId="15" xfId="1" applyFont="1" applyBorder="1" applyAlignment="1">
      <alignment horizontal="left" vertical="center"/>
    </xf>
    <xf numFmtId="164" fontId="9" fillId="0" borderId="13" xfId="1" applyFont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 vertical="center"/>
    </xf>
    <xf numFmtId="164" fontId="5" fillId="0" borderId="29" xfId="1" applyFont="1" applyBorder="1" applyAlignment="1">
      <alignment horizontal="center" vertical="center"/>
    </xf>
    <xf numFmtId="164" fontId="5" fillId="0" borderId="12" xfId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4" xfId="1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164" fontId="9" fillId="0" borderId="1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4" fontId="5" fillId="0" borderId="0" xfId="1" applyFont="1" applyFill="1" applyBorder="1" applyAlignment="1">
      <alignment vertical="center"/>
    </xf>
    <xf numFmtId="164" fontId="9" fillId="0" borderId="0" xfId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0" xfId="0" applyFont="1"/>
    <xf numFmtId="0" fontId="10" fillId="0" borderId="0" xfId="0" applyFont="1" applyAlignment="1">
      <alignment horizontal="justify"/>
    </xf>
    <xf numFmtId="164" fontId="5" fillId="0" borderId="14" xfId="1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1" applyFont="1" applyBorder="1" applyAlignment="1">
      <alignment horizontal="center" vertical="center"/>
    </xf>
    <xf numFmtId="164" fontId="5" fillId="0" borderId="15" xfId="1" applyFont="1" applyFill="1" applyBorder="1" applyAlignment="1">
      <alignment vertical="center"/>
    </xf>
    <xf numFmtId="164" fontId="9" fillId="0" borderId="29" xfId="1" applyFont="1" applyBorder="1" applyAlignment="1">
      <alignment vertical="center"/>
    </xf>
    <xf numFmtId="164" fontId="5" fillId="0" borderId="8" xfId="1" applyFont="1" applyBorder="1" applyAlignment="1">
      <alignment vertical="center"/>
    </xf>
    <xf numFmtId="164" fontId="5" fillId="0" borderId="34" xfId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164" fontId="5" fillId="0" borderId="4" xfId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164" fontId="5" fillId="0" borderId="8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3" xfId="1" applyFont="1" applyFill="1" applyBorder="1" applyAlignment="1">
      <alignment vertical="center"/>
    </xf>
    <xf numFmtId="164" fontId="5" fillId="0" borderId="14" xfId="1" applyFont="1" applyFill="1" applyBorder="1" applyAlignment="1">
      <alignment vertical="center"/>
    </xf>
    <xf numFmtId="0" fontId="9" fillId="0" borderId="27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164" fontId="5" fillId="0" borderId="13" xfId="1" applyFont="1" applyBorder="1" applyAlignment="1">
      <alignment horizontal="right" vertical="center"/>
    </xf>
    <xf numFmtId="0" fontId="5" fillId="0" borderId="55" xfId="0" applyFont="1" applyBorder="1" applyAlignment="1">
      <alignment vertical="center"/>
    </xf>
    <xf numFmtId="3" fontId="5" fillId="0" borderId="55" xfId="0" applyNumberFormat="1" applyFont="1" applyBorder="1" applyAlignment="1">
      <alignment horizontal="center" vertical="center"/>
    </xf>
    <xf numFmtId="164" fontId="5" fillId="0" borderId="55" xfId="1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166" fontId="5" fillId="0" borderId="12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0" fillId="0" borderId="0" xfId="0" applyFont="1" applyAlignment="1">
      <alignment horizontal="justify"/>
    </xf>
    <xf numFmtId="0" fontId="13" fillId="0" borderId="0" xfId="0" applyFont="1" applyAlignment="1">
      <alignment horizontal="justify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5" fillId="0" borderId="0" xfId="0" applyFont="1" applyAlignment="1">
      <alignment horizontal="justify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left"/>
    </xf>
    <xf numFmtId="0" fontId="9" fillId="0" borderId="0" xfId="0" applyFont="1" applyAlignment="1">
      <alignment horizontal="justify"/>
    </xf>
    <xf numFmtId="0" fontId="10" fillId="0" borderId="22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5" fillId="0" borderId="41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horizontal="left" vertical="center"/>
    </xf>
    <xf numFmtId="0" fontId="8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4" fillId="0" borderId="0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9" fillId="0" borderId="7" xfId="3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9" fillId="0" borderId="8" xfId="3" applyFont="1" applyBorder="1" applyAlignment="1">
      <alignment vertical="center"/>
    </xf>
    <xf numFmtId="0" fontId="9" fillId="0" borderId="8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5" fillId="0" borderId="4" xfId="3" applyFont="1" applyBorder="1" applyAlignment="1">
      <alignment horizontal="center" vertical="center"/>
    </xf>
    <xf numFmtId="0" fontId="5" fillId="0" borderId="11" xfId="3" applyFont="1" applyBorder="1" applyAlignment="1">
      <alignment vertical="center"/>
    </xf>
    <xf numFmtId="0" fontId="5" fillId="0" borderId="12" xfId="3" applyFont="1" applyBorder="1" applyAlignment="1">
      <alignment vertical="center"/>
    </xf>
    <xf numFmtId="0" fontId="5" fillId="0" borderId="12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4" xfId="3" applyFont="1" applyBorder="1" applyAlignment="1">
      <alignment horizontal="left" vertical="center"/>
    </xf>
    <xf numFmtId="0" fontId="9" fillId="0" borderId="0" xfId="3" applyFont="1" applyBorder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9" fillId="0" borderId="12" xfId="3" applyFont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0" fontId="5" fillId="0" borderId="11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11" xfId="3" applyFont="1" applyBorder="1" applyAlignment="1">
      <alignment horizontal="center" vertical="center"/>
    </xf>
    <xf numFmtId="0" fontId="5" fillId="0" borderId="11" xfId="3" applyFont="1" applyBorder="1" applyAlignment="1">
      <alignment horizontal="right" vertical="center"/>
    </xf>
    <xf numFmtId="0" fontId="5" fillId="0" borderId="14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9" fontId="5" fillId="0" borderId="12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5" fillId="0" borderId="14" xfId="3" applyFont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0" fontId="5" fillId="2" borderId="12" xfId="3" applyFont="1" applyFill="1" applyBorder="1" applyAlignment="1">
      <alignment horizontal="center" vertical="center"/>
    </xf>
    <xf numFmtId="0" fontId="9" fillId="0" borderId="16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3" fontId="5" fillId="0" borderId="17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9" fillId="0" borderId="20" xfId="3" applyFont="1" applyBorder="1" applyAlignment="1">
      <alignment horizontal="left" vertical="center"/>
    </xf>
    <xf numFmtId="0" fontId="9" fillId="0" borderId="21" xfId="3" applyFont="1" applyBorder="1" applyAlignment="1">
      <alignment horizontal="left" vertical="center"/>
    </xf>
    <xf numFmtId="0" fontId="9" fillId="0" borderId="22" xfId="3" applyFont="1" applyBorder="1" applyAlignment="1">
      <alignment horizontal="left" vertical="center"/>
    </xf>
    <xf numFmtId="0" fontId="9" fillId="0" borderId="19" xfId="3" applyFont="1" applyBorder="1" applyAlignment="1">
      <alignment horizontal="left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2" xfId="3" applyFont="1" applyBorder="1" applyAlignment="1">
      <alignment horizontal="right" vertical="center"/>
    </xf>
    <xf numFmtId="0" fontId="6" fillId="0" borderId="16" xfId="3" applyFont="1" applyBorder="1" applyAlignment="1">
      <alignment vertical="center"/>
    </xf>
    <xf numFmtId="0" fontId="5" fillId="0" borderId="24" xfId="3" applyFont="1" applyBorder="1" applyAlignment="1">
      <alignment vertical="center"/>
    </xf>
    <xf numFmtId="0" fontId="5" fillId="0" borderId="17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6" fillId="0" borderId="27" xfId="3" applyFont="1" applyBorder="1" applyAlignment="1">
      <alignment vertical="center"/>
    </xf>
    <xf numFmtId="0" fontId="9" fillId="0" borderId="27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28" xfId="3" applyFont="1" applyBorder="1" applyAlignment="1">
      <alignment horizontal="left" vertical="center"/>
    </xf>
    <xf numFmtId="0" fontId="9" fillId="0" borderId="2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14" xfId="3" applyFont="1" applyBorder="1" applyAlignment="1">
      <alignment vertical="center"/>
    </xf>
    <xf numFmtId="0" fontId="9" fillId="0" borderId="15" xfId="3" applyFont="1" applyBorder="1" applyAlignment="1">
      <alignment horizontal="left" vertical="center"/>
    </xf>
    <xf numFmtId="0" fontId="9" fillId="0" borderId="27" xfId="3" applyFont="1" applyBorder="1" applyAlignment="1">
      <alignment horizontal="center" vertical="center"/>
    </xf>
    <xf numFmtId="0" fontId="9" fillId="0" borderId="15" xfId="3" applyFont="1" applyBorder="1" applyAlignment="1">
      <alignment vertical="center"/>
    </xf>
    <xf numFmtId="1" fontId="5" fillId="0" borderId="14" xfId="3" applyNumberFormat="1" applyFont="1" applyFill="1" applyBorder="1" applyAlignment="1">
      <alignment horizontal="center" vertical="center"/>
    </xf>
    <xf numFmtId="0" fontId="5" fillId="0" borderId="27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5" fillId="0" borderId="1" xfId="3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14" xfId="3" applyFont="1" applyBorder="1" applyAlignment="1">
      <alignment horizontal="left" vertical="center"/>
    </xf>
    <xf numFmtId="0" fontId="9" fillId="0" borderId="14" xfId="3" applyFont="1" applyFill="1" applyBorder="1" applyAlignment="1">
      <alignment horizontal="left" vertical="center"/>
    </xf>
    <xf numFmtId="0" fontId="5" fillId="0" borderId="14" xfId="3" applyFont="1" applyFill="1" applyBorder="1" applyAlignment="1">
      <alignment horizontal="left" vertical="center"/>
    </xf>
    <xf numFmtId="0" fontId="5" fillId="0" borderId="27" xfId="3" applyFont="1" applyBorder="1" applyAlignment="1">
      <alignment horizontal="left" vertical="center"/>
    </xf>
    <xf numFmtId="0" fontId="9" fillId="0" borderId="30" xfId="3" applyFont="1" applyBorder="1" applyAlignment="1">
      <alignment vertical="center"/>
    </xf>
    <xf numFmtId="0" fontId="9" fillId="0" borderId="5" xfId="3" applyFont="1" applyBorder="1" applyAlignment="1">
      <alignment vertical="center"/>
    </xf>
    <xf numFmtId="0" fontId="9" fillId="0" borderId="5" xfId="3" applyFont="1" applyBorder="1" applyAlignment="1">
      <alignment horizontal="center" vertical="center"/>
    </xf>
    <xf numFmtId="0" fontId="9" fillId="0" borderId="32" xfId="3" applyFont="1" applyBorder="1" applyAlignment="1">
      <alignment vertical="center"/>
    </xf>
    <xf numFmtId="0" fontId="9" fillId="0" borderId="9" xfId="3" applyFont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3" fontId="5" fillId="0" borderId="0" xfId="3" applyNumberFormat="1" applyFont="1" applyBorder="1" applyAlignment="1">
      <alignment horizontal="center" vertical="center"/>
    </xf>
    <xf numFmtId="0" fontId="5" fillId="0" borderId="27" xfId="3" applyFont="1" applyBorder="1" applyAlignment="1">
      <alignment horizontal="right" vertical="center"/>
    </xf>
    <xf numFmtId="0" fontId="6" fillId="0" borderId="35" xfId="3" applyFont="1" applyBorder="1" applyAlignment="1">
      <alignment vertical="center"/>
    </xf>
    <xf numFmtId="0" fontId="5" fillId="0" borderId="36" xfId="3" applyFont="1" applyBorder="1" applyAlignment="1">
      <alignment vertical="center"/>
    </xf>
    <xf numFmtId="3" fontId="5" fillId="0" borderId="36" xfId="3" applyNumberFormat="1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0" fontId="9" fillId="0" borderId="35" xfId="3" applyFont="1" applyBorder="1" applyAlignment="1">
      <alignment horizontal="left" vertical="center"/>
    </xf>
    <xf numFmtId="0" fontId="9" fillId="0" borderId="36" xfId="3" applyFont="1" applyBorder="1" applyAlignment="1">
      <alignment horizontal="left" vertical="center"/>
    </xf>
    <xf numFmtId="0" fontId="9" fillId="0" borderId="36" xfId="3" applyFont="1" applyBorder="1" applyAlignment="1">
      <alignment horizontal="center" vertical="center"/>
    </xf>
    <xf numFmtId="0" fontId="9" fillId="0" borderId="27" xfId="3" applyFont="1" applyBorder="1" applyAlignment="1">
      <alignment vertical="center"/>
    </xf>
    <xf numFmtId="164" fontId="9" fillId="0" borderId="12" xfId="1" applyFont="1" applyBorder="1" applyAlignment="1">
      <alignment horizontal="center" vertical="center"/>
    </xf>
    <xf numFmtId="0" fontId="10" fillId="0" borderId="0" xfId="3" applyFont="1" applyAlignment="1">
      <alignment horizontal="justify"/>
    </xf>
    <xf numFmtId="0" fontId="5" fillId="0" borderId="0" xfId="3" applyFont="1"/>
    <xf numFmtId="0" fontId="10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0" fontId="9" fillId="0" borderId="16" xfId="3" applyFont="1" applyBorder="1" applyAlignment="1">
      <alignment horizontal="left" vertical="center"/>
    </xf>
    <xf numFmtId="0" fontId="9" fillId="0" borderId="25" xfId="3" applyFont="1" applyBorder="1" applyAlignment="1">
      <alignment horizontal="left" vertical="center"/>
    </xf>
    <xf numFmtId="0" fontId="9" fillId="0" borderId="17" xfId="3" applyFont="1" applyBorder="1" applyAlignment="1">
      <alignment vertical="center"/>
    </xf>
    <xf numFmtId="0" fontId="9" fillId="0" borderId="17" xfId="3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/>
    </xf>
    <xf numFmtId="0" fontId="9" fillId="0" borderId="42" xfId="3" applyFont="1" applyBorder="1" applyAlignment="1">
      <alignment horizontal="left" vertical="center"/>
    </xf>
    <xf numFmtId="0" fontId="5" fillId="0" borderId="43" xfId="3" applyFont="1" applyBorder="1" applyAlignment="1">
      <alignment horizontal="left" vertical="center"/>
    </xf>
    <xf numFmtId="0" fontId="9" fillId="0" borderId="43" xfId="3" applyFont="1" applyBorder="1" applyAlignment="1">
      <alignment horizontal="left" vertical="center"/>
    </xf>
    <xf numFmtId="0" fontId="9" fillId="0" borderId="43" xfId="3" applyFont="1" applyBorder="1" applyAlignment="1">
      <alignment vertical="center"/>
    </xf>
    <xf numFmtId="0" fontId="5" fillId="0" borderId="43" xfId="3" applyFont="1" applyBorder="1" applyAlignment="1">
      <alignment horizontal="center" vertical="center"/>
    </xf>
    <xf numFmtId="0" fontId="5" fillId="0" borderId="45" xfId="3" applyFont="1" applyBorder="1" applyAlignment="1">
      <alignment vertical="center"/>
    </xf>
    <xf numFmtId="0" fontId="5" fillId="2" borderId="48" xfId="3" applyFont="1" applyFill="1" applyBorder="1" applyAlignment="1">
      <alignment horizontal="left" vertical="center"/>
    </xf>
    <xf numFmtId="0" fontId="9" fillId="0" borderId="46" xfId="3" applyFont="1" applyBorder="1" applyAlignment="1">
      <alignment horizontal="left" vertical="center"/>
    </xf>
    <xf numFmtId="0" fontId="5" fillId="0" borderId="45" xfId="3" applyFont="1" applyBorder="1" applyAlignment="1">
      <alignment horizontal="center" vertical="center"/>
    </xf>
    <xf numFmtId="0" fontId="4" fillId="0" borderId="42" xfId="3" applyFont="1" applyBorder="1" applyAlignment="1">
      <alignment vertical="center"/>
    </xf>
    <xf numFmtId="0" fontId="5" fillId="0" borderId="43" xfId="3" applyFont="1" applyBorder="1" applyAlignment="1">
      <alignment vertical="center"/>
    </xf>
    <xf numFmtId="0" fontId="5" fillId="2" borderId="41" xfId="3" applyFont="1" applyFill="1" applyBorder="1" applyAlignment="1">
      <alignment horizontal="left" vertical="center"/>
    </xf>
    <xf numFmtId="0" fontId="5" fillId="0" borderId="42" xfId="3" applyFont="1" applyBorder="1" applyAlignment="1">
      <alignment horizontal="left" vertical="center"/>
    </xf>
    <xf numFmtId="0" fontId="5" fillId="0" borderId="35" xfId="3" applyFont="1" applyBorder="1" applyAlignment="1">
      <alignment horizontal="left" vertical="center"/>
    </xf>
    <xf numFmtId="0" fontId="5" fillId="0" borderId="36" xfId="3" applyFont="1" applyBorder="1" applyAlignment="1">
      <alignment horizontal="left" vertical="center"/>
    </xf>
    <xf numFmtId="0" fontId="9" fillId="0" borderId="38" xfId="3" applyFont="1" applyBorder="1" applyAlignment="1">
      <alignment horizontal="center" vertical="center"/>
    </xf>
    <xf numFmtId="43" fontId="10" fillId="0" borderId="0" xfId="3" applyNumberFormat="1" applyFont="1" applyAlignment="1">
      <alignment vertical="center"/>
    </xf>
    <xf numFmtId="0" fontId="5" fillId="0" borderId="48" xfId="3" applyFont="1" applyBorder="1" applyAlignment="1">
      <alignment horizontal="left" vertical="center"/>
    </xf>
    <xf numFmtId="0" fontId="9" fillId="0" borderId="46" xfId="3" applyFont="1" applyBorder="1" applyAlignment="1">
      <alignment horizontal="center" vertical="center"/>
    </xf>
    <xf numFmtId="0" fontId="4" fillId="0" borderId="48" xfId="3" applyFont="1" applyBorder="1" applyAlignment="1">
      <alignment vertical="center"/>
    </xf>
    <xf numFmtId="0" fontId="10" fillId="0" borderId="45" xfId="3" applyFont="1" applyBorder="1" applyAlignment="1">
      <alignment vertical="center"/>
    </xf>
    <xf numFmtId="0" fontId="7" fillId="0" borderId="46" xfId="3" applyFont="1" applyBorder="1" applyAlignment="1">
      <alignment horizontal="center" vertical="center"/>
    </xf>
    <xf numFmtId="0" fontId="14" fillId="0" borderId="52" xfId="3" applyFont="1" applyBorder="1" applyAlignment="1">
      <alignment vertical="center"/>
    </xf>
    <xf numFmtId="0" fontId="14" fillId="0" borderId="53" xfId="3" applyFont="1" applyBorder="1" applyAlignment="1">
      <alignment vertical="center"/>
    </xf>
    <xf numFmtId="0" fontId="16" fillId="0" borderId="53" xfId="3" applyFont="1" applyBorder="1" applyAlignment="1">
      <alignment vertical="center"/>
    </xf>
    <xf numFmtId="0" fontId="16" fillId="0" borderId="53" xfId="3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9" fillId="0" borderId="11" xfId="3" applyFont="1" applyBorder="1" applyAlignment="1">
      <alignment horizontal="left" vertical="center"/>
    </xf>
    <xf numFmtId="49" fontId="17" fillId="0" borderId="11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vertical="center"/>
    </xf>
    <xf numFmtId="0" fontId="5" fillId="2" borderId="14" xfId="3" applyFont="1" applyFill="1" applyBorder="1" applyAlignment="1">
      <alignment vertical="center"/>
    </xf>
    <xf numFmtId="0" fontId="5" fillId="2" borderId="0" xfId="3" applyFont="1" applyFill="1" applyBorder="1" applyAlignment="1">
      <alignment vertical="center"/>
    </xf>
    <xf numFmtId="0" fontId="5" fillId="0" borderId="11" xfId="3" applyFont="1" applyFill="1" applyBorder="1" applyAlignment="1">
      <alignment vertical="center"/>
    </xf>
    <xf numFmtId="0" fontId="5" fillId="0" borderId="14" xfId="3" applyFont="1" applyFill="1" applyBorder="1" applyAlignment="1">
      <alignment vertical="center"/>
    </xf>
    <xf numFmtId="0" fontId="6" fillId="0" borderId="1" xfId="3" applyFont="1" applyBorder="1" applyAlignment="1">
      <alignment vertical="center"/>
    </xf>
    <xf numFmtId="0" fontId="9" fillId="0" borderId="2" xfId="3" applyFont="1" applyBorder="1" applyAlignment="1">
      <alignment horizontal="left" vertical="center"/>
    </xf>
    <xf numFmtId="0" fontId="5" fillId="0" borderId="14" xfId="3" applyFont="1" applyBorder="1" applyAlignment="1">
      <alignment horizontal="right" vertical="center"/>
    </xf>
    <xf numFmtId="0" fontId="9" fillId="0" borderId="0" xfId="3" applyFont="1" applyBorder="1" applyAlignment="1">
      <alignment horizontal="center" vertical="center"/>
    </xf>
    <xf numFmtId="0" fontId="5" fillId="0" borderId="39" xfId="3" applyFont="1" applyBorder="1" applyAlignment="1">
      <alignment vertical="center"/>
    </xf>
    <xf numFmtId="0" fontId="5" fillId="0" borderId="36" xfId="3" applyFont="1" applyBorder="1" applyAlignment="1">
      <alignment horizontal="center" vertical="center"/>
    </xf>
    <xf numFmtId="3" fontId="5" fillId="0" borderId="14" xfId="3" applyNumberFormat="1" applyFont="1" applyBorder="1" applyAlignment="1">
      <alignment horizontal="center" vertical="center"/>
    </xf>
    <xf numFmtId="0" fontId="9" fillId="0" borderId="27" xfId="3" applyFont="1" applyBorder="1" applyAlignment="1">
      <alignment horizontal="right" vertical="center"/>
    </xf>
    <xf numFmtId="3" fontId="5" fillId="0" borderId="12" xfId="3" applyNumberFormat="1" applyFont="1" applyFill="1" applyBorder="1" applyAlignment="1">
      <alignment horizontal="center" vertical="center"/>
    </xf>
    <xf numFmtId="3" fontId="9" fillId="0" borderId="4" xfId="3" applyNumberFormat="1" applyFont="1" applyBorder="1" applyAlignment="1">
      <alignment horizontal="center" vertical="center"/>
    </xf>
    <xf numFmtId="3" fontId="9" fillId="0" borderId="8" xfId="3" applyNumberFormat="1" applyFont="1" applyBorder="1" applyAlignment="1">
      <alignment horizontal="center" vertical="center"/>
    </xf>
    <xf numFmtId="2" fontId="5" fillId="0" borderId="27" xfId="3" applyNumberFormat="1" applyFont="1" applyBorder="1" applyAlignment="1">
      <alignment horizontal="left" vertical="center"/>
    </xf>
    <xf numFmtId="3" fontId="5" fillId="0" borderId="14" xfId="3" applyNumberFormat="1" applyFont="1" applyFill="1" applyBorder="1" applyAlignment="1">
      <alignment horizontal="center" vertical="center"/>
    </xf>
    <xf numFmtId="0" fontId="9" fillId="0" borderId="24" xfId="3" applyFont="1" applyBorder="1" applyAlignment="1">
      <alignment vertical="center"/>
    </xf>
    <xf numFmtId="3" fontId="9" fillId="0" borderId="17" xfId="3" applyNumberFormat="1" applyFont="1" applyBorder="1" applyAlignment="1">
      <alignment horizontal="center" vertical="center"/>
    </xf>
    <xf numFmtId="0" fontId="6" fillId="0" borderId="30" xfId="3" applyFont="1" applyBorder="1" applyAlignment="1">
      <alignment vertical="center"/>
    </xf>
    <xf numFmtId="0" fontId="9" fillId="0" borderId="3" xfId="3" applyFont="1" applyBorder="1" applyAlignment="1">
      <alignment horizontal="center" vertical="center"/>
    </xf>
    <xf numFmtId="3" fontId="9" fillId="0" borderId="3" xfId="3" applyNumberFormat="1" applyFont="1" applyBorder="1" applyAlignment="1">
      <alignment horizontal="center" vertical="center"/>
    </xf>
    <xf numFmtId="3" fontId="9" fillId="0" borderId="0" xfId="3" applyNumberFormat="1" applyFont="1" applyBorder="1" applyAlignment="1">
      <alignment horizontal="center" vertical="center"/>
    </xf>
    <xf numFmtId="0" fontId="9" fillId="0" borderId="30" xfId="3" applyFont="1" applyBorder="1" applyAlignment="1">
      <alignment horizontal="left" vertical="center"/>
    </xf>
    <xf numFmtId="3" fontId="9" fillId="0" borderId="5" xfId="3" applyNumberFormat="1" applyFont="1" applyBorder="1" applyAlignment="1">
      <alignment horizontal="center" vertical="center"/>
    </xf>
    <xf numFmtId="3" fontId="9" fillId="0" borderId="14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right" vertical="center"/>
    </xf>
    <xf numFmtId="0" fontId="5" fillId="0" borderId="1" xfId="3" applyFont="1" applyFill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0" fontId="5" fillId="0" borderId="8" xfId="3" applyFont="1" applyBorder="1" applyAlignment="1">
      <alignment vertical="center"/>
    </xf>
    <xf numFmtId="3" fontId="5" fillId="0" borderId="8" xfId="3" applyNumberFormat="1" applyFont="1" applyBorder="1" applyAlignment="1">
      <alignment horizontal="center" vertical="center"/>
    </xf>
    <xf numFmtId="0" fontId="8" fillId="0" borderId="12" xfId="3" applyFont="1" applyBorder="1" applyAlignment="1">
      <alignment horizontal="center"/>
    </xf>
    <xf numFmtId="0" fontId="5" fillId="0" borderId="9" xfId="3" applyFont="1" applyBorder="1" applyAlignment="1">
      <alignment vertical="center"/>
    </xf>
    <xf numFmtId="0" fontId="5" fillId="0" borderId="3" xfId="3" applyFont="1" applyBorder="1" applyAlignment="1">
      <alignment horizontal="left" vertical="center"/>
    </xf>
    <xf numFmtId="0" fontId="5" fillId="0" borderId="3" xfId="3" applyFont="1" applyFill="1" applyBorder="1" applyAlignment="1">
      <alignment horizontal="center" vertical="center"/>
    </xf>
    <xf numFmtId="0" fontId="9" fillId="0" borderId="27" xfId="3" applyFont="1" applyFill="1" applyBorder="1" applyAlignment="1">
      <alignment horizontal="right" vertical="center"/>
    </xf>
    <xf numFmtId="0" fontId="9" fillId="0" borderId="14" xfId="3" applyFont="1" applyFill="1" applyBorder="1" applyAlignment="1">
      <alignment vertical="center"/>
    </xf>
    <xf numFmtId="0" fontId="5" fillId="0" borderId="12" xfId="3" applyFont="1" applyFill="1" applyBorder="1" applyAlignment="1">
      <alignment vertical="center"/>
    </xf>
    <xf numFmtId="0" fontId="5" fillId="0" borderId="7" xfId="3" applyFont="1" applyBorder="1" applyAlignment="1">
      <alignment horizontal="left" vertical="center"/>
    </xf>
    <xf numFmtId="0" fontId="5" fillId="0" borderId="55" xfId="3" applyFont="1" applyBorder="1" applyAlignment="1">
      <alignment vertical="center"/>
    </xf>
    <xf numFmtId="3" fontId="5" fillId="0" borderId="55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/>
    </xf>
    <xf numFmtId="0" fontId="5" fillId="0" borderId="5" xfId="3" applyFont="1" applyBorder="1" applyAlignment="1">
      <alignment vertical="center"/>
    </xf>
    <xf numFmtId="0" fontId="5" fillId="0" borderId="28" xfId="3" applyFont="1" applyBorder="1" applyAlignment="1">
      <alignment vertical="center"/>
    </xf>
    <xf numFmtId="0" fontId="5" fillId="0" borderId="4" xfId="3" applyFont="1" applyFill="1" applyBorder="1" applyAlignment="1">
      <alignment horizontal="center" vertical="center"/>
    </xf>
    <xf numFmtId="0" fontId="9" fillId="0" borderId="11" xfId="3" applyFont="1" applyBorder="1" applyAlignment="1">
      <alignment horizontal="right" vertical="center"/>
    </xf>
    <xf numFmtId="166" fontId="5" fillId="0" borderId="12" xfId="3" applyNumberFormat="1" applyFont="1" applyBorder="1" applyAlignment="1">
      <alignment horizontal="center" vertical="center"/>
    </xf>
    <xf numFmtId="0" fontId="5" fillId="0" borderId="33" xfId="3" applyFont="1" applyBorder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19" fillId="0" borderId="11" xfId="3" applyFont="1" applyBorder="1" applyAlignment="1">
      <alignment horizontal="left" vertical="center"/>
    </xf>
    <xf numFmtId="0" fontId="19" fillId="0" borderId="14" xfId="3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15" xfId="3" applyFont="1" applyBorder="1" applyAlignment="1">
      <alignment vertical="center"/>
    </xf>
    <xf numFmtId="0" fontId="19" fillId="0" borderId="12" xfId="3" applyFont="1" applyBorder="1" applyAlignment="1">
      <alignment horizontal="center" vertical="center"/>
    </xf>
    <xf numFmtId="0" fontId="5" fillId="0" borderId="11" xfId="3" applyFont="1" applyFill="1" applyBorder="1" applyAlignment="1">
      <alignment horizontal="right" vertical="center"/>
    </xf>
    <xf numFmtId="0" fontId="19" fillId="0" borderId="11" xfId="3" applyFont="1" applyBorder="1" applyAlignment="1">
      <alignment horizontal="right" vertical="center"/>
    </xf>
    <xf numFmtId="0" fontId="20" fillId="0" borderId="0" xfId="3" applyFont="1" applyAlignment="1">
      <alignment horizontal="justify"/>
    </xf>
    <xf numFmtId="0" fontId="13" fillId="0" borderId="0" xfId="3" applyFont="1" applyAlignment="1">
      <alignment horizontal="justify"/>
    </xf>
    <xf numFmtId="0" fontId="13" fillId="0" borderId="0" xfId="3" applyFont="1" applyBorder="1" applyAlignment="1">
      <alignment horizontal="left"/>
    </xf>
    <xf numFmtId="0" fontId="13" fillId="0" borderId="0" xfId="3" applyFont="1" applyAlignment="1">
      <alignment horizontal="left"/>
    </xf>
    <xf numFmtId="0" fontId="13" fillId="0" borderId="15" xfId="3" applyFont="1" applyBorder="1" applyAlignment="1">
      <alignment horizontal="left"/>
    </xf>
    <xf numFmtId="0" fontId="5" fillId="0" borderId="0" xfId="3" applyFont="1" applyAlignment="1">
      <alignment horizontal="justify"/>
    </xf>
    <xf numFmtId="0" fontId="5" fillId="0" borderId="0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5" fillId="0" borderId="15" xfId="3" applyFont="1" applyBorder="1" applyAlignment="1">
      <alignment horizontal="left"/>
    </xf>
    <xf numFmtId="0" fontId="9" fillId="0" borderId="0" xfId="3" applyFont="1" applyAlignment="1">
      <alignment horizontal="justify"/>
    </xf>
    <xf numFmtId="0" fontId="5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vertical="center"/>
    </xf>
    <xf numFmtId="0" fontId="5" fillId="0" borderId="15" xfId="3" applyFont="1" applyBorder="1" applyAlignment="1">
      <alignment horizontal="left" vertical="center"/>
    </xf>
    <xf numFmtId="0" fontId="9" fillId="0" borderId="42" xfId="3" applyFont="1" applyBorder="1" applyAlignment="1">
      <alignment vertical="center"/>
    </xf>
    <xf numFmtId="0" fontId="5" fillId="2" borderId="42" xfId="3" applyFont="1" applyFill="1" applyBorder="1" applyAlignment="1">
      <alignment horizontal="left" vertical="center"/>
    </xf>
    <xf numFmtId="0" fontId="5" fillId="0" borderId="41" xfId="3" applyFont="1" applyFill="1" applyBorder="1" applyAlignment="1">
      <alignment horizontal="left" vertical="center"/>
    </xf>
    <xf numFmtId="0" fontId="5" fillId="2" borderId="43" xfId="3" applyFont="1" applyFill="1" applyBorder="1" applyAlignment="1">
      <alignment vertical="center"/>
    </xf>
    <xf numFmtId="0" fontId="5" fillId="2" borderId="27" xfId="3" applyFont="1" applyFill="1" applyBorder="1" applyAlignment="1">
      <alignment horizontal="left" vertical="center"/>
    </xf>
    <xf numFmtId="0" fontId="5" fillId="2" borderId="15" xfId="3" applyFont="1" applyFill="1" applyBorder="1" applyAlignment="1">
      <alignment horizontal="left" vertical="center"/>
    </xf>
    <xf numFmtId="167" fontId="5" fillId="0" borderId="14" xfId="3" applyNumberFormat="1" applyFont="1" applyFill="1" applyBorder="1" applyAlignment="1">
      <alignment horizontal="center" vertical="center"/>
    </xf>
    <xf numFmtId="165" fontId="5" fillId="0" borderId="12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2" fillId="0" borderId="0" xfId="5" applyFont="1" applyBorder="1" applyAlignment="1">
      <alignment vertical="center"/>
    </xf>
    <xf numFmtId="164" fontId="22" fillId="0" borderId="0" xfId="6" applyFont="1" applyBorder="1" applyAlignment="1">
      <alignment vertical="center"/>
    </xf>
    <xf numFmtId="0" fontId="26" fillId="0" borderId="0" xfId="5" applyFont="1" applyBorder="1" applyAlignment="1">
      <alignment vertical="center"/>
    </xf>
    <xf numFmtId="164" fontId="26" fillId="0" borderId="0" xfId="6" applyFont="1" applyBorder="1" applyAlignment="1">
      <alignment vertical="center"/>
    </xf>
    <xf numFmtId="0" fontId="26" fillId="0" borderId="43" xfId="5" applyFont="1" applyBorder="1" applyAlignment="1">
      <alignment vertical="center"/>
    </xf>
    <xf numFmtId="0" fontId="23" fillId="0" borderId="47" xfId="5" applyFont="1" applyBorder="1" applyAlignment="1">
      <alignment vertical="center"/>
    </xf>
    <xf numFmtId="0" fontId="23" fillId="0" borderId="49" xfId="5" applyFont="1" applyBorder="1" applyAlignment="1">
      <alignment vertical="center"/>
    </xf>
    <xf numFmtId="0" fontId="25" fillId="0" borderId="45" xfId="5" applyFont="1" applyBorder="1" applyAlignment="1">
      <alignment vertical="center"/>
    </xf>
    <xf numFmtId="0" fontId="25" fillId="0" borderId="46" xfId="5" applyFont="1" applyBorder="1" applyAlignment="1">
      <alignment vertical="center"/>
    </xf>
    <xf numFmtId="0" fontId="25" fillId="0" borderId="47" xfId="5" applyFont="1" applyBorder="1" applyAlignment="1">
      <alignment vertical="center"/>
    </xf>
    <xf numFmtId="164" fontId="25" fillId="0" borderId="47" xfId="7" applyFont="1" applyBorder="1" applyAlignment="1">
      <alignment vertical="center"/>
    </xf>
    <xf numFmtId="0" fontId="22" fillId="0" borderId="45" xfId="5" applyFont="1" applyBorder="1" applyAlignment="1">
      <alignment vertical="center"/>
    </xf>
    <xf numFmtId="0" fontId="23" fillId="0" borderId="45" xfId="5" applyFont="1" applyBorder="1" applyAlignment="1">
      <alignment vertical="center"/>
    </xf>
    <xf numFmtId="0" fontId="23" fillId="0" borderId="46" xfId="5" applyFont="1" applyBorder="1" applyAlignment="1">
      <alignment vertical="center"/>
    </xf>
    <xf numFmtId="0" fontId="23" fillId="0" borderId="47" xfId="5" applyFont="1" applyBorder="1" applyAlignment="1">
      <alignment horizontal="center" vertical="center"/>
    </xf>
    <xf numFmtId="164" fontId="23" fillId="0" borderId="47" xfId="7" applyFont="1" applyBorder="1" applyAlignment="1">
      <alignment horizontal="center" vertical="center"/>
    </xf>
    <xf numFmtId="0" fontId="23" fillId="0" borderId="49" xfId="5" applyFont="1" applyBorder="1" applyAlignment="1">
      <alignment horizontal="left" vertical="center"/>
    </xf>
    <xf numFmtId="0" fontId="23" fillId="0" borderId="45" xfId="5" applyFont="1" applyBorder="1" applyAlignment="1">
      <alignment horizontal="left" vertical="center"/>
    </xf>
    <xf numFmtId="164" fontId="23" fillId="0" borderId="47" xfId="7" applyFont="1" applyBorder="1" applyAlignment="1">
      <alignment vertical="center"/>
    </xf>
    <xf numFmtId="0" fontId="26" fillId="0" borderId="0" xfId="5" applyFont="1" applyAlignment="1">
      <alignment vertical="center"/>
    </xf>
    <xf numFmtId="0" fontId="25" fillId="0" borderId="47" xfId="5" applyFont="1" applyBorder="1" applyAlignment="1">
      <alignment horizontal="left" vertical="center"/>
    </xf>
    <xf numFmtId="0" fontId="25" fillId="0" borderId="45" xfId="5" applyFont="1" applyBorder="1" applyAlignment="1">
      <alignment horizontal="left" vertical="center"/>
    </xf>
    <xf numFmtId="0" fontId="22" fillId="0" borderId="0" xfId="5" applyFont="1" applyAlignment="1">
      <alignment vertical="center"/>
    </xf>
    <xf numFmtId="0" fontId="25" fillId="0" borderId="47" xfId="5" applyFont="1" applyBorder="1" applyAlignment="1">
      <alignment horizontal="center" vertical="center"/>
    </xf>
    <xf numFmtId="0" fontId="25" fillId="0" borderId="47" xfId="5" applyFont="1" applyBorder="1" applyAlignment="1">
      <alignment horizontal="right" vertical="center"/>
    </xf>
    <xf numFmtId="9" fontId="25" fillId="0" borderId="47" xfId="5" applyNumberFormat="1" applyFont="1" applyBorder="1" applyAlignment="1">
      <alignment horizontal="center" vertical="center"/>
    </xf>
    <xf numFmtId="3" fontId="25" fillId="0" borderId="47" xfId="5" applyNumberFormat="1" applyFont="1" applyBorder="1" applyAlignment="1">
      <alignment horizontal="center" vertical="center"/>
    </xf>
    <xf numFmtId="0" fontId="25" fillId="0" borderId="49" xfId="5" applyFont="1" applyFill="1" applyBorder="1" applyAlignment="1">
      <alignment vertical="center"/>
    </xf>
    <xf numFmtId="0" fontId="23" fillId="0" borderId="49" xfId="5" applyFont="1" applyFill="1" applyBorder="1" applyAlignment="1">
      <alignment vertical="center"/>
    </xf>
    <xf numFmtId="0" fontId="25" fillId="0" borderId="56" xfId="5" applyFont="1" applyBorder="1" applyAlignment="1">
      <alignment vertical="center"/>
    </xf>
    <xf numFmtId="0" fontId="25" fillId="0" borderId="57" xfId="5" applyFont="1" applyFill="1" applyBorder="1" applyAlignment="1">
      <alignment vertical="center"/>
    </xf>
    <xf numFmtId="0" fontId="25" fillId="0" borderId="58" xfId="5" applyFont="1" applyBorder="1" applyAlignment="1">
      <alignment vertical="center"/>
    </xf>
    <xf numFmtId="0" fontId="25" fillId="0" borderId="59" xfId="5" applyFont="1" applyBorder="1" applyAlignment="1">
      <alignment vertical="center"/>
    </xf>
    <xf numFmtId="0" fontId="25" fillId="0" borderId="56" xfId="5" applyFont="1" applyBorder="1" applyAlignment="1">
      <alignment horizontal="center" vertical="center"/>
    </xf>
    <xf numFmtId="164" fontId="25" fillId="0" borderId="56" xfId="7" applyFont="1" applyBorder="1" applyAlignment="1">
      <alignment vertical="center"/>
    </xf>
    <xf numFmtId="0" fontId="23" fillId="0" borderId="60" xfId="5" applyFont="1" applyBorder="1" applyAlignment="1">
      <alignment vertical="center"/>
    </xf>
    <xf numFmtId="0" fontId="25" fillId="0" borderId="61" xfId="5" applyFont="1" applyBorder="1" applyAlignment="1">
      <alignment vertical="center"/>
    </xf>
    <xf numFmtId="0" fontId="25" fillId="0" borderId="62" xfId="5" applyFont="1" applyBorder="1" applyAlignment="1">
      <alignment vertical="center"/>
    </xf>
    <xf numFmtId="0" fontId="25" fillId="0" borderId="63" xfId="5" applyFont="1" applyBorder="1" applyAlignment="1">
      <alignment vertical="center"/>
    </xf>
    <xf numFmtId="0" fontId="25" fillId="0" borderId="60" xfId="5" applyFont="1" applyBorder="1" applyAlignment="1">
      <alignment vertical="center"/>
    </xf>
    <xf numFmtId="3" fontId="25" fillId="0" borderId="60" xfId="5" applyNumberFormat="1" applyFont="1" applyBorder="1" applyAlignment="1">
      <alignment vertical="center"/>
    </xf>
    <xf numFmtId="164" fontId="23" fillId="0" borderId="60" xfId="7" applyFont="1" applyBorder="1" applyAlignment="1">
      <alignment vertical="center"/>
    </xf>
    <xf numFmtId="0" fontId="23" fillId="0" borderId="0" xfId="5" applyFont="1" applyBorder="1" applyAlignment="1">
      <alignment vertical="center"/>
    </xf>
    <xf numFmtId="0" fontId="25" fillId="0" borderId="0" xfId="5" applyFont="1" applyBorder="1" applyAlignment="1">
      <alignment vertical="center"/>
    </xf>
    <xf numFmtId="3" fontId="25" fillId="0" borderId="0" xfId="5" applyNumberFormat="1" applyFont="1" applyBorder="1" applyAlignment="1">
      <alignment vertical="center"/>
    </xf>
    <xf numFmtId="164" fontId="23" fillId="0" borderId="0" xfId="7" applyFont="1" applyBorder="1" applyAlignment="1">
      <alignment vertical="center"/>
    </xf>
    <xf numFmtId="0" fontId="25" fillId="0" borderId="49" xfId="5" applyFont="1" applyBorder="1" applyAlignment="1">
      <alignment vertical="center"/>
    </xf>
    <xf numFmtId="0" fontId="25" fillId="0" borderId="46" xfId="5" applyFont="1" applyBorder="1" applyAlignment="1">
      <alignment horizontal="left" vertical="center"/>
    </xf>
    <xf numFmtId="4" fontId="25" fillId="0" borderId="47" xfId="7" applyNumberFormat="1" applyFont="1" applyBorder="1" applyAlignment="1">
      <alignment vertical="center"/>
    </xf>
    <xf numFmtId="0" fontId="25" fillId="0" borderId="47" xfId="5" applyFont="1" applyFill="1" applyBorder="1" applyAlignment="1">
      <alignment horizontal="center" vertical="center"/>
    </xf>
    <xf numFmtId="4" fontId="25" fillId="0" borderId="47" xfId="5" applyNumberFormat="1" applyFont="1" applyBorder="1" applyAlignment="1">
      <alignment vertical="center"/>
    </xf>
    <xf numFmtId="0" fontId="25" fillId="0" borderId="56" xfId="5" applyFont="1" applyBorder="1" applyAlignment="1">
      <alignment horizontal="right" vertical="center"/>
    </xf>
    <xf numFmtId="0" fontId="25" fillId="0" borderId="57" xfId="5" applyFont="1" applyBorder="1" applyAlignment="1">
      <alignment vertical="center"/>
    </xf>
    <xf numFmtId="0" fontId="25" fillId="0" borderId="56" xfId="5" applyFont="1" applyFill="1" applyBorder="1" applyAlignment="1">
      <alignment horizontal="center" vertical="center"/>
    </xf>
    <xf numFmtId="4" fontId="25" fillId="0" borderId="56" xfId="5" applyNumberFormat="1" applyFont="1" applyBorder="1" applyAlignment="1">
      <alignment vertical="center"/>
    </xf>
    <xf numFmtId="0" fontId="25" fillId="0" borderId="60" xfId="5" applyFont="1" applyBorder="1" applyAlignment="1">
      <alignment horizontal="center" vertical="center"/>
    </xf>
    <xf numFmtId="4" fontId="25" fillId="0" borderId="60" xfId="5" applyNumberFormat="1" applyFont="1" applyBorder="1" applyAlignment="1">
      <alignment horizontal="right" vertical="center"/>
    </xf>
    <xf numFmtId="164" fontId="23" fillId="0" borderId="60" xfId="7" applyFont="1" applyBorder="1" applyAlignment="1">
      <alignment horizontal="right" vertical="center"/>
    </xf>
    <xf numFmtId="0" fontId="22" fillId="0" borderId="43" xfId="5" applyFont="1" applyBorder="1" applyAlignment="1">
      <alignment vertical="center"/>
    </xf>
    <xf numFmtId="4" fontId="25" fillId="0" borderId="47" xfId="5" applyNumberFormat="1" applyFont="1" applyBorder="1" applyAlignment="1">
      <alignment horizontal="right" vertical="center"/>
    </xf>
    <xf numFmtId="0" fontId="23" fillId="0" borderId="46" xfId="5" applyFont="1" applyBorder="1" applyAlignment="1">
      <alignment horizontal="left" vertical="center"/>
    </xf>
    <xf numFmtId="0" fontId="23" fillId="0" borderId="47" xfId="5" applyFont="1" applyBorder="1" applyAlignment="1">
      <alignment horizontal="left" vertical="center"/>
    </xf>
    <xf numFmtId="2" fontId="25" fillId="0" borderId="47" xfId="5" applyNumberFormat="1" applyFont="1" applyFill="1" applyBorder="1" applyAlignment="1">
      <alignment horizontal="center" vertical="center"/>
    </xf>
    <xf numFmtId="164" fontId="25" fillId="0" borderId="47" xfId="7" applyFont="1" applyBorder="1" applyAlignment="1">
      <alignment horizontal="left" vertical="center"/>
    </xf>
    <xf numFmtId="164" fontId="25" fillId="0" borderId="47" xfId="7" applyFont="1" applyBorder="1" applyAlignment="1">
      <alignment horizontal="center" vertical="center"/>
    </xf>
    <xf numFmtId="2" fontId="25" fillId="0" borderId="47" xfId="5" applyNumberFormat="1" applyFont="1" applyBorder="1" applyAlignment="1">
      <alignment horizontal="right" vertical="center"/>
    </xf>
    <xf numFmtId="2" fontId="25" fillId="0" borderId="56" xfId="5" applyNumberFormat="1" applyFont="1" applyBorder="1" applyAlignment="1">
      <alignment horizontal="right" vertical="center"/>
    </xf>
    <xf numFmtId="0" fontId="23" fillId="0" borderId="64" xfId="5" applyFont="1" applyBorder="1" applyAlignment="1">
      <alignment vertical="center"/>
    </xf>
    <xf numFmtId="0" fontId="25" fillId="0" borderId="65" xfId="5" applyFont="1" applyBorder="1" applyAlignment="1">
      <alignment vertical="center"/>
    </xf>
    <xf numFmtId="0" fontId="25" fillId="0" borderId="66" xfId="5" applyFont="1" applyBorder="1" applyAlignment="1">
      <alignment vertical="center"/>
    </xf>
    <xf numFmtId="0" fontId="25" fillId="0" borderId="67" xfId="5" applyFont="1" applyBorder="1" applyAlignment="1">
      <alignment vertical="center"/>
    </xf>
    <xf numFmtId="0" fontId="25" fillId="0" borderId="64" xfId="5" applyFont="1" applyBorder="1" applyAlignment="1">
      <alignment horizontal="center" vertical="center"/>
    </xf>
    <xf numFmtId="0" fontId="25" fillId="0" borderId="64" xfId="5" applyFont="1" applyBorder="1" applyAlignment="1">
      <alignment vertical="center"/>
    </xf>
    <xf numFmtId="4" fontId="25" fillId="0" borderId="64" xfId="5" applyNumberFormat="1" applyFont="1" applyBorder="1" applyAlignment="1">
      <alignment horizontal="right" vertical="center"/>
    </xf>
    <xf numFmtId="164" fontId="23" fillId="0" borderId="64" xfId="7" applyFont="1" applyBorder="1" applyAlignment="1">
      <alignment horizontal="right" vertical="center"/>
    </xf>
    <xf numFmtId="0" fontId="23" fillId="0" borderId="44" xfId="5" applyFont="1" applyBorder="1" applyAlignment="1">
      <alignment vertical="center"/>
    </xf>
    <xf numFmtId="0" fontId="25" fillId="0" borderId="68" xfId="5" applyFont="1" applyBorder="1" applyAlignment="1">
      <alignment vertical="center"/>
    </xf>
    <xf numFmtId="0" fontId="25" fillId="0" borderId="43" xfId="5" applyFont="1" applyBorder="1" applyAlignment="1">
      <alignment vertical="center"/>
    </xf>
    <xf numFmtId="0" fontId="25" fillId="0" borderId="42" xfId="5" applyFont="1" applyBorder="1" applyAlignment="1">
      <alignment vertical="center"/>
    </xf>
    <xf numFmtId="0" fontId="25" fillId="0" borderId="44" xfId="5" applyFont="1" applyBorder="1" applyAlignment="1">
      <alignment horizontal="center" vertical="center"/>
    </xf>
    <xf numFmtId="0" fontId="25" fillId="0" borderId="44" xfId="5" applyFont="1" applyBorder="1" applyAlignment="1">
      <alignment vertical="center"/>
    </xf>
    <xf numFmtId="2" fontId="25" fillId="0" borderId="44" xfId="5" applyNumberFormat="1" applyFont="1" applyBorder="1" applyAlignment="1">
      <alignment horizontal="right" vertical="center"/>
    </xf>
    <xf numFmtId="164" fontId="23" fillId="0" borderId="44" xfId="7" applyFont="1" applyBorder="1" applyAlignment="1">
      <alignment horizontal="right" vertical="center"/>
    </xf>
    <xf numFmtId="164" fontId="23" fillId="0" borderId="47" xfId="7" applyFont="1" applyBorder="1" applyAlignment="1">
      <alignment horizontal="right" vertical="center"/>
    </xf>
    <xf numFmtId="2" fontId="23" fillId="0" borderId="47" xfId="5" applyNumberFormat="1" applyFont="1" applyBorder="1" applyAlignment="1">
      <alignment horizontal="right" vertical="center"/>
    </xf>
    <xf numFmtId="164" fontId="25" fillId="0" borderId="47" xfId="7" applyFont="1" applyBorder="1" applyAlignment="1">
      <alignment horizontal="right" vertical="center"/>
    </xf>
    <xf numFmtId="165" fontId="25" fillId="0" borderId="47" xfId="7" applyNumberFormat="1" applyFont="1" applyFill="1" applyBorder="1" applyAlignment="1">
      <alignment horizontal="center" vertical="center"/>
    </xf>
    <xf numFmtId="2" fontId="25" fillId="0" borderId="47" xfId="5" applyNumberFormat="1" applyFont="1" applyFill="1" applyBorder="1" applyAlignment="1">
      <alignment horizontal="right" vertical="center"/>
    </xf>
    <xf numFmtId="164" fontId="25" fillId="0" borderId="47" xfId="7" applyFont="1" applyFill="1" applyBorder="1" applyAlignment="1">
      <alignment horizontal="right" vertical="center"/>
    </xf>
    <xf numFmtId="0" fontId="23" fillId="0" borderId="47" xfId="5" applyFont="1" applyFill="1" applyBorder="1" applyAlignment="1">
      <alignment horizontal="center" vertical="center"/>
    </xf>
    <xf numFmtId="0" fontId="25" fillId="0" borderId="45" xfId="5" applyFont="1" applyFill="1" applyBorder="1" applyAlignment="1">
      <alignment vertical="center"/>
    </xf>
    <xf numFmtId="0" fontId="25" fillId="0" borderId="46" xfId="5" applyFont="1" applyFill="1" applyBorder="1" applyAlignment="1">
      <alignment vertical="center"/>
    </xf>
    <xf numFmtId="4" fontId="25" fillId="0" borderId="47" xfId="5" applyNumberFormat="1" applyFont="1" applyFill="1" applyBorder="1" applyAlignment="1">
      <alignment horizontal="right" vertical="center"/>
    </xf>
    <xf numFmtId="165" fontId="25" fillId="0" borderId="56" xfId="7" applyNumberFormat="1" applyFont="1" applyFill="1" applyBorder="1" applyAlignment="1">
      <alignment horizontal="left" vertical="center"/>
    </xf>
    <xf numFmtId="4" fontId="25" fillId="0" borderId="56" xfId="5" applyNumberFormat="1" applyFont="1" applyFill="1" applyBorder="1" applyAlignment="1">
      <alignment horizontal="right" vertical="center"/>
    </xf>
    <xf numFmtId="0" fontId="28" fillId="0" borderId="49" xfId="9" applyFont="1" applyBorder="1" applyAlignment="1">
      <alignment vertical="center"/>
    </xf>
    <xf numFmtId="0" fontId="12" fillId="0" borderId="49" xfId="9" applyFont="1" applyBorder="1" applyAlignment="1">
      <alignment vertical="center"/>
    </xf>
    <xf numFmtId="4" fontId="23" fillId="0" borderId="47" xfId="5" applyNumberFormat="1" applyFont="1" applyBorder="1" applyAlignment="1">
      <alignment horizontal="center" vertical="center"/>
    </xf>
    <xf numFmtId="0" fontId="25" fillId="0" borderId="47" xfId="5" applyFont="1" applyFill="1" applyBorder="1" applyAlignment="1">
      <alignment horizontal="right" vertical="center"/>
    </xf>
    <xf numFmtId="0" fontId="29" fillId="0" borderId="0" xfId="5" applyFont="1" applyAlignment="1">
      <alignment vertical="center"/>
    </xf>
    <xf numFmtId="0" fontId="29" fillId="0" borderId="0" xfId="5" applyFont="1" applyBorder="1" applyAlignment="1">
      <alignment vertical="center"/>
    </xf>
    <xf numFmtId="164" fontId="29" fillId="0" borderId="0" xfId="6" applyFont="1" applyBorder="1" applyAlignment="1">
      <alignment vertical="center"/>
    </xf>
    <xf numFmtId="0" fontId="30" fillId="0" borderId="49" xfId="5" applyFont="1" applyBorder="1" applyAlignment="1">
      <alignment horizontal="left" vertical="center"/>
    </xf>
    <xf numFmtId="0" fontId="31" fillId="0" borderId="46" xfId="5" applyFont="1" applyBorder="1" applyAlignment="1">
      <alignment horizontal="left" vertical="center"/>
    </xf>
    <xf numFmtId="0" fontId="31" fillId="0" borderId="45" xfId="5" applyFont="1" applyBorder="1" applyAlignment="1">
      <alignment horizontal="left" vertical="center"/>
    </xf>
    <xf numFmtId="0" fontId="31" fillId="0" borderId="45" xfId="5" applyFont="1" applyBorder="1" applyAlignment="1">
      <alignment vertical="center"/>
    </xf>
    <xf numFmtId="0" fontId="30" fillId="0" borderId="45" xfId="5" applyFont="1" applyBorder="1" applyAlignment="1">
      <alignment horizontal="center" vertical="center"/>
    </xf>
    <xf numFmtId="164" fontId="30" fillId="0" borderId="46" xfId="7" applyFont="1" applyBorder="1" applyAlignment="1">
      <alignment vertical="center"/>
    </xf>
    <xf numFmtId="164" fontId="30" fillId="0" borderId="47" xfId="7" applyFont="1" applyBorder="1" applyAlignment="1">
      <alignment vertical="center"/>
    </xf>
    <xf numFmtId="0" fontId="30" fillId="0" borderId="49" xfId="5" applyFont="1" applyBorder="1" applyAlignment="1">
      <alignment vertical="center"/>
    </xf>
    <xf numFmtId="0" fontId="30" fillId="0" borderId="45" xfId="5" applyFont="1" applyBorder="1" applyAlignment="1">
      <alignment vertical="center"/>
    </xf>
    <xf numFmtId="0" fontId="30" fillId="0" borderId="69" xfId="5" applyFont="1" applyBorder="1" applyAlignment="1">
      <alignment horizontal="left" vertical="center"/>
    </xf>
    <xf numFmtId="0" fontId="30" fillId="0" borderId="70" xfId="5" applyFont="1" applyBorder="1" applyAlignment="1">
      <alignment horizontal="left" vertical="center"/>
    </xf>
    <xf numFmtId="0" fontId="30" fillId="0" borderId="69" xfId="5" applyFont="1" applyBorder="1" applyAlignment="1">
      <alignment vertical="center"/>
    </xf>
    <xf numFmtId="164" fontId="31" fillId="0" borderId="72" xfId="7" applyFont="1" applyBorder="1" applyAlignment="1">
      <alignment vertical="center"/>
    </xf>
    <xf numFmtId="0" fontId="30" fillId="0" borderId="20" xfId="5" applyFont="1" applyBorder="1" applyAlignment="1">
      <alignment horizontal="left" vertical="center"/>
    </xf>
    <xf numFmtId="0" fontId="30" fillId="0" borderId="22" xfId="5" applyFont="1" applyBorder="1" applyAlignment="1">
      <alignment horizontal="left" vertical="center"/>
    </xf>
    <xf numFmtId="0" fontId="30" fillId="0" borderId="20" xfId="5" applyFont="1" applyBorder="1" applyAlignment="1">
      <alignment vertical="center"/>
    </xf>
    <xf numFmtId="0" fontId="30" fillId="0" borderId="22" xfId="5" applyFont="1" applyBorder="1" applyAlignment="1">
      <alignment horizontal="left" vertical="center"/>
    </xf>
    <xf numFmtId="164" fontId="31" fillId="0" borderId="19" xfId="7" applyFont="1" applyBorder="1" applyAlignment="1">
      <alignment vertical="center"/>
    </xf>
    <xf numFmtId="0" fontId="30" fillId="0" borderId="61" xfId="5" applyFont="1" applyBorder="1" applyAlignment="1">
      <alignment horizontal="left" vertical="center"/>
    </xf>
    <xf numFmtId="0" fontId="30" fillId="0" borderId="63" xfId="5" applyFont="1" applyBorder="1" applyAlignment="1">
      <alignment vertical="center"/>
    </xf>
    <xf numFmtId="0" fontId="30" fillId="0" borderId="61" xfId="5" applyFont="1" applyBorder="1" applyAlignment="1">
      <alignment vertical="center"/>
    </xf>
    <xf numFmtId="164" fontId="31" fillId="0" borderId="60" xfId="7" applyFont="1" applyBorder="1" applyAlignment="1">
      <alignment vertical="center"/>
    </xf>
    <xf numFmtId="0" fontId="31" fillId="0" borderId="14" xfId="5" applyFont="1" applyBorder="1" applyAlignment="1">
      <alignment vertical="center"/>
    </xf>
    <xf numFmtId="0" fontId="30" fillId="0" borderId="15" xfId="5" applyFont="1" applyBorder="1" applyAlignment="1">
      <alignment vertical="center"/>
    </xf>
    <xf numFmtId="0" fontId="30" fillId="0" borderId="14" xfId="5" applyFont="1" applyBorder="1" applyAlignment="1">
      <alignment vertical="center"/>
    </xf>
    <xf numFmtId="164" fontId="31" fillId="0" borderId="12" xfId="7" applyFont="1" applyBorder="1" applyAlignment="1">
      <alignment vertical="center"/>
    </xf>
    <xf numFmtId="0" fontId="31" fillId="0" borderId="61" xfId="5" applyFont="1" applyBorder="1" applyAlignment="1">
      <alignment vertical="center"/>
    </xf>
    <xf numFmtId="0" fontId="31" fillId="0" borderId="62" xfId="5" applyFont="1" applyBorder="1" applyAlignment="1">
      <alignment vertical="center"/>
    </xf>
    <xf numFmtId="0" fontId="30" fillId="0" borderId="62" xfId="5" applyFont="1" applyBorder="1" applyAlignment="1">
      <alignment vertical="center"/>
    </xf>
    <xf numFmtId="0" fontId="31" fillId="0" borderId="63" xfId="5" applyFont="1" applyBorder="1" applyAlignment="1">
      <alignment horizontal="right" vertical="center"/>
    </xf>
    <xf numFmtId="0" fontId="30" fillId="0" borderId="0" xfId="5" applyFont="1" applyBorder="1" applyAlignment="1">
      <alignment vertical="center"/>
    </xf>
    <xf numFmtId="164" fontId="30" fillId="0" borderId="0" xfId="7" applyFont="1" applyBorder="1" applyAlignment="1">
      <alignment vertical="center"/>
    </xf>
    <xf numFmtId="0" fontId="30" fillId="0" borderId="0" xfId="5" applyFont="1" applyAlignment="1">
      <alignment vertical="center"/>
    </xf>
    <xf numFmtId="164" fontId="30" fillId="0" borderId="0" xfId="7" applyFont="1" applyAlignment="1">
      <alignment vertical="center"/>
    </xf>
    <xf numFmtId="164" fontId="29" fillId="0" borderId="0" xfId="7" applyFont="1" applyAlignment="1">
      <alignment vertical="center"/>
    </xf>
    <xf numFmtId="164" fontId="22" fillId="0" borderId="0" xfId="10" applyFont="1" applyBorder="1" applyAlignment="1">
      <alignment vertical="center"/>
    </xf>
    <xf numFmtId="164" fontId="26" fillId="0" borderId="0" xfId="10" applyFont="1" applyBorder="1" applyAlignment="1">
      <alignment vertical="center"/>
    </xf>
    <xf numFmtId="164" fontId="25" fillId="0" borderId="47" xfId="11" applyFont="1" applyBorder="1" applyAlignment="1">
      <alignment horizontal="right" vertical="center"/>
    </xf>
    <xf numFmtId="0" fontId="28" fillId="0" borderId="49" xfId="12" applyFont="1" applyBorder="1" applyAlignment="1">
      <alignment vertical="center"/>
    </xf>
    <xf numFmtId="0" fontId="12" fillId="0" borderId="49" xfId="12" applyFont="1" applyBorder="1" applyAlignment="1">
      <alignment vertical="center"/>
    </xf>
    <xf numFmtId="164" fontId="25" fillId="0" borderId="47" xfId="11" applyFont="1" applyFill="1" applyBorder="1" applyAlignment="1">
      <alignment horizontal="right" vertical="center"/>
    </xf>
    <xf numFmtId="164" fontId="29" fillId="0" borderId="0" xfId="10" applyFont="1" applyBorder="1" applyAlignment="1">
      <alignment vertical="center"/>
    </xf>
    <xf numFmtId="2" fontId="25" fillId="0" borderId="19" xfId="5" applyNumberFormat="1" applyFont="1" applyFill="1" applyBorder="1" applyAlignment="1">
      <alignment horizontal="right" vertical="center"/>
    </xf>
    <xf numFmtId="164" fontId="25" fillId="0" borderId="19" xfId="7" applyFont="1" applyBorder="1" applyAlignment="1">
      <alignment horizontal="right" vertical="center"/>
    </xf>
    <xf numFmtId="164" fontId="25" fillId="0" borderId="60" xfId="7" applyFont="1" applyFill="1" applyBorder="1" applyAlignment="1">
      <alignment horizontal="right" vertical="center"/>
    </xf>
    <xf numFmtId="164" fontId="25" fillId="0" borderId="60" xfId="7" applyFont="1" applyBorder="1" applyAlignment="1">
      <alignment horizontal="right" vertical="center"/>
    </xf>
    <xf numFmtId="0" fontId="25" fillId="0" borderId="19" xfId="5" applyFont="1" applyFill="1" applyBorder="1" applyAlignment="1">
      <alignment horizontal="right" vertical="center"/>
    </xf>
    <xf numFmtId="164" fontId="25" fillId="0" borderId="19" xfId="7" applyFont="1" applyBorder="1" applyAlignment="1">
      <alignment vertical="center"/>
    </xf>
    <xf numFmtId="164" fontId="25" fillId="0" borderId="60" xfId="11" applyFont="1" applyFill="1" applyBorder="1" applyAlignment="1">
      <alignment horizontal="right" vertical="center"/>
    </xf>
    <xf numFmtId="0" fontId="12" fillId="0" borderId="0" xfId="3" applyFont="1" applyAlignment="1">
      <alignment vertical="center"/>
    </xf>
    <xf numFmtId="0" fontId="12" fillId="0" borderId="0" xfId="3" applyFont="1"/>
    <xf numFmtId="0" fontId="32" fillId="0" borderId="0" xfId="3" applyFont="1" applyBorder="1" applyAlignment="1">
      <alignment horizontal="center" vertical="center"/>
    </xf>
    <xf numFmtId="168" fontId="32" fillId="0" borderId="0" xfId="3" applyNumberFormat="1" applyFont="1" applyBorder="1" applyAlignment="1">
      <alignment horizontal="center" vertical="center"/>
    </xf>
    <xf numFmtId="0" fontId="33" fillId="0" borderId="0" xfId="3" applyFont="1" applyBorder="1" applyAlignment="1">
      <alignment horizontal="center" vertical="center"/>
    </xf>
    <xf numFmtId="0" fontId="32" fillId="0" borderId="0" xfId="3" applyFont="1" applyBorder="1" applyAlignment="1">
      <alignment horizontal="left" vertical="center"/>
    </xf>
    <xf numFmtId="0" fontId="34" fillId="0" borderId="0" xfId="3" applyFont="1"/>
    <xf numFmtId="0" fontId="33" fillId="0" borderId="0" xfId="3" applyFont="1" applyBorder="1" applyAlignment="1">
      <alignment horizontal="left" vertical="center"/>
    </xf>
    <xf numFmtId="0" fontId="28" fillId="0" borderId="0" xfId="3" applyFont="1" applyAlignment="1">
      <alignment vertical="center"/>
    </xf>
    <xf numFmtId="0" fontId="32" fillId="0" borderId="0" xfId="3" applyFont="1" applyBorder="1" applyAlignment="1">
      <alignment vertical="center"/>
    </xf>
    <xf numFmtId="0" fontId="34" fillId="0" borderId="0" xfId="3" applyFont="1" applyBorder="1" applyAlignment="1">
      <alignment vertical="center"/>
    </xf>
    <xf numFmtId="168" fontId="34" fillId="0" borderId="0" xfId="4" applyNumberFormat="1" applyFont="1" applyBorder="1" applyAlignment="1">
      <alignment horizontal="center" vertical="center"/>
    </xf>
    <xf numFmtId="164" fontId="35" fillId="0" borderId="0" xfId="4" applyFont="1" applyBorder="1" applyAlignment="1">
      <alignment horizontal="center" vertical="center"/>
    </xf>
    <xf numFmtId="164" fontId="33" fillId="0" borderId="1" xfId="4" applyFont="1" applyBorder="1" applyAlignment="1">
      <alignment vertical="center"/>
    </xf>
    <xf numFmtId="0" fontId="32" fillId="0" borderId="2" xfId="3" applyFont="1" applyBorder="1" applyAlignment="1">
      <alignment vertical="center"/>
    </xf>
    <xf numFmtId="0" fontId="32" fillId="0" borderId="3" xfId="3" applyFont="1" applyBorder="1" applyAlignment="1">
      <alignment vertical="center"/>
    </xf>
    <xf numFmtId="0" fontId="32" fillId="0" borderId="4" xfId="3" applyFont="1" applyBorder="1" applyAlignment="1">
      <alignment horizontal="center" vertical="center"/>
    </xf>
    <xf numFmtId="168" fontId="32" fillId="0" borderId="4" xfId="4" applyNumberFormat="1" applyFont="1" applyBorder="1" applyAlignment="1">
      <alignment horizontal="center" vertical="center"/>
    </xf>
    <xf numFmtId="164" fontId="33" fillId="0" borderId="5" xfId="4" applyFont="1" applyBorder="1" applyAlignment="1">
      <alignment horizontal="center" vertical="center"/>
    </xf>
    <xf numFmtId="164" fontId="33" fillId="0" borderId="6" xfId="4" applyFont="1" applyBorder="1" applyAlignment="1">
      <alignment horizontal="center" vertical="center"/>
    </xf>
    <xf numFmtId="0" fontId="32" fillId="0" borderId="7" xfId="3" applyFont="1" applyBorder="1" applyAlignment="1">
      <alignment vertical="center"/>
    </xf>
    <xf numFmtId="0" fontId="32" fillId="0" borderId="1" xfId="3" applyFont="1" applyBorder="1" applyAlignment="1">
      <alignment vertical="center"/>
    </xf>
    <xf numFmtId="0" fontId="32" fillId="0" borderId="8" xfId="3" applyFont="1" applyBorder="1" applyAlignment="1">
      <alignment vertical="center"/>
    </xf>
    <xf numFmtId="168" fontId="32" fillId="0" borderId="8" xfId="4" applyNumberFormat="1" applyFont="1" applyBorder="1" applyAlignment="1">
      <alignment horizontal="center" vertical="center"/>
    </xf>
    <xf numFmtId="164" fontId="33" fillId="0" borderId="9" xfId="4" applyFont="1" applyBorder="1" applyAlignment="1">
      <alignment horizontal="center" vertical="center"/>
    </xf>
    <xf numFmtId="164" fontId="33" fillId="0" borderId="10" xfId="4" applyFont="1" applyBorder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32" fillId="0" borderId="14" xfId="3" applyFont="1" applyBorder="1" applyAlignment="1">
      <alignment horizontal="left" vertical="center"/>
    </xf>
    <xf numFmtId="0" fontId="32" fillId="0" borderId="12" xfId="3" applyFont="1" applyBorder="1" applyAlignment="1">
      <alignment vertical="center"/>
    </xf>
    <xf numFmtId="168" fontId="32" fillId="0" borderId="12" xfId="4" applyNumberFormat="1" applyFont="1" applyBorder="1" applyAlignment="1">
      <alignment horizontal="center" vertical="center"/>
    </xf>
    <xf numFmtId="164" fontId="33" fillId="0" borderId="12" xfId="4" applyFont="1" applyBorder="1" applyAlignment="1">
      <alignment horizontal="center" vertical="center"/>
    </xf>
    <xf numFmtId="164" fontId="33" fillId="0" borderId="13" xfId="4" applyFont="1" applyBorder="1" applyAlignment="1">
      <alignment vertical="center"/>
    </xf>
    <xf numFmtId="0" fontId="34" fillId="0" borderId="11" xfId="3" applyFont="1" applyBorder="1" applyAlignment="1">
      <alignment horizontal="left" vertical="center"/>
    </xf>
    <xf numFmtId="0" fontId="34" fillId="0" borderId="0" xfId="3" applyFont="1" applyBorder="1" applyAlignment="1">
      <alignment horizontal="left" vertical="center"/>
    </xf>
    <xf numFmtId="0" fontId="34" fillId="0" borderId="12" xfId="3" applyFont="1" applyBorder="1" applyAlignment="1">
      <alignment vertical="center"/>
    </xf>
    <xf numFmtId="168" fontId="34" fillId="0" borderId="12" xfId="4" applyNumberFormat="1" applyFont="1" applyBorder="1" applyAlignment="1">
      <alignment horizontal="center" vertical="center"/>
    </xf>
    <xf numFmtId="164" fontId="35" fillId="0" borderId="12" xfId="4" applyFont="1" applyBorder="1" applyAlignment="1">
      <alignment horizontal="center" vertical="center"/>
    </xf>
    <xf numFmtId="164" fontId="35" fillId="0" borderId="13" xfId="4" applyFont="1" applyBorder="1" applyAlignment="1">
      <alignment vertical="center"/>
    </xf>
    <xf numFmtId="0" fontId="34" fillId="0" borderId="11" xfId="3" applyFont="1" applyBorder="1" applyAlignment="1">
      <alignment horizontal="center" vertical="center"/>
    </xf>
    <xf numFmtId="0" fontId="34" fillId="0" borderId="12" xfId="3" applyFont="1" applyBorder="1" applyAlignment="1">
      <alignment horizontal="center" vertical="center"/>
    </xf>
    <xf numFmtId="164" fontId="35" fillId="0" borderId="12" xfId="4" applyFont="1" applyBorder="1" applyAlignment="1">
      <alignment vertical="center"/>
    </xf>
    <xf numFmtId="0" fontId="34" fillId="0" borderId="11" xfId="3" applyFont="1" applyBorder="1" applyAlignment="1">
      <alignment horizontal="right" vertical="center"/>
    </xf>
    <xf numFmtId="0" fontId="34" fillId="0" borderId="14" xfId="3" applyFont="1" applyBorder="1" applyAlignment="1">
      <alignment horizontal="left" vertical="center" wrapText="1"/>
    </xf>
    <xf numFmtId="0" fontId="34" fillId="0" borderId="0" xfId="3" applyFont="1" applyBorder="1" applyAlignment="1">
      <alignment horizontal="left" vertical="center" wrapText="1"/>
    </xf>
    <xf numFmtId="0" fontId="34" fillId="0" borderId="15" xfId="3" applyFont="1" applyBorder="1" applyAlignment="1">
      <alignment horizontal="left" vertical="center" wrapText="1"/>
    </xf>
    <xf numFmtId="9" fontId="34" fillId="0" borderId="12" xfId="3" applyNumberFormat="1" applyFont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0" fontId="34" fillId="0" borderId="14" xfId="3" applyFont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32" fillId="0" borderId="11" xfId="3" applyFont="1" applyBorder="1" applyAlignment="1">
      <alignment vertical="center"/>
    </xf>
    <xf numFmtId="0" fontId="34" fillId="0" borderId="11" xfId="3" applyFont="1" applyBorder="1" applyAlignment="1">
      <alignment vertical="center"/>
    </xf>
    <xf numFmtId="0" fontId="32" fillId="0" borderId="16" xfId="3" applyFont="1" applyBorder="1" applyAlignment="1">
      <alignment vertical="center"/>
    </xf>
    <xf numFmtId="0" fontId="34" fillId="0" borderId="17" xfId="3" applyFont="1" applyBorder="1" applyAlignment="1">
      <alignment vertical="center"/>
    </xf>
    <xf numFmtId="168" fontId="34" fillId="0" borderId="17" xfId="4" applyNumberFormat="1" applyFont="1" applyBorder="1" applyAlignment="1">
      <alignment horizontal="center" vertical="center"/>
    </xf>
    <xf numFmtId="164" fontId="35" fillId="0" borderId="17" xfId="4" applyFont="1" applyBorder="1" applyAlignment="1">
      <alignment horizontal="center" vertical="center"/>
    </xf>
    <xf numFmtId="164" fontId="33" fillId="0" borderId="18" xfId="4" applyFont="1" applyBorder="1" applyAlignment="1">
      <alignment vertical="center"/>
    </xf>
    <xf numFmtId="0" fontId="12" fillId="0" borderId="0" xfId="3" applyFont="1" applyBorder="1"/>
    <xf numFmtId="0" fontId="34" fillId="0" borderId="3" xfId="3" applyFont="1" applyBorder="1" applyAlignment="1">
      <alignment vertical="center"/>
    </xf>
    <xf numFmtId="168" fontId="34" fillId="0" borderId="3" xfId="4" applyNumberFormat="1" applyFont="1" applyBorder="1" applyAlignment="1">
      <alignment horizontal="center" vertical="center"/>
    </xf>
    <xf numFmtId="164" fontId="35" fillId="0" borderId="3" xfId="4" applyFont="1" applyBorder="1" applyAlignment="1">
      <alignment horizontal="center" vertical="center"/>
    </xf>
    <xf numFmtId="164" fontId="33" fillId="0" borderId="3" xfId="4" applyFont="1" applyBorder="1" applyAlignment="1">
      <alignment vertical="center"/>
    </xf>
    <xf numFmtId="0" fontId="32" fillId="0" borderId="11" xfId="3" applyFont="1" applyBorder="1" applyAlignment="1">
      <alignment horizontal="left" vertical="center"/>
    </xf>
    <xf numFmtId="0" fontId="32" fillId="0" borderId="14" xfId="3" applyFont="1" applyBorder="1" applyAlignment="1">
      <alignment vertical="center"/>
    </xf>
    <xf numFmtId="0" fontId="34" fillId="0" borderId="15" xfId="3" applyFont="1" applyBorder="1" applyAlignment="1">
      <alignment vertical="center"/>
    </xf>
    <xf numFmtId="49" fontId="32" fillId="0" borderId="11" xfId="3" applyNumberFormat="1" applyFont="1" applyBorder="1" applyAlignment="1">
      <alignment horizontal="center" vertical="center"/>
    </xf>
    <xf numFmtId="168" fontId="34" fillId="0" borderId="12" xfId="4" applyNumberFormat="1" applyFont="1" applyFill="1" applyBorder="1" applyAlignment="1">
      <alignment horizontal="center" vertical="center"/>
    </xf>
    <xf numFmtId="0" fontId="34" fillId="0" borderId="24" xfId="3" applyFont="1" applyBorder="1" applyAlignment="1">
      <alignment vertical="center"/>
    </xf>
    <xf numFmtId="0" fontId="34" fillId="0" borderId="17" xfId="3" applyFont="1" applyBorder="1" applyAlignment="1">
      <alignment horizontal="center" vertical="center"/>
    </xf>
    <xf numFmtId="164" fontId="35" fillId="0" borderId="25" xfId="4" applyFont="1" applyBorder="1" applyAlignment="1">
      <alignment horizontal="center" vertical="center"/>
    </xf>
    <xf numFmtId="164" fontId="33" fillId="0" borderId="26" xfId="4" applyFont="1" applyBorder="1" applyAlignment="1">
      <alignment horizontal="right" vertical="center"/>
    </xf>
    <xf numFmtId="0" fontId="34" fillId="0" borderId="3" xfId="3" applyFont="1" applyBorder="1" applyAlignment="1">
      <alignment horizontal="center" vertical="center"/>
    </xf>
    <xf numFmtId="164" fontId="33" fillId="0" borderId="3" xfId="4" applyFont="1" applyBorder="1" applyAlignment="1">
      <alignment horizontal="right" vertical="center"/>
    </xf>
    <xf numFmtId="0" fontId="34" fillId="0" borderId="1" xfId="3" applyFont="1" applyBorder="1" applyAlignment="1">
      <alignment vertical="center"/>
    </xf>
    <xf numFmtId="0" fontId="34" fillId="0" borderId="1" xfId="3" applyFont="1" applyBorder="1" applyAlignment="1">
      <alignment horizontal="center" vertical="center"/>
    </xf>
    <xf numFmtId="168" fontId="34" fillId="0" borderId="1" xfId="4" applyNumberFormat="1" applyFont="1" applyBorder="1" applyAlignment="1">
      <alignment horizontal="center" vertical="center"/>
    </xf>
    <xf numFmtId="164" fontId="35" fillId="0" borderId="1" xfId="4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32" fillId="0" borderId="15" xfId="3" applyFont="1" applyBorder="1" applyAlignment="1">
      <alignment horizontal="left" vertical="center"/>
    </xf>
    <xf numFmtId="168" fontId="32" fillId="0" borderId="14" xfId="4" applyNumberFormat="1" applyFont="1" applyBorder="1" applyAlignment="1">
      <alignment horizontal="center" vertical="center"/>
    </xf>
    <xf numFmtId="164" fontId="33" fillId="0" borderId="29" xfId="4" applyFont="1" applyBorder="1" applyAlignment="1">
      <alignment horizontal="center" vertical="center"/>
    </xf>
    <xf numFmtId="0" fontId="32" fillId="0" borderId="27" xfId="3" applyFont="1" applyBorder="1" applyAlignment="1">
      <alignment horizontal="left" vertical="center"/>
    </xf>
    <xf numFmtId="0" fontId="32" fillId="0" borderId="15" xfId="3" applyFont="1" applyBorder="1" applyAlignment="1">
      <alignment vertical="center"/>
    </xf>
    <xf numFmtId="168" fontId="34" fillId="0" borderId="14" xfId="4" applyNumberFormat="1" applyFont="1" applyFill="1" applyBorder="1" applyAlignment="1">
      <alignment horizontal="center" vertical="center"/>
    </xf>
    <xf numFmtId="0" fontId="34" fillId="0" borderId="27" xfId="3" applyFont="1" applyBorder="1" applyAlignment="1">
      <alignment vertical="center"/>
    </xf>
    <xf numFmtId="0" fontId="34" fillId="0" borderId="14" xfId="3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164" fontId="35" fillId="0" borderId="29" xfId="4" applyFont="1" applyBorder="1" applyAlignment="1">
      <alignment horizontal="right" vertical="center"/>
    </xf>
    <xf numFmtId="0" fontId="34" fillId="0" borderId="0" xfId="3" applyFont="1" applyBorder="1" applyAlignment="1">
      <alignment horizontal="center" vertical="center"/>
    </xf>
    <xf numFmtId="164" fontId="33" fillId="0" borderId="0" xfId="4" applyFont="1" applyBorder="1" applyAlignment="1">
      <alignment horizontal="right" vertical="center"/>
    </xf>
    <xf numFmtId="0" fontId="34" fillId="0" borderId="1" xfId="3" applyFont="1" applyBorder="1" applyAlignment="1">
      <alignment horizontal="left" vertical="center"/>
    </xf>
    <xf numFmtId="0" fontId="34" fillId="0" borderId="1" xfId="3" applyFont="1" applyBorder="1" applyAlignment="1">
      <alignment horizontal="right" vertical="center"/>
    </xf>
    <xf numFmtId="0" fontId="32" fillId="0" borderId="5" xfId="3" applyFont="1" applyBorder="1" applyAlignment="1">
      <alignment horizontal="left" vertical="center"/>
    </xf>
    <xf numFmtId="0" fontId="34" fillId="0" borderId="5" xfId="3" applyFont="1" applyBorder="1" applyAlignment="1">
      <alignment horizontal="center" vertical="center"/>
    </xf>
    <xf numFmtId="168" fontId="34" fillId="0" borderId="5" xfId="4" applyNumberFormat="1" applyFont="1" applyBorder="1" applyAlignment="1">
      <alignment horizontal="center" vertical="center"/>
    </xf>
    <xf numFmtId="164" fontId="35" fillId="0" borderId="5" xfId="4" applyFont="1" applyBorder="1" applyAlignment="1">
      <alignment horizontal="center" vertical="center"/>
    </xf>
    <xf numFmtId="164" fontId="35" fillId="0" borderId="6" xfId="4" applyFont="1" applyBorder="1" applyAlignment="1">
      <alignment vertical="center"/>
    </xf>
    <xf numFmtId="168" fontId="34" fillId="0" borderId="14" xfId="4" applyNumberFormat="1" applyFont="1" applyBorder="1" applyAlignment="1">
      <alignment horizontal="center" vertical="center"/>
    </xf>
    <xf numFmtId="0" fontId="34" fillId="0" borderId="27" xfId="3" applyFont="1" applyBorder="1" applyAlignment="1">
      <alignment horizontal="center" vertical="center"/>
    </xf>
    <xf numFmtId="0" fontId="34" fillId="0" borderId="14" xfId="3" applyFont="1" applyBorder="1" applyAlignment="1">
      <alignment horizontal="left" vertical="center"/>
    </xf>
    <xf numFmtId="0" fontId="34" fillId="0" borderId="27" xfId="3" applyFont="1" applyBorder="1" applyAlignment="1">
      <alignment horizontal="left" vertical="center"/>
    </xf>
    <xf numFmtId="164" fontId="33" fillId="0" borderId="1" xfId="4" applyFont="1" applyBorder="1" applyAlignment="1">
      <alignment horizontal="right" vertical="center"/>
    </xf>
    <xf numFmtId="0" fontId="32" fillId="0" borderId="30" xfId="3" applyFont="1" applyBorder="1" applyAlignment="1">
      <alignment vertical="center"/>
    </xf>
    <xf numFmtId="0" fontId="32" fillId="0" borderId="5" xfId="3" applyFont="1" applyBorder="1" applyAlignment="1">
      <alignment vertical="center"/>
    </xf>
    <xf numFmtId="0" fontId="32" fillId="0" borderId="5" xfId="3" applyFont="1" applyBorder="1" applyAlignment="1">
      <alignment horizontal="center" vertical="center"/>
    </xf>
    <xf numFmtId="164" fontId="33" fillId="0" borderId="28" xfId="4" applyFont="1" applyBorder="1" applyAlignment="1">
      <alignment horizontal="center" vertical="center"/>
    </xf>
    <xf numFmtId="164" fontId="33" fillId="0" borderId="31" xfId="4" applyFont="1" applyBorder="1" applyAlignment="1">
      <alignment horizontal="center" vertical="center"/>
    </xf>
    <xf numFmtId="0" fontId="32" fillId="0" borderId="32" xfId="3" applyFont="1" applyBorder="1" applyAlignment="1">
      <alignment vertical="center"/>
    </xf>
    <xf numFmtId="0" fontId="32" fillId="0" borderId="9" xfId="3" applyFont="1" applyBorder="1" applyAlignment="1">
      <alignment vertical="center"/>
    </xf>
    <xf numFmtId="0" fontId="32" fillId="0" borderId="8" xfId="3" applyFont="1" applyBorder="1" applyAlignment="1">
      <alignment horizontal="center" vertical="center"/>
    </xf>
    <xf numFmtId="164" fontId="33" fillId="0" borderId="33" xfId="4" applyFont="1" applyBorder="1" applyAlignment="1">
      <alignment horizontal="center" vertical="center"/>
    </xf>
    <xf numFmtId="164" fontId="33" fillId="0" borderId="34" xfId="4" applyFont="1" applyBorder="1" applyAlignment="1">
      <alignment horizontal="center" vertical="center"/>
    </xf>
    <xf numFmtId="164" fontId="35" fillId="0" borderId="12" xfId="4" applyFont="1" applyFill="1" applyBorder="1" applyAlignment="1">
      <alignment horizontal="center" vertical="center"/>
    </xf>
    <xf numFmtId="164" fontId="35" fillId="0" borderId="8" xfId="4" applyFont="1" applyFill="1" applyBorder="1" applyAlignment="1">
      <alignment horizontal="center" vertical="center"/>
    </xf>
    <xf numFmtId="164" fontId="33" fillId="0" borderId="0" xfId="4" applyFont="1" applyBorder="1" applyAlignment="1">
      <alignment vertical="center"/>
    </xf>
    <xf numFmtId="0" fontId="34" fillId="2" borderId="14" xfId="3" applyFont="1" applyFill="1" applyBorder="1" applyAlignment="1">
      <alignment vertical="center"/>
    </xf>
    <xf numFmtId="0" fontId="34" fillId="2" borderId="0" xfId="3" applyFont="1" applyFill="1" applyBorder="1" applyAlignment="1">
      <alignment vertical="center"/>
    </xf>
    <xf numFmtId="0" fontId="32" fillId="0" borderId="11" xfId="3" applyFont="1" applyFill="1" applyBorder="1" applyAlignment="1">
      <alignment horizontal="center" vertical="center"/>
    </xf>
    <xf numFmtId="0" fontId="32" fillId="0" borderId="14" xfId="3" applyFont="1" applyFill="1" applyBorder="1" applyAlignment="1">
      <alignment vertical="center"/>
    </xf>
    <xf numFmtId="0" fontId="32" fillId="0" borderId="35" xfId="3" applyFont="1" applyBorder="1" applyAlignment="1">
      <alignment vertical="center"/>
    </xf>
    <xf numFmtId="0" fontId="34" fillId="0" borderId="36" xfId="3" applyFont="1" applyBorder="1" applyAlignment="1">
      <alignment vertical="center"/>
    </xf>
    <xf numFmtId="168" fontId="34" fillId="0" borderId="36" xfId="4" applyNumberFormat="1" applyFont="1" applyBorder="1" applyAlignment="1">
      <alignment horizontal="center" vertical="center"/>
    </xf>
    <xf numFmtId="164" fontId="35" fillId="0" borderId="36" xfId="4" applyFont="1" applyBorder="1" applyAlignment="1">
      <alignment horizontal="center" vertical="center"/>
    </xf>
    <xf numFmtId="164" fontId="33" fillId="0" borderId="37" xfId="4" applyFont="1" applyBorder="1" applyAlignment="1">
      <alignment vertical="center"/>
    </xf>
    <xf numFmtId="164" fontId="35" fillId="0" borderId="29" xfId="4" applyFont="1" applyBorder="1" applyAlignment="1">
      <alignment vertical="center"/>
    </xf>
    <xf numFmtId="0" fontId="34" fillId="0" borderId="14" xfId="3" applyFont="1" applyBorder="1" applyAlignment="1">
      <alignment horizontal="right" vertical="center"/>
    </xf>
    <xf numFmtId="164" fontId="35" fillId="0" borderId="0" xfId="4" applyFont="1" applyFill="1" applyBorder="1" applyAlignment="1">
      <alignment horizontal="center" vertical="center"/>
    </xf>
    <xf numFmtId="164" fontId="35" fillId="0" borderId="0" xfId="4" applyFont="1" applyFill="1" applyBorder="1" applyAlignment="1">
      <alignment vertical="center"/>
    </xf>
    <xf numFmtId="168" fontId="32" fillId="0" borderId="0" xfId="4" applyNumberFormat="1" applyFont="1" applyBorder="1" applyAlignment="1">
      <alignment horizontal="center" vertical="center"/>
    </xf>
    <xf numFmtId="164" fontId="33" fillId="0" borderId="0" xfId="4" applyFont="1" applyBorder="1" applyAlignment="1">
      <alignment horizontal="center" vertical="center"/>
    </xf>
    <xf numFmtId="0" fontId="34" fillId="0" borderId="27" xfId="3" applyFont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34" fillId="0" borderId="9" xfId="3" applyFont="1" applyBorder="1" applyAlignment="1">
      <alignment vertical="center"/>
    </xf>
    <xf numFmtId="0" fontId="34" fillId="0" borderId="5" xfId="3" applyFont="1" applyBorder="1" applyAlignment="1">
      <alignment vertical="center"/>
    </xf>
    <xf numFmtId="164" fontId="35" fillId="0" borderId="28" xfId="4" applyFont="1" applyBorder="1" applyAlignment="1">
      <alignment horizontal="center" vertical="center"/>
    </xf>
    <xf numFmtId="164" fontId="33" fillId="0" borderId="31" xfId="4" applyFont="1" applyBorder="1" applyAlignment="1">
      <alignment horizontal="right" vertical="center"/>
    </xf>
    <xf numFmtId="164" fontId="33" fillId="0" borderId="4" xfId="4" applyFont="1" applyBorder="1" applyAlignment="1">
      <alignment horizontal="center" vertical="center"/>
    </xf>
    <xf numFmtId="164" fontId="33" fillId="0" borderId="8" xfId="4" applyFont="1" applyBorder="1" applyAlignment="1">
      <alignment horizontal="center" vertical="center"/>
    </xf>
    <xf numFmtId="0" fontId="32" fillId="0" borderId="27" xfId="3" applyFont="1" applyBorder="1" applyAlignment="1">
      <alignment vertical="center"/>
    </xf>
    <xf numFmtId="0" fontId="32" fillId="0" borderId="14" xfId="3" applyFont="1" applyBorder="1" applyAlignment="1">
      <alignment horizontal="center" vertical="center"/>
    </xf>
    <xf numFmtId="0" fontId="32" fillId="0" borderId="27" xfId="3" applyFont="1" applyBorder="1" applyAlignment="1">
      <alignment horizontal="right" vertical="center"/>
    </xf>
    <xf numFmtId="164" fontId="35" fillId="0" borderId="14" xfId="4" applyFont="1" applyFill="1" applyBorder="1" applyAlignment="1">
      <alignment horizontal="center" vertical="center"/>
    </xf>
    <xf numFmtId="164" fontId="35" fillId="0" borderId="14" xfId="4" applyFont="1" applyBorder="1" applyAlignment="1">
      <alignment horizontal="center" vertical="center"/>
    </xf>
    <xf numFmtId="164" fontId="35" fillId="0" borderId="15" xfId="4" applyFont="1" applyBorder="1" applyAlignment="1">
      <alignment horizontal="center" vertical="center"/>
    </xf>
    <xf numFmtId="2" fontId="34" fillId="0" borderId="27" xfId="3" applyNumberFormat="1" applyFont="1" applyBorder="1" applyAlignment="1">
      <alignment horizontal="left" vertical="center"/>
    </xf>
    <xf numFmtId="0" fontId="32" fillId="0" borderId="17" xfId="3" applyFont="1" applyBorder="1" applyAlignment="1">
      <alignment vertical="center"/>
    </xf>
    <xf numFmtId="0" fontId="32" fillId="0" borderId="24" xfId="3" applyFont="1" applyBorder="1" applyAlignment="1">
      <alignment vertical="center"/>
    </xf>
    <xf numFmtId="0" fontId="32" fillId="0" borderId="17" xfId="3" applyFont="1" applyBorder="1" applyAlignment="1">
      <alignment horizontal="center" vertical="center"/>
    </xf>
    <xf numFmtId="168" fontId="32" fillId="0" borderId="17" xfId="4" applyNumberFormat="1" applyFont="1" applyBorder="1" applyAlignment="1">
      <alignment horizontal="center" vertical="center"/>
    </xf>
    <xf numFmtId="164" fontId="33" fillId="0" borderId="17" xfId="4" applyFont="1" applyBorder="1" applyAlignment="1">
      <alignment horizontal="center" vertical="center"/>
    </xf>
    <xf numFmtId="0" fontId="32" fillId="0" borderId="3" xfId="3" applyFont="1" applyBorder="1" applyAlignment="1">
      <alignment horizontal="center" vertical="center"/>
    </xf>
    <xf numFmtId="168" fontId="32" fillId="0" borderId="3" xfId="4" applyNumberFormat="1" applyFont="1" applyBorder="1" applyAlignment="1">
      <alignment horizontal="center" vertical="center"/>
    </xf>
    <xf numFmtId="164" fontId="33" fillId="0" borderId="3" xfId="4" applyFont="1" applyBorder="1" applyAlignment="1">
      <alignment horizontal="center" vertical="center"/>
    </xf>
    <xf numFmtId="0" fontId="32" fillId="0" borderId="1" xfId="3" applyFont="1" applyBorder="1" applyAlignment="1">
      <alignment horizontal="center" vertical="center"/>
    </xf>
    <xf numFmtId="168" fontId="32" fillId="0" borderId="1" xfId="4" applyNumberFormat="1" applyFont="1" applyBorder="1" applyAlignment="1">
      <alignment horizontal="center" vertical="center"/>
    </xf>
    <xf numFmtId="164" fontId="33" fillId="0" borderId="1" xfId="4" applyFont="1" applyBorder="1" applyAlignment="1">
      <alignment horizontal="center" vertical="center"/>
    </xf>
    <xf numFmtId="0" fontId="32" fillId="0" borderId="30" xfId="3" applyFont="1" applyBorder="1" applyAlignment="1">
      <alignment horizontal="left" vertical="center"/>
    </xf>
    <xf numFmtId="168" fontId="32" fillId="0" borderId="5" xfId="4" applyNumberFormat="1" applyFont="1" applyBorder="1" applyAlignment="1">
      <alignment horizontal="center" vertical="center"/>
    </xf>
    <xf numFmtId="164" fontId="33" fillId="0" borderId="14" xfId="4" applyFont="1" applyBorder="1" applyAlignment="1">
      <alignment horizontal="center" vertical="center"/>
    </xf>
    <xf numFmtId="164" fontId="33" fillId="0" borderId="13" xfId="4" applyFont="1" applyBorder="1" applyAlignment="1">
      <alignment horizontal="center" vertical="center"/>
    </xf>
    <xf numFmtId="0" fontId="34" fillId="0" borderId="3" xfId="3" applyFont="1" applyBorder="1" applyAlignment="1">
      <alignment horizontal="left" vertical="center"/>
    </xf>
    <xf numFmtId="168" fontId="34" fillId="0" borderId="3" xfId="4" applyNumberFormat="1" applyFont="1" applyFill="1" applyBorder="1" applyAlignment="1">
      <alignment horizontal="center" vertical="center"/>
    </xf>
    <xf numFmtId="164" fontId="35" fillId="0" borderId="3" xfId="4" applyFont="1" applyFill="1" applyBorder="1" applyAlignment="1">
      <alignment horizontal="center" vertical="center"/>
    </xf>
    <xf numFmtId="164" fontId="35" fillId="0" borderId="3" xfId="4" applyFont="1" applyBorder="1" applyAlignment="1">
      <alignment horizontal="right" vertical="center"/>
    </xf>
    <xf numFmtId="168" fontId="34" fillId="0" borderId="0" xfId="4" applyNumberFormat="1" applyFont="1" applyFill="1" applyBorder="1" applyAlignment="1">
      <alignment horizontal="center" vertical="center"/>
    </xf>
    <xf numFmtId="164" fontId="35" fillId="0" borderId="0" xfId="4" applyFont="1" applyBorder="1" applyAlignment="1">
      <alignment horizontal="right" vertical="center"/>
    </xf>
    <xf numFmtId="0" fontId="34" fillId="0" borderId="12" xfId="3" applyFont="1" applyBorder="1" applyAlignment="1">
      <alignment horizontal="center"/>
    </xf>
    <xf numFmtId="164" fontId="35" fillId="0" borderId="15" xfId="4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168" fontId="34" fillId="0" borderId="0" xfId="4" applyNumberFormat="1" applyFont="1" applyAlignment="1">
      <alignment horizontal="center" vertical="center"/>
    </xf>
    <xf numFmtId="164" fontId="35" fillId="0" borderId="0" xfId="4" applyFont="1" applyAlignment="1">
      <alignment horizontal="center" vertical="center"/>
    </xf>
    <xf numFmtId="164" fontId="35" fillId="0" borderId="0" xfId="4" applyFont="1" applyAlignment="1">
      <alignment vertical="center"/>
    </xf>
    <xf numFmtId="0" fontId="32" fillId="0" borderId="12" xfId="3" applyFont="1" applyBorder="1" applyAlignment="1">
      <alignment horizontal="center" vertical="center"/>
    </xf>
    <xf numFmtId="0" fontId="32" fillId="0" borderId="11" xfId="3" applyFont="1" applyBorder="1" applyAlignment="1">
      <alignment horizontal="right" vertical="center"/>
    </xf>
    <xf numFmtId="0" fontId="34" fillId="0" borderId="7" xfId="3" applyFont="1" applyBorder="1" applyAlignment="1">
      <alignment vertical="center"/>
    </xf>
    <xf numFmtId="0" fontId="34" fillId="0" borderId="33" xfId="3" applyFont="1" applyBorder="1" applyAlignment="1">
      <alignment vertical="center"/>
    </xf>
    <xf numFmtId="0" fontId="34" fillId="0" borderId="8" xfId="3" applyFont="1" applyBorder="1" applyAlignment="1">
      <alignment horizontal="center" vertical="center"/>
    </xf>
    <xf numFmtId="168" fontId="34" fillId="0" borderId="8" xfId="4" applyNumberFormat="1" applyFont="1" applyFill="1" applyBorder="1" applyAlignment="1">
      <alignment horizontal="center" vertical="center"/>
    </xf>
    <xf numFmtId="164" fontId="35" fillId="0" borderId="10" xfId="4" applyFont="1" applyBorder="1" applyAlignment="1">
      <alignment vertical="center"/>
    </xf>
    <xf numFmtId="0" fontId="32" fillId="0" borderId="0" xfId="3" applyFont="1" applyAlignment="1">
      <alignment horizontal="justify"/>
    </xf>
    <xf numFmtId="0" fontId="34" fillId="0" borderId="0" xfId="3" applyFont="1" applyAlignment="1">
      <alignment horizontal="justify"/>
    </xf>
    <xf numFmtId="0" fontId="34" fillId="0" borderId="0" xfId="3" applyFont="1" applyBorder="1" applyAlignment="1">
      <alignment horizontal="left"/>
    </xf>
    <xf numFmtId="0" fontId="34" fillId="0" borderId="0" xfId="3" applyFont="1" applyAlignment="1">
      <alignment horizontal="left"/>
    </xf>
    <xf numFmtId="0" fontId="34" fillId="0" borderId="15" xfId="3" applyFont="1" applyBorder="1" applyAlignment="1">
      <alignment horizontal="left"/>
    </xf>
    <xf numFmtId="0" fontId="34" fillId="0" borderId="2" xfId="3" applyFont="1" applyBorder="1" applyAlignment="1">
      <alignment horizontal="left" vertical="center"/>
    </xf>
    <xf numFmtId="0" fontId="34" fillId="0" borderId="28" xfId="3" applyFont="1" applyBorder="1" applyAlignment="1">
      <alignment vertical="center"/>
    </xf>
    <xf numFmtId="0" fontId="34" fillId="0" borderId="4" xfId="3" applyFont="1" applyBorder="1" applyAlignment="1">
      <alignment horizontal="center" vertical="center"/>
    </xf>
    <xf numFmtId="168" fontId="34" fillId="0" borderId="4" xfId="4" applyNumberFormat="1" applyFont="1" applyFill="1" applyBorder="1" applyAlignment="1">
      <alignment horizontal="center" vertical="center"/>
    </xf>
    <xf numFmtId="164" fontId="35" fillId="0" borderId="4" xfId="4" applyFont="1" applyFill="1" applyBorder="1" applyAlignment="1">
      <alignment horizontal="center" vertical="center"/>
    </xf>
    <xf numFmtId="164" fontId="35" fillId="0" borderId="0" xfId="4" applyFont="1" applyBorder="1" applyAlignment="1">
      <alignment vertical="center"/>
    </xf>
    <xf numFmtId="0" fontId="32" fillId="0" borderId="16" xfId="3" applyFont="1" applyBorder="1" applyAlignment="1">
      <alignment horizontal="left" vertical="center"/>
    </xf>
    <xf numFmtId="164" fontId="33" fillId="0" borderId="25" xfId="4" applyFont="1" applyBorder="1" applyAlignment="1">
      <alignment horizontal="center" vertical="center"/>
    </xf>
    <xf numFmtId="0" fontId="34" fillId="0" borderId="41" xfId="3" applyFont="1" applyBorder="1" applyAlignment="1">
      <alignment horizontal="left" vertical="center"/>
    </xf>
    <xf numFmtId="0" fontId="34" fillId="0" borderId="68" xfId="3" applyFont="1" applyBorder="1" applyAlignment="1">
      <alignment horizontal="left" vertical="center"/>
    </xf>
    <xf numFmtId="0" fontId="34" fillId="0" borderId="43" xfId="3" applyFont="1" applyBorder="1" applyAlignment="1">
      <alignment horizontal="left" vertical="center"/>
    </xf>
    <xf numFmtId="0" fontId="32" fillId="0" borderId="43" xfId="3" applyFont="1" applyBorder="1" applyAlignment="1">
      <alignment horizontal="left" vertical="center"/>
    </xf>
    <xf numFmtId="0" fontId="32" fillId="0" borderId="43" xfId="3" applyFont="1" applyBorder="1" applyAlignment="1">
      <alignment vertical="center"/>
    </xf>
    <xf numFmtId="168" fontId="34" fillId="0" borderId="43" xfId="4" applyNumberFormat="1" applyFont="1" applyBorder="1" applyAlignment="1">
      <alignment horizontal="center" vertical="center"/>
    </xf>
    <xf numFmtId="164" fontId="35" fillId="0" borderId="42" xfId="4" applyFont="1" applyBorder="1" applyAlignment="1">
      <alignment horizontal="center" vertical="center"/>
    </xf>
    <xf numFmtId="164" fontId="35" fillId="0" borderId="73" xfId="4" applyFont="1" applyBorder="1" applyAlignment="1">
      <alignment vertical="center"/>
    </xf>
    <xf numFmtId="0" fontId="34" fillId="0" borderId="43" xfId="3" applyFont="1" applyBorder="1" applyAlignment="1">
      <alignment vertical="center"/>
    </xf>
    <xf numFmtId="0" fontId="34" fillId="0" borderId="49" xfId="3" applyFont="1" applyBorder="1" applyAlignment="1">
      <alignment vertical="center"/>
    </xf>
    <xf numFmtId="0" fontId="34" fillId="0" borderId="45" xfId="3" applyFont="1" applyBorder="1" applyAlignment="1">
      <alignment vertical="center"/>
    </xf>
    <xf numFmtId="0" fontId="34" fillId="0" borderId="43" xfId="3" applyFont="1" applyBorder="1" applyAlignment="1">
      <alignment horizontal="center" vertical="center"/>
    </xf>
    <xf numFmtId="164" fontId="35" fillId="0" borderId="46" xfId="4" applyFont="1" applyBorder="1" applyAlignment="1">
      <alignment horizontal="center" vertical="center"/>
    </xf>
    <xf numFmtId="164" fontId="35" fillId="0" borderId="51" xfId="4" applyFont="1" applyBorder="1" applyAlignment="1">
      <alignment vertical="center"/>
    </xf>
    <xf numFmtId="0" fontId="34" fillId="3" borderId="48" xfId="3" applyFont="1" applyFill="1" applyBorder="1" applyAlignment="1">
      <alignment horizontal="left" vertical="center"/>
    </xf>
    <xf numFmtId="0" fontId="34" fillId="0" borderId="45" xfId="3" applyFont="1" applyBorder="1" applyAlignment="1">
      <alignment horizontal="center" vertical="center"/>
    </xf>
    <xf numFmtId="168" fontId="34" fillId="0" borderId="45" xfId="4" applyNumberFormat="1" applyFont="1" applyBorder="1" applyAlignment="1">
      <alignment horizontal="center" vertical="center"/>
    </xf>
    <xf numFmtId="0" fontId="34" fillId="2" borderId="41" xfId="3" applyFont="1" applyFill="1" applyBorder="1" applyAlignment="1">
      <alignment horizontal="left" vertical="center"/>
    </xf>
    <xf numFmtId="0" fontId="34" fillId="0" borderId="68" xfId="3" applyFont="1" applyBorder="1" applyAlignment="1">
      <alignment vertical="center"/>
    </xf>
    <xf numFmtId="0" fontId="34" fillId="2" borderId="68" xfId="3" applyFont="1" applyFill="1" applyBorder="1" applyAlignment="1">
      <alignment vertical="center"/>
    </xf>
    <xf numFmtId="0" fontId="34" fillId="2" borderId="43" xfId="3" applyFont="1" applyFill="1" applyBorder="1" applyAlignment="1">
      <alignment vertical="center"/>
    </xf>
    <xf numFmtId="0" fontId="34" fillId="3" borderId="49" xfId="3" applyFont="1" applyFill="1" applyBorder="1" applyAlignment="1">
      <alignment horizontal="left" vertical="center"/>
    </xf>
    <xf numFmtId="0" fontId="34" fillId="3" borderId="45" xfId="3" applyFont="1" applyFill="1" applyBorder="1" applyAlignment="1">
      <alignment horizontal="left" vertical="center"/>
    </xf>
    <xf numFmtId="0" fontId="35" fillId="3" borderId="46" xfId="3" applyFont="1" applyFill="1" applyBorder="1" applyAlignment="1">
      <alignment horizontal="left" vertical="center"/>
    </xf>
    <xf numFmtId="0" fontId="34" fillId="0" borderId="74" xfId="3" applyFont="1" applyBorder="1" applyAlignment="1">
      <alignment horizontal="left" vertical="center"/>
    </xf>
    <xf numFmtId="0" fontId="34" fillId="0" borderId="75" xfId="3" applyFont="1" applyBorder="1" applyAlignment="1">
      <alignment horizontal="left" vertical="center"/>
    </xf>
    <xf numFmtId="0" fontId="34" fillId="0" borderId="76" xfId="3" applyFont="1" applyBorder="1" applyAlignment="1">
      <alignment vertical="center"/>
    </xf>
    <xf numFmtId="0" fontId="34" fillId="0" borderId="76" xfId="3" applyFont="1" applyBorder="1" applyAlignment="1">
      <alignment horizontal="center" vertical="center"/>
    </xf>
    <xf numFmtId="168" fontId="34" fillId="0" borderId="76" xfId="4" applyNumberFormat="1" applyFont="1" applyBorder="1" applyAlignment="1">
      <alignment horizontal="center" vertical="center"/>
    </xf>
    <xf numFmtId="164" fontId="35" fillId="0" borderId="77" xfId="4" applyFont="1" applyBorder="1" applyAlignment="1">
      <alignment horizontal="center" vertical="center"/>
    </xf>
    <xf numFmtId="164" fontId="35" fillId="0" borderId="54" xfId="4" applyFont="1" applyBorder="1" applyAlignment="1">
      <alignment vertical="center"/>
    </xf>
    <xf numFmtId="164" fontId="32" fillId="0" borderId="36" xfId="4" applyFont="1" applyBorder="1" applyAlignment="1">
      <alignment vertical="center"/>
    </xf>
    <xf numFmtId="164" fontId="33" fillId="0" borderId="78" xfId="4" applyFont="1" applyBorder="1" applyAlignment="1">
      <alignment vertical="center"/>
    </xf>
    <xf numFmtId="0" fontId="32" fillId="0" borderId="45" xfId="2" applyFont="1" applyBorder="1" applyAlignment="1">
      <alignment vertical="center"/>
    </xf>
    <xf numFmtId="164" fontId="33" fillId="0" borderId="80" xfId="4" applyFont="1" applyBorder="1" applyAlignment="1">
      <alignment vertical="center"/>
    </xf>
    <xf numFmtId="164" fontId="33" fillId="0" borderId="81" xfId="4" applyFont="1" applyBorder="1" applyAlignment="1">
      <alignment vertical="center"/>
    </xf>
    <xf numFmtId="164" fontId="33" fillId="0" borderId="82" xfId="4" applyFont="1" applyBorder="1" applyAlignment="1">
      <alignment vertical="center"/>
    </xf>
    <xf numFmtId="0" fontId="32" fillId="0" borderId="1" xfId="2" applyFont="1" applyBorder="1" applyAlignment="1">
      <alignment vertical="center"/>
    </xf>
    <xf numFmtId="164" fontId="33" fillId="0" borderId="84" xfId="4" applyFont="1" applyBorder="1" applyAlignment="1">
      <alignment vertical="center"/>
    </xf>
    <xf numFmtId="168" fontId="12" fillId="0" borderId="0" xfId="3" applyNumberFormat="1" applyFont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5" fillId="0" borderId="0" xfId="3" applyFont="1" applyAlignment="1">
      <alignment horizontal="left"/>
    </xf>
    <xf numFmtId="0" fontId="5" fillId="0" borderId="15" xfId="3" applyFont="1" applyBorder="1" applyAlignment="1">
      <alignment horizontal="left"/>
    </xf>
    <xf numFmtId="0" fontId="5" fillId="0" borderId="14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9" fillId="0" borderId="0" xfId="3" applyFont="1" applyBorder="1" applyAlignment="1">
      <alignment horizontal="center" vertical="center"/>
    </xf>
    <xf numFmtId="0" fontId="9" fillId="0" borderId="5" xfId="3" applyFont="1" applyBorder="1" applyAlignment="1">
      <alignment horizontal="left" vertical="center"/>
    </xf>
    <xf numFmtId="0" fontId="30" fillId="0" borderId="22" xfId="5" applyFont="1" applyBorder="1" applyAlignment="1">
      <alignment horizontal="left" vertical="center"/>
    </xf>
    <xf numFmtId="0" fontId="25" fillId="0" borderId="49" xfId="5" applyFont="1" applyBorder="1" applyAlignment="1">
      <alignment horizontal="left" vertical="center" wrapText="1"/>
    </xf>
    <xf numFmtId="0" fontId="25" fillId="0" borderId="45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164" fontId="5" fillId="0" borderId="13" xfId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5" fontId="5" fillId="0" borderId="14" xfId="1" applyNumberFormat="1" applyFont="1" applyFill="1" applyBorder="1" applyAlignment="1">
      <alignment horizontal="left" vertical="center"/>
    </xf>
    <xf numFmtId="3" fontId="5" fillId="0" borderId="36" xfId="0" applyNumberFormat="1" applyFont="1" applyBorder="1" applyAlignment="1">
      <alignment vertical="center"/>
    </xf>
    <xf numFmtId="3" fontId="9" fillId="0" borderId="8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0" fontId="5" fillId="0" borderId="12" xfId="0" applyFont="1" applyFill="1" applyBorder="1" applyAlignment="1">
      <alignment horizontal="right" vertical="center"/>
    </xf>
    <xf numFmtId="3" fontId="9" fillId="0" borderId="17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0" fontId="12" fillId="0" borderId="27" xfId="2" applyFont="1" applyBorder="1" applyAlignment="1">
      <alignment vertical="center" wrapText="1"/>
    </xf>
    <xf numFmtId="3" fontId="9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168" fontId="9" fillId="0" borderId="0" xfId="3" applyNumberFormat="1" applyFont="1" applyBorder="1" applyAlignment="1">
      <alignment horizontal="center" vertical="center"/>
    </xf>
    <xf numFmtId="168" fontId="5" fillId="0" borderId="0" xfId="4" applyNumberFormat="1" applyFont="1" applyBorder="1" applyAlignment="1">
      <alignment horizontal="center" vertical="center"/>
    </xf>
    <xf numFmtId="164" fontId="5" fillId="0" borderId="0" xfId="4" applyFont="1" applyBorder="1" applyAlignment="1">
      <alignment horizontal="center" vertical="center"/>
    </xf>
    <xf numFmtId="164" fontId="9" fillId="0" borderId="1" xfId="4" applyFont="1" applyBorder="1" applyAlignment="1">
      <alignment vertical="center"/>
    </xf>
    <xf numFmtId="168" fontId="9" fillId="0" borderId="4" xfId="4" applyNumberFormat="1" applyFont="1" applyBorder="1" applyAlignment="1">
      <alignment horizontal="center" vertical="center"/>
    </xf>
    <xf numFmtId="164" fontId="9" fillId="0" borderId="5" xfId="4" applyFont="1" applyBorder="1" applyAlignment="1">
      <alignment horizontal="center" vertical="center"/>
    </xf>
    <xf numFmtId="164" fontId="9" fillId="0" borderId="6" xfId="4" applyFont="1" applyBorder="1" applyAlignment="1">
      <alignment horizontal="center" vertical="center"/>
    </xf>
    <xf numFmtId="168" fontId="9" fillId="0" borderId="8" xfId="4" applyNumberFormat="1" applyFont="1" applyBorder="1" applyAlignment="1">
      <alignment horizontal="center" vertical="center"/>
    </xf>
    <xf numFmtId="164" fontId="9" fillId="0" borderId="9" xfId="4" applyFont="1" applyBorder="1" applyAlignment="1">
      <alignment horizontal="center" vertical="center"/>
    </xf>
    <xf numFmtId="164" fontId="9" fillId="0" borderId="10" xfId="4" applyFont="1" applyBorder="1" applyAlignment="1">
      <alignment horizontal="center" vertical="center"/>
    </xf>
    <xf numFmtId="168" fontId="9" fillId="0" borderId="12" xfId="4" applyNumberFormat="1" applyFont="1" applyBorder="1" applyAlignment="1">
      <alignment horizontal="center" vertical="center"/>
    </xf>
    <xf numFmtId="164" fontId="9" fillId="0" borderId="12" xfId="4" applyFont="1" applyBorder="1" applyAlignment="1">
      <alignment horizontal="center" vertical="center"/>
    </xf>
    <xf numFmtId="164" fontId="9" fillId="0" borderId="13" xfId="4" applyFont="1" applyBorder="1" applyAlignment="1">
      <alignment vertical="center"/>
    </xf>
    <xf numFmtId="168" fontId="5" fillId="0" borderId="12" xfId="4" applyNumberFormat="1" applyFont="1" applyBorder="1" applyAlignment="1">
      <alignment horizontal="center" vertical="center"/>
    </xf>
    <xf numFmtId="164" fontId="5" fillId="0" borderId="12" xfId="4" applyFont="1" applyBorder="1" applyAlignment="1">
      <alignment horizontal="center" vertical="center"/>
    </xf>
    <xf numFmtId="164" fontId="5" fillId="0" borderId="13" xfId="4" applyFont="1" applyBorder="1" applyAlignment="1">
      <alignment vertical="center"/>
    </xf>
    <xf numFmtId="164" fontId="5" fillId="0" borderId="12" xfId="4" applyFont="1" applyBorder="1" applyAlignment="1">
      <alignment vertical="center"/>
    </xf>
    <xf numFmtId="168" fontId="5" fillId="0" borderId="17" xfId="4" applyNumberFormat="1" applyFont="1" applyBorder="1" applyAlignment="1">
      <alignment horizontal="center" vertical="center"/>
    </xf>
    <xf numFmtId="164" fontId="5" fillId="0" borderId="17" xfId="4" applyFont="1" applyBorder="1" applyAlignment="1">
      <alignment horizontal="center" vertical="center"/>
    </xf>
    <xf numFmtId="164" fontId="9" fillId="0" borderId="18" xfId="4" applyFont="1" applyBorder="1" applyAlignment="1">
      <alignment vertical="center"/>
    </xf>
    <xf numFmtId="168" fontId="5" fillId="0" borderId="3" xfId="4" applyNumberFormat="1" applyFont="1" applyBorder="1" applyAlignment="1">
      <alignment horizontal="center" vertical="center"/>
    </xf>
    <xf numFmtId="164" fontId="5" fillId="0" borderId="3" xfId="4" applyFont="1" applyBorder="1" applyAlignment="1">
      <alignment horizontal="center" vertical="center"/>
    </xf>
    <xf numFmtId="164" fontId="9" fillId="0" borderId="3" xfId="4" applyFont="1" applyBorder="1" applyAlignment="1">
      <alignment vertical="center"/>
    </xf>
    <xf numFmtId="49" fontId="9" fillId="0" borderId="11" xfId="3" applyNumberFormat="1" applyFont="1" applyBorder="1" applyAlignment="1">
      <alignment horizontal="center" vertical="center"/>
    </xf>
    <xf numFmtId="168" fontId="5" fillId="0" borderId="12" xfId="4" applyNumberFormat="1" applyFont="1" applyFill="1" applyBorder="1" applyAlignment="1">
      <alignment horizontal="center" vertical="center"/>
    </xf>
    <xf numFmtId="164" fontId="5" fillId="0" borderId="25" xfId="4" applyFont="1" applyBorder="1" applyAlignment="1">
      <alignment horizontal="center" vertical="center"/>
    </xf>
    <xf numFmtId="164" fontId="9" fillId="0" borderId="26" xfId="4" applyFont="1" applyBorder="1" applyAlignment="1">
      <alignment horizontal="right" vertical="center"/>
    </xf>
    <xf numFmtId="164" fontId="9" fillId="0" borderId="3" xfId="4" applyFont="1" applyBorder="1" applyAlignment="1">
      <alignment horizontal="right" vertical="center"/>
    </xf>
    <xf numFmtId="168" fontId="5" fillId="0" borderId="1" xfId="4" applyNumberFormat="1" applyFont="1" applyBorder="1" applyAlignment="1">
      <alignment horizontal="center" vertical="center"/>
    </xf>
    <xf numFmtId="164" fontId="5" fillId="0" borderId="1" xfId="4" applyFont="1" applyBorder="1" applyAlignment="1">
      <alignment horizontal="center" vertical="center"/>
    </xf>
    <xf numFmtId="168" fontId="9" fillId="0" borderId="14" xfId="4" applyNumberFormat="1" applyFont="1" applyBorder="1" applyAlignment="1">
      <alignment horizontal="center" vertical="center"/>
    </xf>
    <xf numFmtId="164" fontId="9" fillId="0" borderId="29" xfId="4" applyFont="1" applyBorder="1" applyAlignment="1">
      <alignment horizontal="center" vertical="center"/>
    </xf>
    <xf numFmtId="168" fontId="5" fillId="0" borderId="14" xfId="4" applyNumberFormat="1" applyFont="1" applyFill="1" applyBorder="1" applyAlignment="1">
      <alignment horizontal="center" vertical="center"/>
    </xf>
    <xf numFmtId="164" fontId="5" fillId="0" borderId="29" xfId="4" applyFont="1" applyBorder="1" applyAlignment="1">
      <alignment horizontal="right" vertical="center"/>
    </xf>
    <xf numFmtId="164" fontId="9" fillId="0" borderId="0" xfId="4" applyFont="1" applyBorder="1" applyAlignment="1">
      <alignment horizontal="right" vertical="center"/>
    </xf>
    <xf numFmtId="168" fontId="5" fillId="0" borderId="5" xfId="4" applyNumberFormat="1" applyFont="1" applyBorder="1" applyAlignment="1">
      <alignment horizontal="center" vertical="center"/>
    </xf>
    <xf numFmtId="164" fontId="5" fillId="0" borderId="5" xfId="4" applyFont="1" applyBorder="1" applyAlignment="1">
      <alignment horizontal="center" vertical="center"/>
    </xf>
    <xf numFmtId="164" fontId="5" fillId="0" borderId="6" xfId="4" applyFont="1" applyBorder="1" applyAlignment="1">
      <alignment vertical="center"/>
    </xf>
    <xf numFmtId="168" fontId="5" fillId="0" borderId="14" xfId="4" applyNumberFormat="1" applyFont="1" applyBorder="1" applyAlignment="1">
      <alignment horizontal="center" vertical="center"/>
    </xf>
    <xf numFmtId="164" fontId="9" fillId="0" borderId="1" xfId="4" applyFont="1" applyBorder="1" applyAlignment="1">
      <alignment horizontal="right" vertical="center"/>
    </xf>
    <xf numFmtId="164" fontId="9" fillId="0" borderId="28" xfId="4" applyFont="1" applyBorder="1" applyAlignment="1">
      <alignment horizontal="center" vertical="center"/>
    </xf>
    <xf numFmtId="164" fontId="9" fillId="0" borderId="31" xfId="4" applyFont="1" applyBorder="1" applyAlignment="1">
      <alignment horizontal="center" vertical="center"/>
    </xf>
    <xf numFmtId="164" fontId="9" fillId="0" borderId="33" xfId="4" applyFont="1" applyBorder="1" applyAlignment="1">
      <alignment horizontal="center" vertical="center"/>
    </xf>
    <xf numFmtId="164" fontId="9" fillId="0" borderId="34" xfId="4" applyFont="1" applyBorder="1" applyAlignment="1">
      <alignment horizontal="center" vertical="center"/>
    </xf>
    <xf numFmtId="164" fontId="5" fillId="0" borderId="12" xfId="4" applyFont="1" applyFill="1" applyBorder="1" applyAlignment="1">
      <alignment horizontal="center" vertical="center"/>
    </xf>
    <xf numFmtId="164" fontId="5" fillId="0" borderId="8" xfId="4" applyFont="1" applyFill="1" applyBorder="1" applyAlignment="1">
      <alignment horizontal="center" vertical="center"/>
    </xf>
    <xf numFmtId="164" fontId="9" fillId="0" borderId="0" xfId="4" applyFont="1" applyBorder="1" applyAlignment="1">
      <alignment vertical="center"/>
    </xf>
    <xf numFmtId="0" fontId="9" fillId="0" borderId="11" xfId="3" applyFont="1" applyFill="1" applyBorder="1" applyAlignment="1">
      <alignment horizontal="center" vertical="center"/>
    </xf>
    <xf numFmtId="0" fontId="9" fillId="0" borderId="35" xfId="3" applyFont="1" applyBorder="1" applyAlignment="1">
      <alignment vertical="center"/>
    </xf>
    <xf numFmtId="168" fontId="5" fillId="0" borderId="36" xfId="4" applyNumberFormat="1" applyFont="1" applyBorder="1" applyAlignment="1">
      <alignment horizontal="center" vertical="center"/>
    </xf>
    <xf numFmtId="164" fontId="5" fillId="0" borderId="36" xfId="4" applyFont="1" applyBorder="1" applyAlignment="1">
      <alignment horizontal="center" vertical="center"/>
    </xf>
    <xf numFmtId="164" fontId="9" fillId="0" borderId="37" xfId="4" applyFont="1" applyBorder="1" applyAlignment="1">
      <alignment vertical="center"/>
    </xf>
    <xf numFmtId="164" fontId="5" fillId="0" borderId="29" xfId="4" applyFont="1" applyBorder="1" applyAlignment="1">
      <alignment vertical="center"/>
    </xf>
    <xf numFmtId="164" fontId="5" fillId="0" borderId="0" xfId="4" applyFont="1" applyFill="1" applyBorder="1" applyAlignment="1">
      <alignment horizontal="center" vertical="center"/>
    </xf>
    <xf numFmtId="164" fontId="5" fillId="0" borderId="0" xfId="4" applyFont="1" applyFill="1" applyBorder="1" applyAlignment="1">
      <alignment vertical="center"/>
    </xf>
    <xf numFmtId="168" fontId="9" fillId="0" borderId="0" xfId="4" applyNumberFormat="1" applyFont="1" applyBorder="1" applyAlignment="1">
      <alignment horizontal="center" vertical="center"/>
    </xf>
    <xf numFmtId="164" fontId="9" fillId="0" borderId="0" xfId="4" applyFont="1" applyBorder="1" applyAlignment="1">
      <alignment horizontal="center" vertical="center"/>
    </xf>
    <xf numFmtId="164" fontId="5" fillId="0" borderId="28" xfId="4" applyFont="1" applyBorder="1" applyAlignment="1">
      <alignment horizontal="center" vertical="center"/>
    </xf>
    <xf numFmtId="164" fontId="9" fillId="0" borderId="31" xfId="4" applyFont="1" applyBorder="1" applyAlignment="1">
      <alignment horizontal="right" vertical="center"/>
    </xf>
    <xf numFmtId="164" fontId="9" fillId="0" borderId="4" xfId="4" applyFont="1" applyBorder="1" applyAlignment="1">
      <alignment horizontal="center" vertical="center"/>
    </xf>
    <xf numFmtId="164" fontId="9" fillId="0" borderId="8" xfId="4" applyFont="1" applyBorder="1" applyAlignment="1">
      <alignment horizontal="center" vertical="center"/>
    </xf>
    <xf numFmtId="164" fontId="5" fillId="0" borderId="14" xfId="4" applyFont="1" applyFill="1" applyBorder="1" applyAlignment="1">
      <alignment horizontal="center" vertical="center"/>
    </xf>
    <xf numFmtId="164" fontId="5" fillId="0" borderId="14" xfId="4" applyFont="1" applyBorder="1" applyAlignment="1">
      <alignment horizontal="center" vertical="center"/>
    </xf>
    <xf numFmtId="164" fontId="5" fillId="0" borderId="15" xfId="4" applyFont="1" applyBorder="1" applyAlignment="1">
      <alignment horizontal="center" vertical="center"/>
    </xf>
    <xf numFmtId="168" fontId="9" fillId="0" borderId="17" xfId="4" applyNumberFormat="1" applyFont="1" applyBorder="1" applyAlignment="1">
      <alignment horizontal="center" vertical="center"/>
    </xf>
    <xf numFmtId="164" fontId="9" fillId="0" borderId="17" xfId="4" applyFont="1" applyBorder="1" applyAlignment="1">
      <alignment horizontal="center" vertical="center"/>
    </xf>
    <xf numFmtId="168" fontId="9" fillId="0" borderId="3" xfId="4" applyNumberFormat="1" applyFont="1" applyBorder="1" applyAlignment="1">
      <alignment horizontal="center" vertical="center"/>
    </xf>
    <xf numFmtId="164" fontId="9" fillId="0" borderId="3" xfId="4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168" fontId="9" fillId="0" borderId="1" xfId="4" applyNumberFormat="1" applyFont="1" applyBorder="1" applyAlignment="1">
      <alignment horizontal="center" vertical="center"/>
    </xf>
    <xf numFmtId="164" fontId="9" fillId="0" borderId="1" xfId="4" applyFont="1" applyBorder="1" applyAlignment="1">
      <alignment horizontal="center" vertical="center"/>
    </xf>
    <xf numFmtId="168" fontId="9" fillId="0" borderId="5" xfId="4" applyNumberFormat="1" applyFont="1" applyBorder="1" applyAlignment="1">
      <alignment horizontal="center" vertical="center"/>
    </xf>
    <xf numFmtId="0" fontId="5" fillId="0" borderId="27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164" fontId="5" fillId="0" borderId="14" xfId="7" applyFont="1" applyFill="1" applyBorder="1" applyAlignment="1">
      <alignment horizontal="center" vertical="center"/>
    </xf>
    <xf numFmtId="164" fontId="5" fillId="0" borderId="12" xfId="7" applyFont="1" applyFill="1" applyBorder="1" applyAlignment="1">
      <alignment vertical="center"/>
    </xf>
    <xf numFmtId="164" fontId="5" fillId="0" borderId="13" xfId="7" applyFont="1" applyBorder="1" applyAlignment="1">
      <alignment vertical="center"/>
    </xf>
    <xf numFmtId="0" fontId="22" fillId="0" borderId="0" xfId="2" applyFont="1" applyAlignment="1">
      <alignment vertical="center"/>
    </xf>
    <xf numFmtId="164" fontId="9" fillId="0" borderId="14" xfId="4" applyFont="1" applyBorder="1" applyAlignment="1">
      <alignment horizontal="center" vertical="center"/>
    </xf>
    <xf numFmtId="164" fontId="9" fillId="0" borderId="13" xfId="4" applyFont="1" applyBorder="1" applyAlignment="1">
      <alignment horizontal="center" vertical="center"/>
    </xf>
    <xf numFmtId="168" fontId="5" fillId="0" borderId="3" xfId="4" applyNumberFormat="1" applyFont="1" applyFill="1" applyBorder="1" applyAlignment="1">
      <alignment horizontal="center" vertical="center"/>
    </xf>
    <xf numFmtId="164" fontId="5" fillId="0" borderId="3" xfId="4" applyFont="1" applyFill="1" applyBorder="1" applyAlignment="1">
      <alignment horizontal="center" vertical="center"/>
    </xf>
    <xf numFmtId="164" fontId="5" fillId="0" borderId="3" xfId="4" applyFont="1" applyBorder="1" applyAlignment="1">
      <alignment horizontal="right" vertical="center"/>
    </xf>
    <xf numFmtId="168" fontId="5" fillId="0" borderId="0" xfId="4" applyNumberFormat="1" applyFont="1" applyFill="1" applyBorder="1" applyAlignment="1">
      <alignment horizontal="center" vertical="center"/>
    </xf>
    <xf numFmtId="164" fontId="5" fillId="0" borderId="0" xfId="4" applyFont="1" applyBorder="1" applyAlignment="1">
      <alignment horizontal="right" vertical="center"/>
    </xf>
    <xf numFmtId="0" fontId="5" fillId="0" borderId="12" xfId="3" applyFont="1" applyBorder="1" applyAlignment="1">
      <alignment horizontal="center"/>
    </xf>
    <xf numFmtId="164" fontId="5" fillId="0" borderId="15" xfId="4" applyFont="1" applyFill="1" applyBorder="1" applyAlignment="1">
      <alignment horizontal="center" vertical="center"/>
    </xf>
    <xf numFmtId="168" fontId="5" fillId="0" borderId="0" xfId="4" applyNumberFormat="1" applyFont="1" applyAlignment="1">
      <alignment horizontal="center" vertical="center"/>
    </xf>
    <xf numFmtId="164" fontId="5" fillId="0" borderId="0" xfId="4" applyFont="1" applyAlignment="1">
      <alignment horizontal="center" vertical="center"/>
    </xf>
    <xf numFmtId="164" fontId="5" fillId="0" borderId="0" xfId="4" applyFont="1" applyAlignment="1">
      <alignment vertical="center"/>
    </xf>
    <xf numFmtId="168" fontId="5" fillId="0" borderId="8" xfId="4" applyNumberFormat="1" applyFont="1" applyFill="1" applyBorder="1" applyAlignment="1">
      <alignment horizontal="center" vertical="center"/>
    </xf>
    <xf numFmtId="164" fontId="5" fillId="0" borderId="10" xfId="4" applyFont="1" applyBorder="1" applyAlignment="1">
      <alignment vertical="center"/>
    </xf>
    <xf numFmtId="168" fontId="5" fillId="0" borderId="4" xfId="4" applyNumberFormat="1" applyFont="1" applyFill="1" applyBorder="1" applyAlignment="1">
      <alignment horizontal="center" vertical="center"/>
    </xf>
    <xf numFmtId="164" fontId="5" fillId="0" borderId="4" xfId="4" applyFont="1" applyFill="1" applyBorder="1" applyAlignment="1">
      <alignment horizontal="center" vertical="center"/>
    </xf>
    <xf numFmtId="164" fontId="5" fillId="0" borderId="0" xfId="4" applyFont="1" applyBorder="1" applyAlignment="1">
      <alignment vertical="center"/>
    </xf>
    <xf numFmtId="164" fontId="9" fillId="0" borderId="25" xfId="4" applyFont="1" applyBorder="1" applyAlignment="1">
      <alignment horizontal="center" vertical="center"/>
    </xf>
    <xf numFmtId="0" fontId="5" fillId="0" borderId="68" xfId="3" applyFont="1" applyBorder="1" applyAlignment="1">
      <alignment horizontal="left" vertical="center"/>
    </xf>
    <xf numFmtId="168" fontId="5" fillId="0" borderId="43" xfId="4" applyNumberFormat="1" applyFont="1" applyBorder="1" applyAlignment="1">
      <alignment horizontal="center" vertical="center"/>
    </xf>
    <xf numFmtId="164" fontId="5" fillId="0" borderId="42" xfId="4" applyFont="1" applyBorder="1" applyAlignment="1">
      <alignment horizontal="center" vertical="center"/>
    </xf>
    <xf numFmtId="164" fontId="5" fillId="0" borderId="73" xfId="4" applyFont="1" applyBorder="1" applyAlignment="1">
      <alignment vertical="center"/>
    </xf>
    <xf numFmtId="0" fontId="5" fillId="0" borderId="49" xfId="3" applyFont="1" applyBorder="1" applyAlignment="1">
      <alignment vertical="center"/>
    </xf>
    <xf numFmtId="164" fontId="5" fillId="0" borderId="46" xfId="4" applyFont="1" applyBorder="1" applyAlignment="1">
      <alignment horizontal="center" vertical="center"/>
    </xf>
    <xf numFmtId="164" fontId="5" fillId="0" borderId="51" xfId="4" applyFont="1" applyBorder="1" applyAlignment="1">
      <alignment vertical="center"/>
    </xf>
    <xf numFmtId="0" fontId="5" fillId="3" borderId="48" xfId="3" applyFont="1" applyFill="1" applyBorder="1" applyAlignment="1">
      <alignment horizontal="left" vertical="center"/>
    </xf>
    <xf numFmtId="168" fontId="5" fillId="0" borderId="45" xfId="4" applyNumberFormat="1" applyFont="1" applyBorder="1" applyAlignment="1">
      <alignment horizontal="center" vertical="center"/>
    </xf>
    <xf numFmtId="0" fontId="5" fillId="0" borderId="68" xfId="3" applyFont="1" applyBorder="1" applyAlignment="1">
      <alignment vertical="center"/>
    </xf>
    <xf numFmtId="0" fontId="5" fillId="2" borderId="68" xfId="3" applyFont="1" applyFill="1" applyBorder="1" applyAlignment="1">
      <alignment vertical="center"/>
    </xf>
    <xf numFmtId="0" fontId="5" fillId="3" borderId="49" xfId="3" applyFont="1" applyFill="1" applyBorder="1" applyAlignment="1">
      <alignment horizontal="left" vertical="center"/>
    </xf>
    <xf numFmtId="0" fontId="5" fillId="3" borderId="45" xfId="3" applyFont="1" applyFill="1" applyBorder="1" applyAlignment="1">
      <alignment horizontal="left" vertical="center"/>
    </xf>
    <xf numFmtId="0" fontId="5" fillId="3" borderId="46" xfId="3" applyFont="1" applyFill="1" applyBorder="1" applyAlignment="1">
      <alignment horizontal="left" vertical="center"/>
    </xf>
    <xf numFmtId="0" fontId="5" fillId="0" borderId="74" xfId="3" applyFont="1" applyBorder="1" applyAlignment="1">
      <alignment horizontal="left" vertical="center"/>
    </xf>
    <xf numFmtId="0" fontId="5" fillId="0" borderId="75" xfId="3" applyFont="1" applyBorder="1" applyAlignment="1">
      <alignment horizontal="left" vertical="center"/>
    </xf>
    <xf numFmtId="0" fontId="5" fillId="0" borderId="76" xfId="3" applyFont="1" applyBorder="1" applyAlignment="1">
      <alignment vertical="center"/>
    </xf>
    <xf numFmtId="0" fontId="5" fillId="0" borderId="76" xfId="3" applyFont="1" applyBorder="1" applyAlignment="1">
      <alignment horizontal="center" vertical="center"/>
    </xf>
    <xf numFmtId="168" fontId="5" fillId="0" borderId="76" xfId="4" applyNumberFormat="1" applyFont="1" applyBorder="1" applyAlignment="1">
      <alignment horizontal="center" vertical="center"/>
    </xf>
    <xf numFmtId="164" fontId="5" fillId="0" borderId="77" xfId="4" applyFont="1" applyBorder="1" applyAlignment="1">
      <alignment horizontal="center" vertical="center"/>
    </xf>
    <xf numFmtId="164" fontId="5" fillId="0" borderId="54" xfId="4" applyFont="1" applyBorder="1" applyAlignment="1">
      <alignment vertical="center"/>
    </xf>
    <xf numFmtId="164" fontId="5" fillId="0" borderId="80" xfId="4" applyFont="1" applyBorder="1" applyAlignment="1">
      <alignment vertical="center"/>
    </xf>
    <xf numFmtId="164" fontId="9" fillId="0" borderId="84" xfId="4" applyFont="1" applyBorder="1" applyAlignment="1">
      <alignment vertical="center"/>
    </xf>
    <xf numFmtId="168" fontId="12" fillId="0" borderId="0" xfId="4" applyNumberFormat="1" applyFont="1" applyAlignment="1">
      <alignment horizontal="center" vertical="center"/>
    </xf>
    <xf numFmtId="164" fontId="12" fillId="0" borderId="0" xfId="4" applyFont="1" applyAlignment="1">
      <alignment horizontal="center" vertical="center"/>
    </xf>
    <xf numFmtId="164" fontId="12" fillId="0" borderId="0" xfId="4" applyFont="1" applyAlignment="1">
      <alignment vertical="center"/>
    </xf>
    <xf numFmtId="0" fontId="28" fillId="0" borderId="0" xfId="3" applyFont="1" applyBorder="1" applyAlignment="1">
      <alignment horizontal="center" vertical="center"/>
    </xf>
    <xf numFmtId="168" fontId="28" fillId="0" borderId="0" xfId="3" applyNumberFormat="1" applyFont="1" applyBorder="1" applyAlignment="1">
      <alignment horizontal="center" vertical="center"/>
    </xf>
    <xf numFmtId="0" fontId="28" fillId="0" borderId="0" xfId="3" applyFont="1" applyBorder="1" applyAlignment="1">
      <alignment horizontal="left" vertical="center"/>
    </xf>
    <xf numFmtId="0" fontId="28" fillId="0" borderId="0" xfId="3" applyFont="1" applyBorder="1" applyAlignment="1">
      <alignment vertical="center"/>
    </xf>
    <xf numFmtId="168" fontId="12" fillId="0" borderId="0" xfId="4" applyNumberFormat="1" applyFont="1" applyBorder="1" applyAlignment="1">
      <alignment horizontal="center" vertical="center"/>
    </xf>
    <xf numFmtId="164" fontId="12" fillId="0" borderId="0" xfId="4" applyFont="1" applyBorder="1" applyAlignment="1">
      <alignment horizontal="center" vertical="center"/>
    </xf>
    <xf numFmtId="164" fontId="28" fillId="0" borderId="1" xfId="4" applyFont="1" applyBorder="1" applyAlignment="1">
      <alignment vertical="center"/>
    </xf>
    <xf numFmtId="0" fontId="28" fillId="0" borderId="2" xfId="3" applyFont="1" applyBorder="1" applyAlignment="1">
      <alignment vertical="center"/>
    </xf>
    <xf numFmtId="0" fontId="28" fillId="0" borderId="3" xfId="3" applyFont="1" applyBorder="1" applyAlignment="1">
      <alignment vertical="center"/>
    </xf>
    <xf numFmtId="0" fontId="28" fillId="0" borderId="4" xfId="3" applyFont="1" applyBorder="1" applyAlignment="1">
      <alignment horizontal="center" vertical="center"/>
    </xf>
    <xf numFmtId="168" fontId="28" fillId="0" borderId="4" xfId="4" applyNumberFormat="1" applyFont="1" applyBorder="1" applyAlignment="1">
      <alignment horizontal="center" vertical="center"/>
    </xf>
    <xf numFmtId="164" fontId="28" fillId="0" borderId="5" xfId="4" applyFont="1" applyBorder="1" applyAlignment="1">
      <alignment horizontal="center" vertical="center"/>
    </xf>
    <xf numFmtId="164" fontId="28" fillId="0" borderId="6" xfId="4" applyFont="1" applyBorder="1" applyAlignment="1">
      <alignment horizontal="center" vertical="center"/>
    </xf>
    <xf numFmtId="0" fontId="28" fillId="0" borderId="7" xfId="3" applyFont="1" applyBorder="1" applyAlignment="1">
      <alignment vertical="center"/>
    </xf>
    <xf numFmtId="0" fontId="28" fillId="0" borderId="1" xfId="3" applyFont="1" applyBorder="1" applyAlignment="1">
      <alignment vertical="center"/>
    </xf>
    <xf numFmtId="0" fontId="28" fillId="0" borderId="8" xfId="3" applyFont="1" applyBorder="1" applyAlignment="1">
      <alignment vertical="center"/>
    </xf>
    <xf numFmtId="168" fontId="28" fillId="0" borderId="8" xfId="4" applyNumberFormat="1" applyFont="1" applyBorder="1" applyAlignment="1">
      <alignment horizontal="center" vertical="center"/>
    </xf>
    <xf numFmtId="164" fontId="28" fillId="0" borderId="9" xfId="4" applyFont="1" applyBorder="1" applyAlignment="1">
      <alignment horizontal="center" vertical="center"/>
    </xf>
    <xf numFmtId="164" fontId="28" fillId="0" borderId="10" xfId="4" applyFont="1" applyBorder="1" applyAlignment="1">
      <alignment horizontal="center" vertical="center"/>
    </xf>
    <xf numFmtId="0" fontId="28" fillId="0" borderId="11" xfId="3" applyFont="1" applyBorder="1" applyAlignment="1">
      <alignment horizontal="center" vertical="center"/>
    </xf>
    <xf numFmtId="0" fontId="28" fillId="0" borderId="14" xfId="3" applyFont="1" applyBorder="1" applyAlignment="1">
      <alignment horizontal="left" vertical="center"/>
    </xf>
    <xf numFmtId="0" fontId="28" fillId="0" borderId="12" xfId="3" applyFont="1" applyBorder="1" applyAlignment="1">
      <alignment vertical="center"/>
    </xf>
    <xf numFmtId="168" fontId="28" fillId="0" borderId="12" xfId="4" applyNumberFormat="1" applyFont="1" applyBorder="1" applyAlignment="1">
      <alignment horizontal="center" vertical="center"/>
    </xf>
    <xf numFmtId="164" fontId="28" fillId="0" borderId="12" xfId="4" applyFont="1" applyBorder="1" applyAlignment="1">
      <alignment horizontal="center" vertical="center"/>
    </xf>
    <xf numFmtId="164" fontId="28" fillId="0" borderId="13" xfId="4" applyFont="1" applyBorder="1" applyAlignment="1">
      <alignment vertical="center"/>
    </xf>
    <xf numFmtId="0" fontId="12" fillId="0" borderId="11" xfId="3" applyFont="1" applyBorder="1" applyAlignment="1">
      <alignment horizontal="left" vertical="center"/>
    </xf>
    <xf numFmtId="0" fontId="12" fillId="0" borderId="0" xfId="3" applyFont="1" applyBorder="1" applyAlignment="1">
      <alignment horizontal="left" vertical="center"/>
    </xf>
    <xf numFmtId="0" fontId="12" fillId="0" borderId="12" xfId="3" applyFont="1" applyBorder="1" applyAlignment="1">
      <alignment vertical="center"/>
    </xf>
    <xf numFmtId="168" fontId="12" fillId="0" borderId="12" xfId="4" applyNumberFormat="1" applyFont="1" applyBorder="1" applyAlignment="1">
      <alignment horizontal="center" vertical="center"/>
    </xf>
    <xf numFmtId="164" fontId="12" fillId="0" borderId="12" xfId="4" applyFont="1" applyBorder="1" applyAlignment="1">
      <alignment horizontal="center" vertical="center"/>
    </xf>
    <xf numFmtId="164" fontId="12" fillId="0" borderId="13" xfId="4" applyFont="1" applyBorder="1" applyAlignment="1">
      <alignment vertical="center"/>
    </xf>
    <xf numFmtId="0" fontId="12" fillId="0" borderId="11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164" fontId="12" fillId="0" borderId="12" xfId="4" applyFont="1" applyBorder="1" applyAlignment="1">
      <alignment vertical="center"/>
    </xf>
    <xf numFmtId="0" fontId="12" fillId="0" borderId="11" xfId="3" applyFont="1" applyBorder="1" applyAlignment="1">
      <alignment horizontal="right" vertical="center"/>
    </xf>
    <xf numFmtId="0" fontId="12" fillId="0" borderId="14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12" fillId="0" borderId="15" xfId="3" applyFont="1" applyBorder="1" applyAlignment="1">
      <alignment horizontal="left" vertical="center" wrapText="1"/>
    </xf>
    <xf numFmtId="9" fontId="12" fillId="0" borderId="12" xfId="3" applyNumberFormat="1" applyFont="1" applyBorder="1" applyAlignment="1">
      <alignment horizontal="center" vertical="center"/>
    </xf>
    <xf numFmtId="0" fontId="28" fillId="0" borderId="0" xfId="3" applyFont="1" applyFill="1" applyBorder="1" applyAlignment="1">
      <alignment vertical="center"/>
    </xf>
    <xf numFmtId="0" fontId="12" fillId="0" borderId="14" xfId="3" applyFont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0" fontId="28" fillId="0" borderId="11" xfId="3" applyFont="1" applyBorder="1" applyAlignment="1">
      <alignment vertical="center"/>
    </xf>
    <xf numFmtId="0" fontId="12" fillId="0" borderId="11" xfId="3" applyFont="1" applyBorder="1" applyAlignment="1">
      <alignment vertical="center"/>
    </xf>
    <xf numFmtId="0" fontId="28" fillId="0" borderId="16" xfId="3" applyFont="1" applyBorder="1" applyAlignment="1">
      <alignment vertical="center"/>
    </xf>
    <xf numFmtId="0" fontId="12" fillId="0" borderId="17" xfId="3" applyFont="1" applyBorder="1" applyAlignment="1">
      <alignment vertical="center"/>
    </xf>
    <xf numFmtId="168" fontId="12" fillId="0" borderId="17" xfId="4" applyNumberFormat="1" applyFont="1" applyBorder="1" applyAlignment="1">
      <alignment horizontal="center" vertical="center"/>
    </xf>
    <xf numFmtId="164" fontId="12" fillId="0" borderId="17" xfId="4" applyFont="1" applyBorder="1" applyAlignment="1">
      <alignment horizontal="center" vertical="center"/>
    </xf>
    <xf numFmtId="164" fontId="28" fillId="0" borderId="18" xfId="4" applyFont="1" applyBorder="1" applyAlignment="1">
      <alignment vertical="center"/>
    </xf>
    <xf numFmtId="0" fontId="12" fillId="0" borderId="3" xfId="3" applyFont="1" applyBorder="1" applyAlignment="1">
      <alignment vertical="center"/>
    </xf>
    <xf numFmtId="168" fontId="12" fillId="0" borderId="3" xfId="4" applyNumberFormat="1" applyFont="1" applyBorder="1" applyAlignment="1">
      <alignment horizontal="center" vertical="center"/>
    </xf>
    <xf numFmtId="164" fontId="12" fillId="0" borderId="3" xfId="4" applyFont="1" applyBorder="1" applyAlignment="1">
      <alignment horizontal="center" vertical="center"/>
    </xf>
    <xf numFmtId="164" fontId="28" fillId="0" borderId="3" xfId="4" applyFont="1" applyBorder="1" applyAlignment="1">
      <alignment vertical="center"/>
    </xf>
    <xf numFmtId="0" fontId="28" fillId="0" borderId="11" xfId="3" applyFont="1" applyBorder="1" applyAlignment="1">
      <alignment horizontal="left" vertical="center"/>
    </xf>
    <xf numFmtId="0" fontId="28" fillId="0" borderId="14" xfId="3" applyFont="1" applyBorder="1" applyAlignment="1">
      <alignment vertical="center"/>
    </xf>
    <xf numFmtId="0" fontId="12" fillId="0" borderId="15" xfId="3" applyFont="1" applyBorder="1" applyAlignment="1">
      <alignment vertical="center"/>
    </xf>
    <xf numFmtId="49" fontId="28" fillId="0" borderId="11" xfId="3" applyNumberFormat="1" applyFont="1" applyBorder="1" applyAlignment="1">
      <alignment horizontal="center" vertical="center"/>
    </xf>
    <xf numFmtId="168" fontId="12" fillId="0" borderId="12" xfId="4" applyNumberFormat="1" applyFont="1" applyFill="1" applyBorder="1" applyAlignment="1">
      <alignment horizontal="center" vertical="center"/>
    </xf>
    <xf numFmtId="0" fontId="12" fillId="0" borderId="24" xfId="3" applyFont="1" applyBorder="1" applyAlignment="1">
      <alignment vertical="center"/>
    </xf>
    <xf numFmtId="0" fontId="12" fillId="0" borderId="17" xfId="3" applyFont="1" applyBorder="1" applyAlignment="1">
      <alignment horizontal="center" vertical="center"/>
    </xf>
    <xf numFmtId="164" fontId="12" fillId="0" borderId="25" xfId="4" applyFont="1" applyBorder="1" applyAlignment="1">
      <alignment horizontal="center" vertical="center"/>
    </xf>
    <xf numFmtId="164" fontId="28" fillId="0" borderId="26" xfId="4" applyFont="1" applyBorder="1" applyAlignment="1">
      <alignment horizontal="right" vertical="center"/>
    </xf>
    <xf numFmtId="0" fontId="12" fillId="0" borderId="3" xfId="3" applyFont="1" applyBorder="1" applyAlignment="1">
      <alignment horizontal="center" vertical="center"/>
    </xf>
    <xf numFmtId="164" fontId="28" fillId="0" borderId="3" xfId="4" applyFont="1" applyBorder="1" applyAlignment="1">
      <alignment horizontal="right" vertical="center"/>
    </xf>
    <xf numFmtId="0" fontId="12" fillId="0" borderId="1" xfId="3" applyFont="1" applyBorder="1" applyAlignment="1">
      <alignment vertical="center"/>
    </xf>
    <xf numFmtId="0" fontId="12" fillId="0" borderId="1" xfId="3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4" fontId="12" fillId="0" borderId="1" xfId="4" applyFont="1" applyBorder="1" applyAlignment="1">
      <alignment horizontal="center" vertical="center"/>
    </xf>
    <xf numFmtId="0" fontId="28" fillId="0" borderId="27" xfId="3" applyFont="1" applyBorder="1" applyAlignment="1">
      <alignment horizontal="center" vertical="center"/>
    </xf>
    <xf numFmtId="0" fontId="28" fillId="0" borderId="15" xfId="3" applyFont="1" applyBorder="1" applyAlignment="1">
      <alignment horizontal="left" vertical="center"/>
    </xf>
    <xf numFmtId="168" fontId="28" fillId="0" borderId="14" xfId="4" applyNumberFormat="1" applyFont="1" applyBorder="1" applyAlignment="1">
      <alignment horizontal="center" vertical="center"/>
    </xf>
    <xf numFmtId="164" fontId="28" fillId="0" borderId="29" xfId="4" applyFont="1" applyBorder="1" applyAlignment="1">
      <alignment horizontal="center" vertical="center"/>
    </xf>
    <xf numFmtId="0" fontId="28" fillId="0" borderId="27" xfId="3" applyFont="1" applyBorder="1" applyAlignment="1">
      <alignment horizontal="left" vertical="center"/>
    </xf>
    <xf numFmtId="0" fontId="28" fillId="0" borderId="15" xfId="3" applyFont="1" applyBorder="1" applyAlignment="1">
      <alignment vertical="center"/>
    </xf>
    <xf numFmtId="168" fontId="12" fillId="0" borderId="14" xfId="4" applyNumberFormat="1" applyFont="1" applyFill="1" applyBorder="1" applyAlignment="1">
      <alignment horizontal="center" vertical="center"/>
    </xf>
    <xf numFmtId="0" fontId="12" fillId="0" borderId="27" xfId="3" applyFont="1" applyBorder="1" applyAlignment="1">
      <alignment vertical="center"/>
    </xf>
    <xf numFmtId="0" fontId="12" fillId="0" borderId="14" xfId="3" applyFont="1" applyBorder="1" applyAlignment="1">
      <alignment vertical="center"/>
    </xf>
    <xf numFmtId="164" fontId="12" fillId="0" borderId="29" xfId="4" applyFont="1" applyBorder="1" applyAlignment="1">
      <alignment horizontal="right" vertical="center"/>
    </xf>
    <xf numFmtId="0" fontId="12" fillId="0" borderId="0" xfId="3" applyFont="1" applyBorder="1" applyAlignment="1">
      <alignment horizontal="center" vertical="center"/>
    </xf>
    <xf numFmtId="164" fontId="28" fillId="0" borderId="0" xfId="4" applyFont="1" applyBorder="1" applyAlignment="1">
      <alignment horizontal="right" vertical="center"/>
    </xf>
    <xf numFmtId="0" fontId="12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right" vertical="center"/>
    </xf>
    <xf numFmtId="0" fontId="28" fillId="0" borderId="5" xfId="3" applyFont="1" applyBorder="1" applyAlignment="1">
      <alignment horizontal="left" vertical="center"/>
    </xf>
    <xf numFmtId="0" fontId="12" fillId="0" borderId="5" xfId="3" applyFont="1" applyBorder="1" applyAlignment="1">
      <alignment horizontal="center" vertical="center"/>
    </xf>
    <xf numFmtId="168" fontId="12" fillId="0" borderId="5" xfId="4" applyNumberFormat="1" applyFont="1" applyBorder="1" applyAlignment="1">
      <alignment horizontal="center" vertical="center"/>
    </xf>
    <xf numFmtId="164" fontId="12" fillId="0" borderId="5" xfId="4" applyFont="1" applyBorder="1" applyAlignment="1">
      <alignment horizontal="center" vertical="center"/>
    </xf>
    <xf numFmtId="164" fontId="12" fillId="0" borderId="6" xfId="4" applyFont="1" applyBorder="1" applyAlignment="1">
      <alignment vertical="center"/>
    </xf>
    <xf numFmtId="168" fontId="12" fillId="0" borderId="14" xfId="4" applyNumberFormat="1" applyFont="1" applyBorder="1" applyAlignment="1">
      <alignment horizontal="center" vertical="center"/>
    </xf>
    <xf numFmtId="0" fontId="12" fillId="0" borderId="27" xfId="3" applyFont="1" applyBorder="1" applyAlignment="1">
      <alignment horizontal="center" vertical="center"/>
    </xf>
    <xf numFmtId="0" fontId="12" fillId="0" borderId="14" xfId="3" applyFont="1" applyBorder="1" applyAlignment="1">
      <alignment horizontal="left" vertical="center"/>
    </xf>
    <xf numFmtId="0" fontId="12" fillId="0" borderId="14" xfId="3" applyFont="1" applyBorder="1" applyAlignment="1">
      <alignment horizontal="right" vertical="center"/>
    </xf>
    <xf numFmtId="0" fontId="12" fillId="0" borderId="27" xfId="3" applyFont="1" applyBorder="1" applyAlignment="1">
      <alignment horizontal="left" vertical="center"/>
    </xf>
    <xf numFmtId="164" fontId="28" fillId="0" borderId="1" xfId="4" applyFont="1" applyBorder="1" applyAlignment="1">
      <alignment horizontal="right" vertical="center"/>
    </xf>
    <xf numFmtId="0" fontId="28" fillId="0" borderId="30" xfId="3" applyFont="1" applyBorder="1" applyAlignment="1">
      <alignment vertical="center"/>
    </xf>
    <xf numFmtId="0" fontId="28" fillId="0" borderId="5" xfId="3" applyFont="1" applyBorder="1" applyAlignment="1">
      <alignment vertical="center"/>
    </xf>
    <xf numFmtId="0" fontId="28" fillId="0" borderId="5" xfId="3" applyFont="1" applyBorder="1" applyAlignment="1">
      <alignment horizontal="center" vertical="center"/>
    </xf>
    <xf numFmtId="164" fontId="28" fillId="0" borderId="28" xfId="4" applyFont="1" applyBorder="1" applyAlignment="1">
      <alignment horizontal="center" vertical="center"/>
    </xf>
    <xf numFmtId="164" fontId="28" fillId="0" borderId="31" xfId="4" applyFont="1" applyBorder="1" applyAlignment="1">
      <alignment horizontal="center" vertical="center"/>
    </xf>
    <xf numFmtId="0" fontId="28" fillId="0" borderId="32" xfId="3" applyFont="1" applyBorder="1" applyAlignment="1">
      <alignment vertical="center"/>
    </xf>
    <xf numFmtId="0" fontId="28" fillId="0" borderId="9" xfId="3" applyFont="1" applyBorder="1" applyAlignment="1">
      <alignment vertical="center"/>
    </xf>
    <xf numFmtId="0" fontId="28" fillId="0" borderId="8" xfId="3" applyFont="1" applyBorder="1" applyAlignment="1">
      <alignment horizontal="center" vertical="center"/>
    </xf>
    <xf numFmtId="164" fontId="28" fillId="0" borderId="33" xfId="4" applyFont="1" applyBorder="1" applyAlignment="1">
      <alignment horizontal="center" vertical="center"/>
    </xf>
    <xf numFmtId="164" fontId="28" fillId="0" borderId="34" xfId="4" applyFont="1" applyBorder="1" applyAlignment="1">
      <alignment horizontal="center" vertical="center"/>
    </xf>
    <xf numFmtId="164" fontId="12" fillId="0" borderId="12" xfId="4" applyFont="1" applyFill="1" applyBorder="1" applyAlignment="1">
      <alignment horizontal="center" vertical="center"/>
    </xf>
    <xf numFmtId="164" fontId="12" fillId="0" borderId="8" xfId="4" applyFont="1" applyFill="1" applyBorder="1" applyAlignment="1">
      <alignment horizontal="center" vertical="center"/>
    </xf>
    <xf numFmtId="164" fontId="28" fillId="0" borderId="0" xfId="4" applyFont="1" applyBorder="1" applyAlignment="1">
      <alignment vertical="center"/>
    </xf>
    <xf numFmtId="0" fontId="12" fillId="2" borderId="14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28" fillId="0" borderId="11" xfId="3" applyFont="1" applyFill="1" applyBorder="1" applyAlignment="1">
      <alignment horizontal="center" vertical="center"/>
    </xf>
    <xf numFmtId="0" fontId="28" fillId="0" borderId="14" xfId="3" applyFont="1" applyFill="1" applyBorder="1" applyAlignment="1">
      <alignment vertical="center"/>
    </xf>
    <xf numFmtId="0" fontId="28" fillId="0" borderId="35" xfId="3" applyFont="1" applyBorder="1" applyAlignment="1">
      <alignment vertical="center"/>
    </xf>
    <xf numFmtId="0" fontId="12" fillId="0" borderId="36" xfId="3" applyFont="1" applyBorder="1" applyAlignment="1">
      <alignment vertical="center"/>
    </xf>
    <xf numFmtId="168" fontId="12" fillId="0" borderId="36" xfId="4" applyNumberFormat="1" applyFont="1" applyBorder="1" applyAlignment="1">
      <alignment horizontal="center" vertical="center"/>
    </xf>
    <xf numFmtId="164" fontId="12" fillId="0" borderId="36" xfId="4" applyFont="1" applyBorder="1" applyAlignment="1">
      <alignment horizontal="center" vertical="center"/>
    </xf>
    <xf numFmtId="164" fontId="28" fillId="0" borderId="37" xfId="4" applyFont="1" applyBorder="1" applyAlignment="1">
      <alignment vertical="center"/>
    </xf>
    <xf numFmtId="164" fontId="12" fillId="0" borderId="29" xfId="4" applyFont="1" applyBorder="1" applyAlignment="1">
      <alignment vertical="center"/>
    </xf>
    <xf numFmtId="164" fontId="12" fillId="0" borderId="0" xfId="4" applyFont="1" applyFill="1" applyBorder="1" applyAlignment="1">
      <alignment horizontal="center" vertical="center"/>
    </xf>
    <xf numFmtId="164" fontId="12" fillId="0" borderId="0" xfId="4" applyFont="1" applyFill="1" applyBorder="1" applyAlignment="1">
      <alignment vertical="center"/>
    </xf>
    <xf numFmtId="168" fontId="28" fillId="0" borderId="0" xfId="4" applyNumberFormat="1" applyFont="1" applyBorder="1" applyAlignment="1">
      <alignment horizontal="center" vertical="center"/>
    </xf>
    <xf numFmtId="164" fontId="28" fillId="0" borderId="0" xfId="4" applyFont="1" applyBorder="1" applyAlignment="1">
      <alignment horizontal="center" vertical="center"/>
    </xf>
    <xf numFmtId="0" fontId="12" fillId="0" borderId="27" xfId="3" applyFont="1" applyBorder="1" applyAlignment="1">
      <alignment horizontal="right" vertical="center"/>
    </xf>
    <xf numFmtId="0" fontId="12" fillId="0" borderId="14" xfId="3" applyFont="1" applyFill="1" applyBorder="1" applyAlignment="1">
      <alignment vertical="center"/>
    </xf>
    <xf numFmtId="0" fontId="12" fillId="0" borderId="9" xfId="3" applyFont="1" applyBorder="1" applyAlignment="1">
      <alignment vertical="center"/>
    </xf>
    <xf numFmtId="0" fontId="12" fillId="0" borderId="5" xfId="3" applyFont="1" applyBorder="1" applyAlignment="1">
      <alignment vertical="center"/>
    </xf>
    <xf numFmtId="164" fontId="12" fillId="0" borderId="28" xfId="4" applyFont="1" applyBorder="1" applyAlignment="1">
      <alignment horizontal="center" vertical="center"/>
    </xf>
    <xf numFmtId="164" fontId="28" fillId="0" borderId="31" xfId="4" applyFont="1" applyBorder="1" applyAlignment="1">
      <alignment horizontal="right" vertical="center"/>
    </xf>
    <xf numFmtId="164" fontId="28" fillId="0" borderId="4" xfId="4" applyFont="1" applyBorder="1" applyAlignment="1">
      <alignment horizontal="center" vertical="center"/>
    </xf>
    <xf numFmtId="164" fontId="28" fillId="0" borderId="8" xfId="4" applyFont="1" applyBorder="1" applyAlignment="1">
      <alignment horizontal="center" vertical="center"/>
    </xf>
    <xf numFmtId="0" fontId="28" fillId="0" borderId="27" xfId="3" applyFont="1" applyBorder="1" applyAlignment="1">
      <alignment vertical="center"/>
    </xf>
    <xf numFmtId="0" fontId="28" fillId="0" borderId="14" xfId="3" applyFont="1" applyBorder="1" applyAlignment="1">
      <alignment horizontal="center" vertical="center"/>
    </xf>
    <xf numFmtId="0" fontId="28" fillId="0" borderId="27" xfId="3" applyFont="1" applyBorder="1" applyAlignment="1">
      <alignment horizontal="right" vertical="center"/>
    </xf>
    <xf numFmtId="164" fontId="12" fillId="0" borderId="14" xfId="4" applyFont="1" applyFill="1" applyBorder="1" applyAlignment="1">
      <alignment horizontal="center" vertical="center"/>
    </xf>
    <xf numFmtId="164" fontId="12" fillId="0" borderId="14" xfId="4" applyFont="1" applyBorder="1" applyAlignment="1">
      <alignment horizontal="center" vertical="center"/>
    </xf>
    <xf numFmtId="164" fontId="12" fillId="0" borderId="15" xfId="4" applyFont="1" applyBorder="1" applyAlignment="1">
      <alignment horizontal="center" vertical="center"/>
    </xf>
    <xf numFmtId="2" fontId="12" fillId="0" borderId="27" xfId="3" applyNumberFormat="1" applyFont="1" applyBorder="1" applyAlignment="1">
      <alignment horizontal="left" vertical="center"/>
    </xf>
    <xf numFmtId="0" fontId="28" fillId="0" borderId="17" xfId="3" applyFont="1" applyBorder="1" applyAlignment="1">
      <alignment vertical="center"/>
    </xf>
    <xf numFmtId="0" fontId="28" fillId="0" borderId="24" xfId="3" applyFont="1" applyBorder="1" applyAlignment="1">
      <alignment vertical="center"/>
    </xf>
    <xf numFmtId="0" fontId="28" fillId="0" borderId="17" xfId="3" applyFont="1" applyBorder="1" applyAlignment="1">
      <alignment horizontal="center" vertical="center"/>
    </xf>
    <xf numFmtId="168" fontId="28" fillId="0" borderId="17" xfId="4" applyNumberFormat="1" applyFont="1" applyBorder="1" applyAlignment="1">
      <alignment horizontal="center" vertical="center"/>
    </xf>
    <xf numFmtId="164" fontId="28" fillId="0" borderId="17" xfId="4" applyFont="1" applyBorder="1" applyAlignment="1">
      <alignment horizontal="center" vertical="center"/>
    </xf>
    <xf numFmtId="0" fontId="28" fillId="0" borderId="3" xfId="3" applyFont="1" applyBorder="1" applyAlignment="1">
      <alignment horizontal="center" vertical="center"/>
    </xf>
    <xf numFmtId="168" fontId="28" fillId="0" borderId="3" xfId="4" applyNumberFormat="1" applyFont="1" applyBorder="1" applyAlignment="1">
      <alignment horizontal="center" vertical="center"/>
    </xf>
    <xf numFmtId="164" fontId="28" fillId="0" borderId="3" xfId="4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168" fontId="28" fillId="0" borderId="1" xfId="4" applyNumberFormat="1" applyFont="1" applyBorder="1" applyAlignment="1">
      <alignment horizontal="center" vertical="center"/>
    </xf>
    <xf numFmtId="164" fontId="28" fillId="0" borderId="1" xfId="4" applyFont="1" applyBorder="1" applyAlignment="1">
      <alignment horizontal="center" vertical="center"/>
    </xf>
    <xf numFmtId="0" fontId="28" fillId="0" borderId="30" xfId="3" applyFont="1" applyBorder="1" applyAlignment="1">
      <alignment horizontal="left" vertical="center"/>
    </xf>
    <xf numFmtId="168" fontId="28" fillId="0" borderId="5" xfId="4" applyNumberFormat="1" applyFont="1" applyBorder="1" applyAlignment="1">
      <alignment horizontal="center" vertical="center"/>
    </xf>
    <xf numFmtId="164" fontId="12" fillId="0" borderId="14" xfId="7" applyFont="1" applyFill="1" applyBorder="1" applyAlignment="1">
      <alignment horizontal="center" vertical="center"/>
    </xf>
    <xf numFmtId="0" fontId="12" fillId="0" borderId="27" xfId="2" applyFont="1" applyBorder="1" applyAlignment="1">
      <alignment vertical="center"/>
    </xf>
    <xf numFmtId="0" fontId="12" fillId="0" borderId="14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2" fillId="0" borderId="14" xfId="2" applyFont="1" applyBorder="1" applyAlignment="1">
      <alignment horizontal="center" vertical="center"/>
    </xf>
    <xf numFmtId="164" fontId="12" fillId="0" borderId="12" xfId="7" applyFont="1" applyFill="1" applyBorder="1" applyAlignment="1">
      <alignment vertical="center"/>
    </xf>
    <xf numFmtId="164" fontId="12" fillId="0" borderId="13" xfId="7" applyFont="1" applyBorder="1" applyAlignment="1">
      <alignment vertical="center"/>
    </xf>
    <xf numFmtId="164" fontId="28" fillId="0" borderId="14" xfId="4" applyFont="1" applyBorder="1" applyAlignment="1">
      <alignment horizontal="center" vertical="center"/>
    </xf>
    <xf numFmtId="164" fontId="28" fillId="0" borderId="13" xfId="4" applyFont="1" applyBorder="1" applyAlignment="1">
      <alignment horizontal="center" vertical="center"/>
    </xf>
    <xf numFmtId="0" fontId="12" fillId="0" borderId="3" xfId="3" applyFont="1" applyBorder="1" applyAlignment="1">
      <alignment horizontal="left" vertical="center"/>
    </xf>
    <xf numFmtId="168" fontId="12" fillId="0" borderId="3" xfId="4" applyNumberFormat="1" applyFont="1" applyFill="1" applyBorder="1" applyAlignment="1">
      <alignment horizontal="center" vertical="center"/>
    </xf>
    <xf numFmtId="164" fontId="12" fillId="0" borderId="3" xfId="4" applyFont="1" applyFill="1" applyBorder="1" applyAlignment="1">
      <alignment horizontal="center" vertical="center"/>
    </xf>
    <xf numFmtId="164" fontId="12" fillId="0" borderId="3" xfId="4" applyFont="1" applyBorder="1" applyAlignment="1">
      <alignment horizontal="right" vertical="center"/>
    </xf>
    <xf numFmtId="168" fontId="12" fillId="0" borderId="0" xfId="4" applyNumberFormat="1" applyFont="1" applyFill="1" applyBorder="1" applyAlignment="1">
      <alignment horizontal="center" vertical="center"/>
    </xf>
    <xf numFmtId="164" fontId="12" fillId="0" borderId="0" xfId="4" applyFont="1" applyBorder="1" applyAlignment="1">
      <alignment horizontal="right" vertical="center"/>
    </xf>
    <xf numFmtId="0" fontId="12" fillId="0" borderId="12" xfId="3" applyFont="1" applyBorder="1" applyAlignment="1">
      <alignment horizontal="center"/>
    </xf>
    <xf numFmtId="164" fontId="12" fillId="0" borderId="15" xfId="4" applyFont="1" applyFill="1" applyBorder="1" applyAlignment="1">
      <alignment horizontal="center" vertical="center"/>
    </xf>
    <xf numFmtId="0" fontId="28" fillId="0" borderId="12" xfId="3" applyFont="1" applyBorder="1" applyAlignment="1">
      <alignment horizontal="center" vertical="center"/>
    </xf>
    <xf numFmtId="0" fontId="28" fillId="0" borderId="11" xfId="3" applyFont="1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2" fillId="0" borderId="33" xfId="3" applyFont="1" applyBorder="1" applyAlignment="1">
      <alignment vertical="center"/>
    </xf>
    <xf numFmtId="0" fontId="12" fillId="0" borderId="8" xfId="3" applyFont="1" applyBorder="1" applyAlignment="1">
      <alignment horizontal="center" vertical="center"/>
    </xf>
    <xf numFmtId="168" fontId="12" fillId="0" borderId="8" xfId="4" applyNumberFormat="1" applyFont="1" applyFill="1" applyBorder="1" applyAlignment="1">
      <alignment horizontal="center" vertical="center"/>
    </xf>
    <xf numFmtId="164" fontId="12" fillId="0" borderId="10" xfId="4" applyFont="1" applyBorder="1" applyAlignment="1">
      <alignment vertical="center"/>
    </xf>
    <xf numFmtId="0" fontId="38" fillId="0" borderId="11" xfId="3" applyFont="1" applyBorder="1" applyAlignment="1">
      <alignment horizontal="right" vertical="center"/>
    </xf>
    <xf numFmtId="0" fontId="40" fillId="0" borderId="0" xfId="3" applyFont="1" applyAlignment="1">
      <alignment horizontal="justify"/>
    </xf>
    <xf numFmtId="0" fontId="39" fillId="0" borderId="0" xfId="3" applyFont="1" applyAlignment="1">
      <alignment horizontal="justify"/>
    </xf>
    <xf numFmtId="0" fontId="39" fillId="0" borderId="0" xfId="3" applyFont="1" applyBorder="1" applyAlignment="1">
      <alignment horizontal="left"/>
    </xf>
    <xf numFmtId="0" fontId="39" fillId="0" borderId="0" xfId="3" applyFont="1" applyAlignment="1">
      <alignment horizontal="left"/>
    </xf>
    <xf numFmtId="0" fontId="39" fillId="0" borderId="15" xfId="3" applyFont="1" applyBorder="1" applyAlignment="1">
      <alignment horizontal="left"/>
    </xf>
    <xf numFmtId="0" fontId="12" fillId="0" borderId="0" xfId="3" applyFont="1" applyAlignment="1">
      <alignment horizontal="justify"/>
    </xf>
    <xf numFmtId="0" fontId="12" fillId="0" borderId="0" xfId="3" applyFont="1" applyBorder="1" applyAlignment="1">
      <alignment horizontal="left"/>
    </xf>
    <xf numFmtId="0" fontId="12" fillId="0" borderId="0" xfId="3" applyFont="1" applyAlignment="1">
      <alignment horizontal="left"/>
    </xf>
    <xf numFmtId="0" fontId="12" fillId="0" borderId="15" xfId="3" applyFont="1" applyBorder="1" applyAlignment="1">
      <alignment horizontal="left"/>
    </xf>
    <xf numFmtId="0" fontId="28" fillId="0" borderId="0" xfId="3" applyFont="1" applyAlignment="1">
      <alignment horizontal="justify"/>
    </xf>
    <xf numFmtId="0" fontId="12" fillId="0" borderId="2" xfId="3" applyFont="1" applyBorder="1" applyAlignment="1">
      <alignment horizontal="left" vertical="center"/>
    </xf>
    <xf numFmtId="0" fontId="12" fillId="0" borderId="28" xfId="3" applyFont="1" applyBorder="1" applyAlignment="1">
      <alignment vertical="center"/>
    </xf>
    <xf numFmtId="0" fontId="12" fillId="0" borderId="4" xfId="3" applyFont="1" applyBorder="1" applyAlignment="1">
      <alignment horizontal="center" vertical="center"/>
    </xf>
    <xf numFmtId="168" fontId="12" fillId="0" borderId="4" xfId="4" applyNumberFormat="1" applyFont="1" applyFill="1" applyBorder="1" applyAlignment="1">
      <alignment horizontal="center" vertical="center"/>
    </xf>
    <xf numFmtId="164" fontId="12" fillId="0" borderId="4" xfId="4" applyFont="1" applyFill="1" applyBorder="1" applyAlignment="1">
      <alignment horizontal="center" vertical="center"/>
    </xf>
    <xf numFmtId="164" fontId="12" fillId="0" borderId="0" xfId="4" applyFont="1" applyBorder="1" applyAlignment="1">
      <alignment vertical="center"/>
    </xf>
    <xf numFmtId="0" fontId="28" fillId="0" borderId="16" xfId="3" applyFont="1" applyBorder="1" applyAlignment="1">
      <alignment horizontal="left" vertical="center"/>
    </xf>
    <xf numFmtId="164" fontId="28" fillId="0" borderId="25" xfId="4" applyFont="1" applyBorder="1" applyAlignment="1">
      <alignment horizontal="center" vertical="center"/>
    </xf>
    <xf numFmtId="0" fontId="12" fillId="0" borderId="41" xfId="3" applyFont="1" applyBorder="1" applyAlignment="1">
      <alignment horizontal="left" vertical="center"/>
    </xf>
    <xf numFmtId="0" fontId="12" fillId="0" borderId="68" xfId="3" applyFont="1" applyBorder="1" applyAlignment="1">
      <alignment horizontal="left" vertical="center"/>
    </xf>
    <xf numFmtId="0" fontId="12" fillId="0" borderId="43" xfId="3" applyFont="1" applyBorder="1" applyAlignment="1">
      <alignment horizontal="left" vertical="center"/>
    </xf>
    <xf numFmtId="0" fontId="28" fillId="0" borderId="43" xfId="3" applyFont="1" applyBorder="1" applyAlignment="1">
      <alignment horizontal="left" vertical="center"/>
    </xf>
    <xf numFmtId="0" fontId="28" fillId="0" borderId="43" xfId="3" applyFont="1" applyBorder="1" applyAlignment="1">
      <alignment vertical="center"/>
    </xf>
    <xf numFmtId="168" fontId="12" fillId="0" borderId="43" xfId="4" applyNumberFormat="1" applyFont="1" applyBorder="1" applyAlignment="1">
      <alignment horizontal="center" vertical="center"/>
    </xf>
    <xf numFmtId="164" fontId="12" fillId="0" borderId="42" xfId="4" applyFont="1" applyBorder="1" applyAlignment="1">
      <alignment horizontal="center" vertical="center"/>
    </xf>
    <xf numFmtId="164" fontId="12" fillId="0" borderId="73" xfId="4" applyFont="1" applyBorder="1" applyAlignment="1">
      <alignment vertical="center"/>
    </xf>
    <xf numFmtId="0" fontId="12" fillId="0" borderId="43" xfId="3" applyFont="1" applyBorder="1" applyAlignment="1">
      <alignment vertical="center"/>
    </xf>
    <xf numFmtId="0" fontId="12" fillId="0" borderId="49" xfId="3" applyFont="1" applyBorder="1" applyAlignment="1">
      <alignment vertical="center"/>
    </xf>
    <xf numFmtId="0" fontId="12" fillId="0" borderId="45" xfId="3" applyFont="1" applyBorder="1" applyAlignment="1">
      <alignment vertical="center"/>
    </xf>
    <xf numFmtId="0" fontId="12" fillId="0" borderId="43" xfId="3" applyFont="1" applyBorder="1" applyAlignment="1">
      <alignment horizontal="center" vertical="center"/>
    </xf>
    <xf numFmtId="164" fontId="12" fillId="0" borderId="46" xfId="4" applyFont="1" applyBorder="1" applyAlignment="1">
      <alignment horizontal="center" vertical="center"/>
    </xf>
    <xf numFmtId="164" fontId="12" fillId="0" borderId="51" xfId="4" applyFont="1" applyBorder="1" applyAlignment="1">
      <alignment vertical="center"/>
    </xf>
    <xf numFmtId="0" fontId="12" fillId="3" borderId="48" xfId="3" applyFont="1" applyFill="1" applyBorder="1" applyAlignment="1">
      <alignment horizontal="left" vertical="center"/>
    </xf>
    <xf numFmtId="0" fontId="12" fillId="0" borderId="45" xfId="3" applyFont="1" applyBorder="1" applyAlignment="1">
      <alignment horizontal="center" vertical="center"/>
    </xf>
    <xf numFmtId="168" fontId="12" fillId="0" borderId="45" xfId="4" applyNumberFormat="1" applyFont="1" applyBorder="1" applyAlignment="1">
      <alignment horizontal="center" vertical="center"/>
    </xf>
    <xf numFmtId="0" fontId="12" fillId="2" borderId="41" xfId="3" applyFont="1" applyFill="1" applyBorder="1" applyAlignment="1">
      <alignment horizontal="left" vertical="center"/>
    </xf>
    <xf numFmtId="0" fontId="12" fillId="0" borderId="68" xfId="3" applyFont="1" applyBorder="1" applyAlignment="1">
      <alignment vertical="center"/>
    </xf>
    <xf numFmtId="0" fontId="12" fillId="2" borderId="68" xfId="3" applyFont="1" applyFill="1" applyBorder="1" applyAlignment="1">
      <alignment vertical="center"/>
    </xf>
    <xf numFmtId="0" fontId="12" fillId="2" borderId="43" xfId="3" applyFont="1" applyFill="1" applyBorder="1" applyAlignment="1">
      <alignment vertical="center"/>
    </xf>
    <xf numFmtId="0" fontId="12" fillId="3" borderId="49" xfId="3" applyFont="1" applyFill="1" applyBorder="1" applyAlignment="1">
      <alignment horizontal="left" vertical="center"/>
    </xf>
    <xf numFmtId="0" fontId="12" fillId="3" borderId="45" xfId="3" applyFont="1" applyFill="1" applyBorder="1" applyAlignment="1">
      <alignment horizontal="left" vertical="center"/>
    </xf>
    <xf numFmtId="0" fontId="12" fillId="3" borderId="46" xfId="3" applyFont="1" applyFill="1" applyBorder="1" applyAlignment="1">
      <alignment horizontal="left" vertical="center"/>
    </xf>
    <xf numFmtId="0" fontId="12" fillId="0" borderId="74" xfId="3" applyFont="1" applyBorder="1" applyAlignment="1">
      <alignment horizontal="left" vertical="center"/>
    </xf>
    <xf numFmtId="0" fontId="12" fillId="0" borderId="75" xfId="3" applyFont="1" applyBorder="1" applyAlignment="1">
      <alignment horizontal="left" vertical="center"/>
    </xf>
    <xf numFmtId="0" fontId="12" fillId="0" borderId="76" xfId="3" applyFont="1" applyBorder="1" applyAlignment="1">
      <alignment vertical="center"/>
    </xf>
    <xf numFmtId="0" fontId="12" fillId="0" borderId="76" xfId="3" applyFont="1" applyBorder="1" applyAlignment="1">
      <alignment horizontal="center" vertical="center"/>
    </xf>
    <xf numFmtId="168" fontId="12" fillId="0" borderId="76" xfId="4" applyNumberFormat="1" applyFont="1" applyBorder="1" applyAlignment="1">
      <alignment horizontal="center" vertical="center"/>
    </xf>
    <xf numFmtId="164" fontId="12" fillId="0" borderId="77" xfId="4" applyFont="1" applyBorder="1" applyAlignment="1">
      <alignment horizontal="center" vertical="center"/>
    </xf>
    <xf numFmtId="164" fontId="12" fillId="0" borderId="54" xfId="4" applyFont="1" applyBorder="1" applyAlignment="1">
      <alignment vertical="center"/>
    </xf>
    <xf numFmtId="164" fontId="12" fillId="0" borderId="80" xfId="4" applyFont="1" applyBorder="1" applyAlignment="1">
      <alignment vertical="center"/>
    </xf>
    <xf numFmtId="164" fontId="28" fillId="0" borderId="84" xfId="4" applyFont="1" applyBorder="1" applyAlignment="1">
      <alignment vertical="center"/>
    </xf>
    <xf numFmtId="164" fontId="12" fillId="0" borderId="0" xfId="3" applyNumberFormat="1" applyFont="1"/>
    <xf numFmtId="0" fontId="22" fillId="0" borderId="0" xfId="13" applyFont="1" applyAlignment="1">
      <alignment vertical="center"/>
    </xf>
    <xf numFmtId="0" fontId="29" fillId="0" borderId="0" xfId="13" applyFont="1" applyAlignment="1">
      <alignment vertical="center"/>
    </xf>
    <xf numFmtId="0" fontId="9" fillId="0" borderId="0" xfId="13" applyFont="1" applyBorder="1" applyAlignment="1">
      <alignment horizontal="left" vertical="center"/>
    </xf>
    <xf numFmtId="164" fontId="9" fillId="0" borderId="0" xfId="7" applyFont="1" applyBorder="1" applyAlignment="1">
      <alignment horizontal="left" vertical="center"/>
    </xf>
    <xf numFmtId="164" fontId="5" fillId="0" borderId="0" xfId="7" applyFont="1" applyBorder="1" applyAlignment="1">
      <alignment horizontal="left" vertical="center"/>
    </xf>
    <xf numFmtId="0" fontId="5" fillId="0" borderId="0" xfId="13" applyFont="1" applyBorder="1" applyAlignment="1">
      <alignment horizontal="left" vertical="center"/>
    </xf>
    <xf numFmtId="0" fontId="5" fillId="0" borderId="0" xfId="13" applyFont="1" applyFill="1" applyAlignment="1">
      <alignment vertical="center"/>
    </xf>
    <xf numFmtId="164" fontId="5" fillId="0" borderId="0" xfId="7" applyFont="1" applyFill="1" applyBorder="1" applyAlignment="1">
      <alignment horizontal="left" vertical="center"/>
    </xf>
    <xf numFmtId="0" fontId="26" fillId="0" borderId="0" xfId="13" applyFont="1" applyAlignment="1">
      <alignment vertical="center"/>
    </xf>
    <xf numFmtId="0" fontId="9" fillId="0" borderId="0" xfId="13" applyFont="1" applyBorder="1" applyAlignment="1">
      <alignment vertical="center"/>
    </xf>
    <xf numFmtId="0" fontId="5" fillId="0" borderId="0" xfId="13" applyFont="1" applyBorder="1" applyAlignment="1">
      <alignment vertical="center"/>
    </xf>
    <xf numFmtId="164" fontId="5" fillId="0" borderId="0" xfId="7" applyFont="1" applyBorder="1" applyAlignment="1">
      <alignment vertical="center"/>
    </xf>
    <xf numFmtId="164" fontId="5" fillId="0" borderId="1" xfId="7" applyFont="1" applyBorder="1" applyAlignment="1">
      <alignment horizontal="center" vertical="center"/>
    </xf>
    <xf numFmtId="0" fontId="9" fillId="0" borderId="2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0" fontId="9" fillId="0" borderId="4" xfId="13" applyFont="1" applyBorder="1" applyAlignment="1">
      <alignment horizontal="center" vertical="center"/>
    </xf>
    <xf numFmtId="164" fontId="9" fillId="0" borderId="4" xfId="7" applyFont="1" applyBorder="1" applyAlignment="1">
      <alignment horizontal="center" vertical="center"/>
    </xf>
    <xf numFmtId="164" fontId="5" fillId="0" borderId="5" xfId="7" applyFont="1" applyBorder="1" applyAlignment="1">
      <alignment horizontal="center" vertical="center"/>
    </xf>
    <xf numFmtId="164" fontId="9" fillId="0" borderId="6" xfId="7" applyFont="1" applyBorder="1" applyAlignment="1">
      <alignment horizontal="center" vertical="center"/>
    </xf>
    <xf numFmtId="0" fontId="9" fillId="0" borderId="7" xfId="13" applyFont="1" applyBorder="1" applyAlignment="1">
      <alignment vertical="center"/>
    </xf>
    <xf numFmtId="0" fontId="9" fillId="0" borderId="1" xfId="13" applyFont="1" applyBorder="1" applyAlignment="1">
      <alignment vertical="center"/>
    </xf>
    <xf numFmtId="0" fontId="9" fillId="0" borderId="8" xfId="13" applyFont="1" applyBorder="1" applyAlignment="1">
      <alignment vertical="center"/>
    </xf>
    <xf numFmtId="164" fontId="9" fillId="0" borderId="8" xfId="7" applyFont="1" applyBorder="1" applyAlignment="1">
      <alignment vertical="center"/>
    </xf>
    <xf numFmtId="164" fontId="5" fillId="0" borderId="9" xfId="7" applyFont="1" applyBorder="1" applyAlignment="1">
      <alignment horizontal="center" vertical="center"/>
    </xf>
    <xf numFmtId="164" fontId="9" fillId="0" borderId="10" xfId="7" applyFont="1" applyBorder="1" applyAlignment="1">
      <alignment horizontal="center" vertical="center"/>
    </xf>
    <xf numFmtId="0" fontId="5" fillId="0" borderId="2" xfId="13" applyFont="1" applyBorder="1" applyAlignment="1">
      <alignment vertical="center"/>
    </xf>
    <xf numFmtId="0" fontId="5" fillId="0" borderId="3" xfId="13" applyFont="1" applyBorder="1" applyAlignment="1">
      <alignment vertical="center"/>
    </xf>
    <xf numFmtId="0" fontId="5" fillId="0" borderId="4" xfId="13" applyFont="1" applyBorder="1" applyAlignment="1">
      <alignment vertical="center"/>
    </xf>
    <xf numFmtId="164" fontId="5" fillId="0" borderId="4" xfId="7" applyFont="1" applyBorder="1" applyAlignment="1">
      <alignment vertical="center"/>
    </xf>
    <xf numFmtId="164" fontId="5" fillId="0" borderId="6" xfId="7" applyFont="1" applyBorder="1" applyAlignment="1">
      <alignment vertical="center"/>
    </xf>
    <xf numFmtId="0" fontId="9" fillId="0" borderId="11" xfId="13" applyFont="1" applyBorder="1" applyAlignment="1">
      <alignment horizontal="center" vertical="center"/>
    </xf>
    <xf numFmtId="0" fontId="9" fillId="0" borderId="14" xfId="13" applyFont="1" applyBorder="1" applyAlignment="1">
      <alignment horizontal="left" vertical="center"/>
    </xf>
    <xf numFmtId="0" fontId="9" fillId="0" borderId="12" xfId="13" applyFont="1" applyBorder="1" applyAlignment="1">
      <alignment vertical="center"/>
    </xf>
    <xf numFmtId="164" fontId="9" fillId="0" borderId="12" xfId="7" applyFont="1" applyBorder="1" applyAlignment="1">
      <alignment vertical="center"/>
    </xf>
    <xf numFmtId="164" fontId="5" fillId="0" borderId="12" xfId="7" applyFont="1" applyBorder="1" applyAlignment="1">
      <alignment vertical="center"/>
    </xf>
    <xf numFmtId="164" fontId="9" fillId="0" borderId="13" xfId="7" applyFont="1" applyBorder="1" applyAlignment="1">
      <alignment vertical="center"/>
    </xf>
    <xf numFmtId="0" fontId="5" fillId="0" borderId="11" xfId="13" applyFont="1" applyBorder="1" applyAlignment="1">
      <alignment horizontal="left" vertical="center"/>
    </xf>
    <xf numFmtId="0" fontId="5" fillId="0" borderId="12" xfId="13" applyFont="1" applyBorder="1" applyAlignment="1">
      <alignment vertical="center"/>
    </xf>
    <xf numFmtId="0" fontId="5" fillId="0" borderId="11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/>
    </xf>
    <xf numFmtId="164" fontId="5" fillId="0" borderId="12" xfId="7" applyFont="1" applyBorder="1" applyAlignment="1">
      <alignment horizontal="center" vertical="center"/>
    </xf>
    <xf numFmtId="0" fontId="5" fillId="0" borderId="11" xfId="13" applyFont="1" applyBorder="1" applyAlignment="1">
      <alignment horizontal="right" vertical="center"/>
    </xf>
    <xf numFmtId="9" fontId="5" fillId="0" borderId="12" xfId="13" applyNumberFormat="1" applyFont="1" applyBorder="1" applyAlignment="1">
      <alignment horizontal="center" vertical="center"/>
    </xf>
    <xf numFmtId="0" fontId="9" fillId="0" borderId="0" xfId="13" applyFont="1" applyFill="1" applyBorder="1" applyAlignment="1">
      <alignment vertical="center"/>
    </xf>
    <xf numFmtId="0" fontId="5" fillId="0" borderId="14" xfId="13" applyFont="1" applyBorder="1" applyAlignment="1">
      <alignment horizontal="center" vertical="center"/>
    </xf>
    <xf numFmtId="0" fontId="5" fillId="0" borderId="0" xfId="13" applyFont="1" applyFill="1" applyBorder="1" applyAlignment="1">
      <alignment vertical="center"/>
    </xf>
    <xf numFmtId="0" fontId="9" fillId="0" borderId="11" xfId="13" applyFont="1" applyBorder="1" applyAlignment="1">
      <alignment vertical="center"/>
    </xf>
    <xf numFmtId="164" fontId="5" fillId="2" borderId="12" xfId="7" applyFont="1" applyFill="1" applyBorder="1" applyAlignment="1">
      <alignment horizontal="center" vertical="center"/>
    </xf>
    <xf numFmtId="164" fontId="5" fillId="2" borderId="12" xfId="7" applyFont="1" applyFill="1" applyBorder="1" applyAlignment="1">
      <alignment vertical="center"/>
    </xf>
    <xf numFmtId="0" fontId="5" fillId="0" borderId="11" xfId="13" applyFont="1" applyBorder="1" applyAlignment="1">
      <alignment vertical="center"/>
    </xf>
    <xf numFmtId="0" fontId="9" fillId="0" borderId="16" xfId="13" applyFont="1" applyBorder="1" applyAlignment="1">
      <alignment vertical="center"/>
    </xf>
    <xf numFmtId="0" fontId="5" fillId="0" borderId="17" xfId="13" applyFont="1" applyBorder="1" applyAlignment="1">
      <alignment vertical="center"/>
    </xf>
    <xf numFmtId="164" fontId="5" fillId="0" borderId="17" xfId="7" applyFont="1" applyBorder="1" applyAlignment="1">
      <alignment vertical="center"/>
    </xf>
    <xf numFmtId="164" fontId="9" fillId="0" borderId="18" xfId="7" applyFont="1" applyBorder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1" xfId="13" applyFont="1" applyBorder="1" applyAlignment="1">
      <alignment horizontal="left" vertical="center"/>
    </xf>
    <xf numFmtId="0" fontId="5" fillId="0" borderId="1" xfId="13" applyFont="1" applyBorder="1" applyAlignment="1">
      <alignment horizontal="center" vertical="center"/>
    </xf>
    <xf numFmtId="164" fontId="5" fillId="0" borderId="1" xfId="7" applyFont="1" applyBorder="1" applyAlignment="1">
      <alignment vertical="center"/>
    </xf>
    <xf numFmtId="0" fontId="9" fillId="0" borderId="12" xfId="13" applyFont="1" applyBorder="1" applyAlignment="1">
      <alignment horizontal="center" vertical="center"/>
    </xf>
    <xf numFmtId="164" fontId="5" fillId="0" borderId="12" xfId="7" applyFont="1" applyFill="1" applyBorder="1" applyAlignment="1">
      <alignment horizontal="center" vertical="center"/>
    </xf>
    <xf numFmtId="0" fontId="5" fillId="0" borderId="12" xfId="13" applyFont="1" applyBorder="1" applyAlignment="1">
      <alignment horizontal="right" vertical="center"/>
    </xf>
    <xf numFmtId="0" fontId="5" fillId="0" borderId="24" xfId="13" applyFont="1" applyBorder="1" applyAlignment="1">
      <alignment vertical="center"/>
    </xf>
    <xf numFmtId="0" fontId="5" fillId="0" borderId="17" xfId="13" applyFont="1" applyBorder="1" applyAlignment="1">
      <alignment horizontal="center" vertical="center"/>
    </xf>
    <xf numFmtId="164" fontId="5" fillId="0" borderId="25" xfId="7" applyFont="1" applyBorder="1" applyAlignment="1">
      <alignment horizontal="right" vertical="center"/>
    </xf>
    <xf numFmtId="164" fontId="9" fillId="0" borderId="26" xfId="7" applyFont="1" applyBorder="1" applyAlignment="1">
      <alignment horizontal="right" vertical="center"/>
    </xf>
    <xf numFmtId="0" fontId="9" fillId="0" borderId="27" xfId="13" applyFont="1" applyBorder="1" applyAlignment="1">
      <alignment vertical="center"/>
    </xf>
    <xf numFmtId="0" fontId="5" fillId="0" borderId="0" xfId="13" applyFont="1" applyBorder="1" applyAlignment="1">
      <alignment horizontal="center" vertical="center"/>
    </xf>
    <xf numFmtId="164" fontId="5" fillId="0" borderId="0" xfId="7" applyFont="1" applyBorder="1" applyAlignment="1">
      <alignment horizontal="right" vertical="center"/>
    </xf>
    <xf numFmtId="0" fontId="9" fillId="0" borderId="14" xfId="13" applyFont="1" applyBorder="1" applyAlignment="1">
      <alignment horizontal="center" vertical="center"/>
    </xf>
    <xf numFmtId="0" fontId="9" fillId="0" borderId="14" xfId="13" applyFont="1" applyBorder="1" applyAlignment="1">
      <alignment vertical="center"/>
    </xf>
    <xf numFmtId="0" fontId="9" fillId="0" borderId="15" xfId="13" applyFont="1" applyBorder="1" applyAlignment="1">
      <alignment horizontal="left" vertical="center"/>
    </xf>
    <xf numFmtId="164" fontId="9" fillId="0" borderId="14" xfId="7" applyFont="1" applyBorder="1" applyAlignment="1">
      <alignment horizontal="left" vertical="center"/>
    </xf>
    <xf numFmtId="164" fontId="5" fillId="0" borderId="12" xfId="7" applyFont="1" applyBorder="1" applyAlignment="1">
      <alignment horizontal="left" vertical="center"/>
    </xf>
    <xf numFmtId="164" fontId="9" fillId="0" borderId="29" xfId="7" applyFont="1" applyBorder="1" applyAlignment="1">
      <alignment horizontal="center" vertical="center"/>
    </xf>
    <xf numFmtId="0" fontId="9" fillId="0" borderId="27" xfId="13" applyFont="1" applyBorder="1" applyAlignment="1">
      <alignment horizontal="center" vertical="center"/>
    </xf>
    <xf numFmtId="0" fontId="9" fillId="0" borderId="15" xfId="13" applyFont="1" applyBorder="1" applyAlignment="1">
      <alignment vertical="center"/>
    </xf>
    <xf numFmtId="164" fontId="5" fillId="0" borderId="12" xfId="7" applyFont="1" applyFill="1" applyBorder="1" applyAlignment="1">
      <alignment horizontal="right" vertical="center"/>
    </xf>
    <xf numFmtId="0" fontId="5" fillId="0" borderId="27" xfId="13" applyFont="1" applyBorder="1" applyAlignment="1">
      <alignment vertical="center"/>
    </xf>
    <xf numFmtId="0" fontId="5" fillId="0" borderId="14" xfId="13" applyFont="1" applyBorder="1" applyAlignment="1">
      <alignment vertical="center"/>
    </xf>
    <xf numFmtId="0" fontId="5" fillId="0" borderId="15" xfId="13" applyFont="1" applyBorder="1" applyAlignment="1">
      <alignment vertical="center"/>
    </xf>
    <xf numFmtId="164" fontId="5" fillId="0" borderId="14" xfId="7" applyFont="1" applyBorder="1" applyAlignment="1">
      <alignment horizontal="center" vertical="center"/>
    </xf>
    <xf numFmtId="164" fontId="5" fillId="0" borderId="12" xfId="7" applyFont="1" applyBorder="1" applyAlignment="1">
      <alignment horizontal="right" vertical="center"/>
    </xf>
    <xf numFmtId="0" fontId="22" fillId="0" borderId="0" xfId="13" applyFont="1" applyBorder="1" applyAlignment="1">
      <alignment vertical="center"/>
    </xf>
    <xf numFmtId="0" fontId="5" fillId="0" borderId="1" xfId="13" applyFont="1" applyBorder="1" applyAlignment="1">
      <alignment horizontal="right" vertical="center"/>
    </xf>
    <xf numFmtId="0" fontId="9" fillId="0" borderId="0" xfId="13" applyFont="1" applyBorder="1" applyAlignment="1">
      <alignment horizontal="center" vertical="center"/>
    </xf>
    <xf numFmtId="0" fontId="5" fillId="0" borderId="5" xfId="13" applyFont="1" applyBorder="1" applyAlignment="1">
      <alignment horizontal="center" vertical="center"/>
    </xf>
    <xf numFmtId="164" fontId="5" fillId="0" borderId="5" xfId="7" applyFont="1" applyBorder="1" applyAlignment="1">
      <alignment vertical="center"/>
    </xf>
    <xf numFmtId="0" fontId="5" fillId="0" borderId="27" xfId="13" applyFont="1" applyBorder="1" applyAlignment="1">
      <alignment horizontal="center" vertical="center"/>
    </xf>
    <xf numFmtId="0" fontId="5" fillId="0" borderId="14" xfId="13" applyFont="1" applyBorder="1" applyAlignment="1">
      <alignment horizontal="left" vertical="center"/>
    </xf>
    <xf numFmtId="164" fontId="9" fillId="0" borderId="0" xfId="7" applyFont="1" applyBorder="1" applyAlignment="1">
      <alignment horizontal="right" vertical="center"/>
    </xf>
    <xf numFmtId="164" fontId="5" fillId="0" borderId="1" xfId="7" applyFont="1" applyBorder="1" applyAlignment="1">
      <alignment horizontal="right" vertical="center"/>
    </xf>
    <xf numFmtId="164" fontId="9" fillId="0" borderId="1" xfId="7" applyFont="1" applyBorder="1" applyAlignment="1">
      <alignment horizontal="right" vertical="center"/>
    </xf>
    <xf numFmtId="0" fontId="9" fillId="0" borderId="30" xfId="13" applyFont="1" applyBorder="1" applyAlignment="1">
      <alignment vertical="center"/>
    </xf>
    <xf numFmtId="0" fontId="9" fillId="0" borderId="5" xfId="13" applyFont="1" applyBorder="1" applyAlignment="1">
      <alignment vertical="center"/>
    </xf>
    <xf numFmtId="0" fontId="9" fillId="0" borderId="5" xfId="13" applyFont="1" applyBorder="1" applyAlignment="1">
      <alignment horizontal="center" vertical="center"/>
    </xf>
    <xf numFmtId="164" fontId="5" fillId="0" borderId="28" xfId="7" applyFont="1" applyBorder="1" applyAlignment="1">
      <alignment horizontal="right" vertical="center"/>
    </xf>
    <xf numFmtId="164" fontId="9" fillId="0" borderId="31" xfId="7" applyFont="1" applyBorder="1" applyAlignment="1">
      <alignment horizontal="center" vertical="center"/>
    </xf>
    <xf numFmtId="0" fontId="9" fillId="0" borderId="3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0" fontId="9" fillId="0" borderId="8" xfId="13" applyFont="1" applyBorder="1" applyAlignment="1">
      <alignment horizontal="center" vertical="center"/>
    </xf>
    <xf numFmtId="164" fontId="5" fillId="0" borderId="33" xfId="7" applyFont="1" applyBorder="1" applyAlignment="1">
      <alignment horizontal="right" vertical="center"/>
    </xf>
    <xf numFmtId="164" fontId="9" fillId="0" borderId="34" xfId="7" applyFont="1" applyBorder="1" applyAlignment="1">
      <alignment horizontal="center" vertical="center"/>
    </xf>
    <xf numFmtId="164" fontId="5" fillId="0" borderId="14" xfId="7" applyFont="1" applyBorder="1" applyAlignment="1">
      <alignment vertical="center"/>
    </xf>
    <xf numFmtId="164" fontId="5" fillId="0" borderId="29" xfId="7" applyFont="1" applyBorder="1" applyAlignment="1">
      <alignment horizontal="right" vertical="center"/>
    </xf>
    <xf numFmtId="164" fontId="9" fillId="0" borderId="0" xfId="7" applyFont="1" applyBorder="1" applyAlignment="1">
      <alignment vertical="center"/>
    </xf>
    <xf numFmtId="0" fontId="9" fillId="0" borderId="35" xfId="13" applyFont="1" applyBorder="1" applyAlignment="1">
      <alignment vertical="center"/>
    </xf>
    <xf numFmtId="0" fontId="5" fillId="0" borderId="36" xfId="13" applyFont="1" applyBorder="1" applyAlignment="1">
      <alignment vertical="center"/>
    </xf>
    <xf numFmtId="164" fontId="5" fillId="0" borderId="36" xfId="7" applyFont="1" applyBorder="1" applyAlignment="1">
      <alignment vertical="center"/>
    </xf>
    <xf numFmtId="164" fontId="9" fillId="0" borderId="37" xfId="7" applyFont="1" applyBorder="1" applyAlignment="1">
      <alignment vertical="center"/>
    </xf>
    <xf numFmtId="164" fontId="5" fillId="0" borderId="4" xfId="7" applyFont="1" applyBorder="1" applyAlignment="1">
      <alignment horizontal="center" vertical="center"/>
    </xf>
    <xf numFmtId="164" fontId="5" fillId="0" borderId="8" xfId="7" applyFont="1" applyBorder="1" applyAlignment="1">
      <alignment horizontal="center" vertical="center"/>
    </xf>
    <xf numFmtId="0" fontId="9" fillId="0" borderId="35" xfId="13" applyFont="1" applyBorder="1" applyAlignment="1">
      <alignment horizontal="left" vertical="center"/>
    </xf>
    <xf numFmtId="0" fontId="9" fillId="0" borderId="36" xfId="13" applyFont="1" applyBorder="1" applyAlignment="1">
      <alignment horizontal="left" vertical="center"/>
    </xf>
    <xf numFmtId="164" fontId="9" fillId="0" borderId="36" xfId="7" applyFont="1" applyBorder="1" applyAlignment="1">
      <alignment horizontal="left" vertical="center"/>
    </xf>
    <xf numFmtId="164" fontId="5" fillId="0" borderId="38" xfId="7" applyFont="1" applyBorder="1" applyAlignment="1">
      <alignment horizontal="left" vertical="center"/>
    </xf>
    <xf numFmtId="164" fontId="9" fillId="0" borderId="37" xfId="7" applyFont="1" applyBorder="1" applyAlignment="1">
      <alignment horizontal="center" vertical="center"/>
    </xf>
    <xf numFmtId="0" fontId="9" fillId="0" borderId="27" xfId="13" applyFont="1" applyBorder="1" applyAlignment="1">
      <alignment horizontal="left" vertical="center"/>
    </xf>
    <xf numFmtId="0" fontId="5" fillId="0" borderId="27" xfId="13" applyFont="1" applyBorder="1" applyAlignment="1">
      <alignment horizontal="right" vertical="center"/>
    </xf>
    <xf numFmtId="164" fontId="5" fillId="0" borderId="14" xfId="7" applyFont="1" applyFill="1" applyBorder="1" applyAlignment="1">
      <alignment horizontal="right" vertical="center"/>
    </xf>
    <xf numFmtId="0" fontId="41" fillId="0" borderId="0" xfId="13" applyFont="1" applyAlignment="1">
      <alignment horizontal="justify"/>
    </xf>
    <xf numFmtId="0" fontId="5" fillId="0" borderId="0" xfId="13"/>
    <xf numFmtId="164" fontId="5" fillId="0" borderId="0" xfId="7" applyFont="1" applyBorder="1" applyAlignment="1">
      <alignment horizontal="center" vertical="center"/>
    </xf>
    <xf numFmtId="0" fontId="9" fillId="0" borderId="16" xfId="13" applyFont="1" applyBorder="1" applyAlignment="1">
      <alignment horizontal="left" vertical="center"/>
    </xf>
    <xf numFmtId="0" fontId="9" fillId="0" borderId="25" xfId="13" applyFont="1" applyBorder="1" applyAlignment="1">
      <alignment horizontal="left" vertical="center"/>
    </xf>
    <xf numFmtId="0" fontId="9" fillId="0" borderId="17" xfId="13" applyFont="1" applyBorder="1" applyAlignment="1">
      <alignment vertical="center"/>
    </xf>
    <xf numFmtId="0" fontId="9" fillId="0" borderId="17" xfId="13" applyFont="1" applyBorder="1" applyAlignment="1">
      <alignment horizontal="center" vertical="center"/>
    </xf>
    <xf numFmtId="164" fontId="9" fillId="0" borderId="17" xfId="7" applyFont="1" applyBorder="1" applyAlignment="1">
      <alignment horizontal="center" vertical="center"/>
    </xf>
    <xf numFmtId="164" fontId="5" fillId="0" borderId="25" xfId="7" applyFont="1" applyBorder="1" applyAlignment="1">
      <alignment vertical="center"/>
    </xf>
    <xf numFmtId="164" fontId="9" fillId="0" borderId="0" xfId="7" applyFont="1" applyBorder="1" applyAlignment="1">
      <alignment horizontal="center" vertical="center"/>
    </xf>
    <xf numFmtId="164" fontId="5" fillId="0" borderId="15" xfId="7" applyFont="1" applyBorder="1" applyAlignment="1">
      <alignment vertical="center"/>
    </xf>
    <xf numFmtId="0" fontId="5" fillId="0" borderId="41" xfId="13" applyFont="1" applyBorder="1" applyAlignment="1">
      <alignment horizontal="left" vertical="center"/>
    </xf>
    <xf numFmtId="0" fontId="9" fillId="0" borderId="42" xfId="13" applyFont="1" applyBorder="1" applyAlignment="1">
      <alignment horizontal="left" vertical="center"/>
    </xf>
    <xf numFmtId="0" fontId="5" fillId="0" borderId="43" xfId="13" applyFont="1" applyBorder="1" applyAlignment="1">
      <alignment horizontal="left" vertical="center"/>
    </xf>
    <xf numFmtId="0" fontId="9" fillId="0" borderId="43" xfId="13" applyFont="1" applyBorder="1" applyAlignment="1">
      <alignment horizontal="left" vertical="center"/>
    </xf>
    <xf numFmtId="0" fontId="9" fillId="0" borderId="43" xfId="13" applyFont="1" applyBorder="1" applyAlignment="1">
      <alignment vertical="center"/>
    </xf>
    <xf numFmtId="164" fontId="5" fillId="0" borderId="43" xfId="7" applyFont="1" applyBorder="1" applyAlignment="1">
      <alignment horizontal="center" vertical="center"/>
    </xf>
    <xf numFmtId="164" fontId="5" fillId="0" borderId="42" xfId="7" applyFont="1" applyBorder="1" applyAlignment="1">
      <alignment vertical="center"/>
    </xf>
    <xf numFmtId="164" fontId="5" fillId="0" borderId="44" xfId="7" applyFont="1" applyBorder="1" applyAlignment="1">
      <alignment vertical="center"/>
    </xf>
    <xf numFmtId="0" fontId="5" fillId="0" borderId="45" xfId="13" applyFont="1" applyBorder="1" applyAlignment="1">
      <alignment vertical="center"/>
    </xf>
    <xf numFmtId="0" fontId="5" fillId="0" borderId="43" xfId="13" applyFont="1" applyBorder="1" applyAlignment="1">
      <alignment horizontal="center" vertical="center"/>
    </xf>
    <xf numFmtId="164" fontId="5" fillId="0" borderId="46" xfId="7" applyFont="1" applyBorder="1" applyAlignment="1">
      <alignment vertical="center"/>
    </xf>
    <xf numFmtId="164" fontId="5" fillId="0" borderId="47" xfId="7" applyFont="1" applyBorder="1" applyAlignment="1">
      <alignment vertical="center"/>
    </xf>
    <xf numFmtId="0" fontId="5" fillId="2" borderId="48" xfId="13" applyFont="1" applyFill="1" applyBorder="1" applyAlignment="1">
      <alignment horizontal="left" vertical="center"/>
    </xf>
    <xf numFmtId="0" fontId="9" fillId="0" borderId="46" xfId="13" applyFont="1" applyBorder="1" applyAlignment="1">
      <alignment horizontal="left" vertical="center"/>
    </xf>
    <xf numFmtId="0" fontId="5" fillId="0" borderId="45" xfId="13" applyFont="1" applyBorder="1" applyAlignment="1">
      <alignment horizontal="center" vertical="center"/>
    </xf>
    <xf numFmtId="164" fontId="5" fillId="0" borderId="45" xfId="7" applyFont="1" applyBorder="1" applyAlignment="1">
      <alignment horizontal="center" vertical="center"/>
    </xf>
    <xf numFmtId="0" fontId="9" fillId="0" borderId="42" xfId="13" applyFont="1" applyBorder="1" applyAlignment="1">
      <alignment vertical="center"/>
    </xf>
    <xf numFmtId="0" fontId="5" fillId="0" borderId="43" xfId="13" applyFont="1" applyBorder="1" applyAlignment="1">
      <alignment vertical="center"/>
    </xf>
    <xf numFmtId="0" fontId="5" fillId="2" borderId="41" xfId="13" applyFont="1" applyFill="1" applyBorder="1" applyAlignment="1">
      <alignment horizontal="left" vertical="center"/>
    </xf>
    <xf numFmtId="0" fontId="5" fillId="0" borderId="42" xfId="13" applyFont="1" applyBorder="1" applyAlignment="1">
      <alignment horizontal="left" vertical="center"/>
    </xf>
    <xf numFmtId="0" fontId="5" fillId="0" borderId="27" xfId="13" applyFont="1" applyBorder="1" applyAlignment="1">
      <alignment horizontal="left" vertical="center"/>
    </xf>
    <xf numFmtId="0" fontId="9" fillId="0" borderId="15" xfId="13" applyFont="1" applyBorder="1" applyAlignment="1">
      <alignment horizontal="right" vertical="center"/>
    </xf>
    <xf numFmtId="164" fontId="9" fillId="0" borderId="82" xfId="7" applyFont="1" applyBorder="1" applyAlignment="1">
      <alignment vertical="center"/>
    </xf>
    <xf numFmtId="0" fontId="9" fillId="0" borderId="41" xfId="13" applyFont="1" applyBorder="1" applyAlignment="1">
      <alignment vertical="center"/>
    </xf>
    <xf numFmtId="0" fontId="9" fillId="0" borderId="42" xfId="13" applyFont="1" applyBorder="1" applyAlignment="1">
      <alignment horizontal="right" vertical="center"/>
    </xf>
    <xf numFmtId="164" fontId="9" fillId="0" borderId="80" xfId="7" applyFont="1" applyBorder="1" applyAlignment="1">
      <alignment vertical="center"/>
    </xf>
    <xf numFmtId="164" fontId="9" fillId="0" borderId="84" xfId="7" applyFont="1" applyBorder="1" applyAlignment="1">
      <alignment vertical="center"/>
    </xf>
    <xf numFmtId="0" fontId="29" fillId="0" borderId="3" xfId="13" applyFont="1" applyBorder="1" applyAlignment="1">
      <alignment vertical="center"/>
    </xf>
    <xf numFmtId="164" fontId="29" fillId="0" borderId="3" xfId="7" applyFont="1" applyBorder="1" applyAlignment="1">
      <alignment vertical="center"/>
    </xf>
    <xf numFmtId="164" fontId="25" fillId="0" borderId="47" xfId="1" applyFont="1" applyBorder="1" applyAlignment="1">
      <alignment vertical="center"/>
    </xf>
    <xf numFmtId="164" fontId="23" fillId="0" borderId="47" xfId="1" applyFont="1" applyBorder="1" applyAlignment="1">
      <alignment horizontal="center" vertical="center"/>
    </xf>
    <xf numFmtId="164" fontId="23" fillId="0" borderId="47" xfId="1" applyFont="1" applyBorder="1" applyAlignment="1">
      <alignment vertical="center"/>
    </xf>
    <xf numFmtId="164" fontId="25" fillId="0" borderId="47" xfId="1" applyFont="1" applyBorder="1" applyAlignment="1">
      <alignment horizontal="center" vertical="center"/>
    </xf>
    <xf numFmtId="0" fontId="23" fillId="0" borderId="47" xfId="5" applyFont="1" applyBorder="1" applyAlignment="1">
      <alignment horizontal="right" vertical="center"/>
    </xf>
    <xf numFmtId="0" fontId="25" fillId="0" borderId="49" xfId="5" applyFont="1" applyBorder="1" applyAlignment="1">
      <alignment horizontal="left" vertical="center"/>
    </xf>
    <xf numFmtId="164" fontId="25" fillId="0" borderId="47" xfId="7" applyFont="1" applyFill="1" applyBorder="1" applyAlignment="1">
      <alignment vertical="center"/>
    </xf>
    <xf numFmtId="164" fontId="25" fillId="0" borderId="56" xfId="1" applyFont="1" applyBorder="1" applyAlignment="1">
      <alignment horizontal="center" vertical="center"/>
    </xf>
    <xf numFmtId="164" fontId="25" fillId="0" borderId="60" xfId="1" applyFont="1" applyBorder="1" applyAlignment="1">
      <alignment vertical="center"/>
    </xf>
    <xf numFmtId="164" fontId="25" fillId="0" borderId="0" xfId="1" applyFont="1" applyBorder="1" applyAlignment="1">
      <alignment vertical="center"/>
    </xf>
    <xf numFmtId="164" fontId="23" fillId="0" borderId="47" xfId="1" applyFont="1" applyBorder="1" applyAlignment="1">
      <alignment horizontal="left" vertical="center"/>
    </xf>
    <xf numFmtId="164" fontId="25" fillId="0" borderId="47" xfId="1" applyFont="1" applyFill="1" applyBorder="1" applyAlignment="1">
      <alignment horizontal="center" vertical="center"/>
    </xf>
    <xf numFmtId="164" fontId="25" fillId="0" borderId="56" xfId="1" applyFont="1" applyFill="1" applyBorder="1" applyAlignment="1">
      <alignment horizontal="center" vertical="center"/>
    </xf>
    <xf numFmtId="164" fontId="25" fillId="0" borderId="64" xfId="1" applyFont="1" applyBorder="1" applyAlignment="1">
      <alignment vertical="center"/>
    </xf>
    <xf numFmtId="164" fontId="25" fillId="0" borderId="44" xfId="1" applyFont="1" applyBorder="1" applyAlignment="1">
      <alignment vertical="center"/>
    </xf>
    <xf numFmtId="164" fontId="25" fillId="0" borderId="47" xfId="14" applyFont="1" applyBorder="1" applyAlignment="1">
      <alignment horizontal="right" vertical="center"/>
    </xf>
    <xf numFmtId="0" fontId="23" fillId="0" borderId="47" xfId="5" quotePrefix="1" applyFont="1" applyBorder="1" applyAlignment="1">
      <alignment horizontal="center" vertical="center"/>
    </xf>
    <xf numFmtId="2" fontId="25" fillId="0" borderId="56" xfId="5" applyNumberFormat="1" applyFont="1" applyFill="1" applyBorder="1" applyAlignment="1">
      <alignment horizontal="right" vertical="center"/>
    </xf>
    <xf numFmtId="164" fontId="25" fillId="0" borderId="56" xfId="7" applyFont="1" applyBorder="1" applyAlignment="1">
      <alignment horizontal="right" vertical="center"/>
    </xf>
    <xf numFmtId="164" fontId="25" fillId="0" borderId="56" xfId="1" applyFont="1" applyFill="1" applyBorder="1" applyAlignment="1">
      <alignment horizontal="left" vertical="center"/>
    </xf>
    <xf numFmtId="0" fontId="5" fillId="0" borderId="0" xfId="5" applyFont="1" applyBorder="1" applyAlignment="1">
      <alignment vertical="center" wrapText="1"/>
    </xf>
    <xf numFmtId="0" fontId="28" fillId="0" borderId="49" xfId="0" applyFont="1" applyBorder="1" applyAlignment="1">
      <alignment vertical="center"/>
    </xf>
    <xf numFmtId="0" fontId="12" fillId="0" borderId="49" xfId="0" applyFont="1" applyBorder="1" applyAlignment="1">
      <alignment vertical="center"/>
    </xf>
    <xf numFmtId="0" fontId="23" fillId="0" borderId="0" xfId="5" applyFont="1" applyBorder="1" applyAlignment="1">
      <alignment vertical="center" wrapText="1"/>
    </xf>
    <xf numFmtId="0" fontId="5" fillId="0" borderId="0" xfId="5" applyFont="1" applyBorder="1"/>
    <xf numFmtId="0" fontId="41" fillId="0" borderId="0" xfId="5" applyFont="1" applyBorder="1" applyAlignment="1">
      <alignment horizontal="justify"/>
    </xf>
    <xf numFmtId="164" fontId="25" fillId="0" borderId="47" xfId="14" applyFont="1" applyFill="1" applyBorder="1" applyAlignment="1">
      <alignment horizontal="right" vertical="center"/>
    </xf>
    <xf numFmtId="164" fontId="25" fillId="0" borderId="47" xfId="1" applyFont="1" applyFill="1" applyBorder="1" applyAlignment="1">
      <alignment horizontal="right" vertical="center"/>
    </xf>
    <xf numFmtId="164" fontId="25" fillId="0" borderId="56" xfId="1" applyFont="1" applyFill="1" applyBorder="1" applyAlignment="1">
      <alignment horizontal="right" vertical="center"/>
    </xf>
    <xf numFmtId="0" fontId="25" fillId="0" borderId="56" xfId="5" applyFont="1" applyFill="1" applyBorder="1" applyAlignment="1">
      <alignment horizontal="right" vertical="center"/>
    </xf>
    <xf numFmtId="164" fontId="30" fillId="0" borderId="45" xfId="1" applyFont="1" applyBorder="1" applyAlignment="1">
      <alignment horizontal="center" vertical="center"/>
    </xf>
    <xf numFmtId="0" fontId="30" fillId="0" borderId="57" xfId="5" applyFont="1" applyBorder="1" applyAlignment="1">
      <alignment horizontal="left" vertical="center"/>
    </xf>
    <xf numFmtId="164" fontId="30" fillId="0" borderId="56" xfId="7" applyFont="1" applyBorder="1" applyAlignment="1">
      <alignment vertical="center"/>
    </xf>
    <xf numFmtId="164" fontId="30" fillId="0" borderId="62" xfId="1" applyFont="1" applyBorder="1" applyAlignment="1">
      <alignment vertical="center"/>
    </xf>
    <xf numFmtId="164" fontId="30" fillId="0" borderId="0" xfId="1" applyFont="1" applyBorder="1" applyAlignment="1">
      <alignment vertical="center"/>
    </xf>
    <xf numFmtId="164" fontId="30" fillId="0" borderId="0" xfId="1" applyFont="1" applyAlignment="1">
      <alignment vertical="center"/>
    </xf>
    <xf numFmtId="164" fontId="29" fillId="0" borderId="0" xfId="1" applyFont="1" applyAlignment="1">
      <alignment vertical="center"/>
    </xf>
    <xf numFmtId="0" fontId="34" fillId="0" borderId="0" xfId="5" applyFont="1" applyAlignment="1">
      <alignment vertical="center"/>
    </xf>
    <xf numFmtId="0" fontId="42" fillId="0" borderId="0" xfId="5" applyFont="1" applyBorder="1" applyAlignment="1">
      <alignment horizontal="center" vertical="center"/>
    </xf>
    <xf numFmtId="164" fontId="42" fillId="0" borderId="0" xfId="1" applyFont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28" fillId="0" borderId="0" xfId="5" applyFont="1" applyFill="1" applyAlignment="1">
      <alignment vertical="center" wrapText="1"/>
    </xf>
    <xf numFmtId="0" fontId="34" fillId="0" borderId="0" xfId="5" applyFont="1" applyFill="1" applyAlignment="1">
      <alignment vertical="center" wrapText="1"/>
    </xf>
    <xf numFmtId="0" fontId="33" fillId="0" borderId="0" xfId="5" applyFont="1" applyFill="1" applyBorder="1" applyAlignment="1">
      <alignment vertical="center" wrapText="1"/>
    </xf>
    <xf numFmtId="0" fontId="32" fillId="0" borderId="0" xfId="5" applyFont="1" applyFill="1" applyBorder="1" applyAlignment="1">
      <alignment horizontal="left" vertical="center"/>
    </xf>
    <xf numFmtId="0" fontId="35" fillId="0" borderId="0" xfId="5" applyFont="1" applyFill="1" applyAlignment="1">
      <alignment vertical="center"/>
    </xf>
    <xf numFmtId="0" fontId="34" fillId="0" borderId="0" xfId="5" applyFont="1" applyFill="1" applyBorder="1" applyAlignment="1">
      <alignment horizontal="left" vertical="center"/>
    </xf>
    <xf numFmtId="164" fontId="34" fillId="0" borderId="0" xfId="1" applyFont="1" applyFill="1" applyBorder="1" applyAlignment="1">
      <alignment horizontal="left" vertical="center"/>
    </xf>
    <xf numFmtId="0" fontId="32" fillId="0" borderId="0" xfId="5" applyFont="1" applyAlignment="1">
      <alignment vertical="center"/>
    </xf>
    <xf numFmtId="0" fontId="33" fillId="0" borderId="0" xfId="5" applyFont="1" applyBorder="1" applyAlignment="1">
      <alignment vertical="center"/>
    </xf>
    <xf numFmtId="0" fontId="35" fillId="0" borderId="0" xfId="5" applyFont="1" applyBorder="1" applyAlignment="1">
      <alignment vertical="center"/>
    </xf>
    <xf numFmtId="164" fontId="35" fillId="0" borderId="0" xfId="1" applyFont="1" applyBorder="1" applyAlignment="1">
      <alignment vertical="center"/>
    </xf>
    <xf numFmtId="164" fontId="35" fillId="0" borderId="1" xfId="1" applyFont="1" applyBorder="1" applyAlignment="1">
      <alignment horizontal="center" vertical="center"/>
    </xf>
    <xf numFmtId="0" fontId="33" fillId="0" borderId="2" xfId="5" applyFont="1" applyBorder="1" applyAlignment="1">
      <alignment vertical="center"/>
    </xf>
    <xf numFmtId="0" fontId="33" fillId="0" borderId="3" xfId="5" applyFont="1" applyBorder="1" applyAlignment="1">
      <alignment vertical="center"/>
    </xf>
    <xf numFmtId="0" fontId="33" fillId="0" borderId="4" xfId="5" applyFont="1" applyBorder="1" applyAlignment="1">
      <alignment horizontal="center" vertical="center"/>
    </xf>
    <xf numFmtId="164" fontId="33" fillId="0" borderId="5" xfId="1" applyFont="1" applyBorder="1" applyAlignment="1">
      <alignment horizontal="center" vertical="center"/>
    </xf>
    <xf numFmtId="164" fontId="33" fillId="0" borderId="6" xfId="1" applyFont="1" applyBorder="1" applyAlignment="1">
      <alignment horizontal="center" vertical="center"/>
    </xf>
    <xf numFmtId="0" fontId="33" fillId="0" borderId="7" xfId="5" applyFont="1" applyBorder="1" applyAlignment="1">
      <alignment vertical="center"/>
    </xf>
    <xf numFmtId="0" fontId="33" fillId="0" borderId="1" xfId="5" applyFont="1" applyBorder="1" applyAlignment="1">
      <alignment vertical="center"/>
    </xf>
    <xf numFmtId="0" fontId="33" fillId="0" borderId="8" xfId="5" applyFont="1" applyBorder="1" applyAlignment="1">
      <alignment vertical="center"/>
    </xf>
    <xf numFmtId="164" fontId="33" fillId="0" borderId="9" xfId="1" applyFont="1" applyBorder="1" applyAlignment="1">
      <alignment horizontal="center" vertical="center"/>
    </xf>
    <xf numFmtId="164" fontId="33" fillId="0" borderId="10" xfId="1" applyFont="1" applyBorder="1" applyAlignment="1">
      <alignment horizontal="center" vertical="center"/>
    </xf>
    <xf numFmtId="0" fontId="35" fillId="0" borderId="2" xfId="5" applyFont="1" applyBorder="1" applyAlignment="1">
      <alignment vertical="center"/>
    </xf>
    <xf numFmtId="0" fontId="35" fillId="0" borderId="3" xfId="5" applyFont="1" applyBorder="1" applyAlignment="1">
      <alignment vertical="center"/>
    </xf>
    <xf numFmtId="0" fontId="35" fillId="0" borderId="4" xfId="5" applyFont="1" applyBorder="1" applyAlignment="1">
      <alignment vertical="center"/>
    </xf>
    <xf numFmtId="164" fontId="35" fillId="0" borderId="4" xfId="1" applyFont="1" applyBorder="1" applyAlignment="1">
      <alignment vertical="center"/>
    </xf>
    <xf numFmtId="164" fontId="35" fillId="0" borderId="6" xfId="1" applyFont="1" applyBorder="1" applyAlignment="1">
      <alignment vertical="center"/>
    </xf>
    <xf numFmtId="0" fontId="35" fillId="0" borderId="11" xfId="5" applyFont="1" applyBorder="1" applyAlignment="1">
      <alignment vertical="center"/>
    </xf>
    <xf numFmtId="0" fontId="35" fillId="0" borderId="12" xfId="5" applyFont="1" applyBorder="1" applyAlignment="1">
      <alignment vertical="center"/>
    </xf>
    <xf numFmtId="164" fontId="35" fillId="0" borderId="12" xfId="1" applyFont="1" applyBorder="1" applyAlignment="1">
      <alignment vertical="center"/>
    </xf>
    <xf numFmtId="164" fontId="35" fillId="0" borderId="13" xfId="1" applyFont="1" applyBorder="1" applyAlignment="1">
      <alignment vertical="center"/>
    </xf>
    <xf numFmtId="0" fontId="33" fillId="0" borderId="11" xfId="5" applyFont="1" applyBorder="1" applyAlignment="1">
      <alignment horizontal="center" vertical="center"/>
    </xf>
    <xf numFmtId="0" fontId="33" fillId="0" borderId="14" xfId="5" applyFont="1" applyBorder="1" applyAlignment="1">
      <alignment horizontal="left" vertical="center"/>
    </xf>
    <xf numFmtId="0" fontId="33" fillId="0" borderId="0" xfId="5" applyFont="1" applyBorder="1" applyAlignment="1">
      <alignment horizontal="left" vertical="center"/>
    </xf>
    <xf numFmtId="0" fontId="33" fillId="0" borderId="12" xfId="5" applyFont="1" applyBorder="1" applyAlignment="1">
      <alignment vertical="center"/>
    </xf>
    <xf numFmtId="164" fontId="33" fillId="0" borderId="12" xfId="1" applyFont="1" applyBorder="1" applyAlignment="1">
      <alignment vertical="center"/>
    </xf>
    <xf numFmtId="164" fontId="33" fillId="0" borderId="13" xfId="1" applyFont="1" applyBorder="1" applyAlignment="1">
      <alignment vertical="center"/>
    </xf>
    <xf numFmtId="0" fontId="35" fillId="0" borderId="11" xfId="5" applyFont="1" applyBorder="1" applyAlignment="1">
      <alignment horizontal="left" vertical="center"/>
    </xf>
    <xf numFmtId="0" fontId="35" fillId="0" borderId="0" xfId="5" applyFont="1" applyBorder="1" applyAlignment="1">
      <alignment horizontal="left" vertical="center"/>
    </xf>
    <xf numFmtId="0" fontId="35" fillId="0" borderId="11" xfId="5" applyFont="1" applyBorder="1" applyAlignment="1">
      <alignment horizontal="center" vertical="center"/>
    </xf>
    <xf numFmtId="0" fontId="35" fillId="0" borderId="12" xfId="5" applyFont="1" applyBorder="1" applyAlignment="1">
      <alignment horizontal="center" vertical="center"/>
    </xf>
    <xf numFmtId="0" fontId="35" fillId="0" borderId="11" xfId="5" applyFont="1" applyBorder="1" applyAlignment="1">
      <alignment horizontal="right" vertical="center"/>
    </xf>
    <xf numFmtId="0" fontId="35" fillId="0" borderId="14" xfId="5" applyFont="1" applyBorder="1" applyAlignment="1">
      <alignment horizontal="left" vertical="center" wrapText="1"/>
    </xf>
    <xf numFmtId="0" fontId="35" fillId="0" borderId="0" xfId="5" applyFont="1" applyBorder="1" applyAlignment="1">
      <alignment horizontal="left" vertical="center" wrapText="1"/>
    </xf>
    <xf numFmtId="0" fontId="35" fillId="0" borderId="15" xfId="5" applyFont="1" applyBorder="1" applyAlignment="1">
      <alignment horizontal="left" vertical="center" wrapText="1"/>
    </xf>
    <xf numFmtId="9" fontId="35" fillId="0" borderId="12" xfId="5" applyNumberFormat="1" applyFont="1" applyBorder="1" applyAlignment="1">
      <alignment horizontal="center" vertical="center"/>
    </xf>
    <xf numFmtId="3" fontId="35" fillId="0" borderId="12" xfId="5" applyNumberFormat="1" applyFont="1" applyBorder="1" applyAlignment="1">
      <alignment horizontal="center" vertical="center"/>
    </xf>
    <xf numFmtId="0" fontId="35" fillId="0" borderId="0" xfId="5" applyFont="1" applyFill="1" applyBorder="1" applyAlignment="1">
      <alignment vertical="center"/>
    </xf>
    <xf numFmtId="0" fontId="35" fillId="0" borderId="14" xfId="5" applyFont="1" applyBorder="1" applyAlignment="1">
      <alignment horizontal="center" vertical="center"/>
    </xf>
    <xf numFmtId="0" fontId="33" fillId="0" borderId="0" xfId="5" applyFont="1" applyFill="1" applyBorder="1" applyAlignment="1">
      <alignment vertical="center"/>
    </xf>
    <xf numFmtId="0" fontId="33" fillId="0" borderId="11" xfId="5" applyFont="1" applyBorder="1" applyAlignment="1">
      <alignment vertical="center"/>
    </xf>
    <xf numFmtId="0" fontId="35" fillId="2" borderId="12" xfId="5" applyFont="1" applyFill="1" applyBorder="1" applyAlignment="1">
      <alignment horizontal="center" vertical="center"/>
    </xf>
    <xf numFmtId="164" fontId="35" fillId="2" borderId="12" xfId="1" applyFont="1" applyFill="1" applyBorder="1" applyAlignment="1">
      <alignment vertical="center"/>
    </xf>
    <xf numFmtId="0" fontId="33" fillId="0" borderId="11" xfId="5" applyFont="1" applyBorder="1" applyAlignment="1">
      <alignment horizontal="left" vertical="center"/>
    </xf>
    <xf numFmtId="164" fontId="35" fillId="0" borderId="12" xfId="1" applyFont="1" applyBorder="1" applyAlignment="1">
      <alignment horizontal="left" vertical="center"/>
    </xf>
    <xf numFmtId="164" fontId="35" fillId="0" borderId="13" xfId="1" applyFont="1" applyBorder="1" applyAlignment="1">
      <alignment horizontal="left" vertical="center"/>
    </xf>
    <xf numFmtId="0" fontId="34" fillId="0" borderId="0" xfId="5" applyFont="1" applyAlignment="1">
      <alignment horizontal="left" vertical="center"/>
    </xf>
    <xf numFmtId="0" fontId="33" fillId="0" borderId="16" xfId="5" applyFont="1" applyBorder="1" applyAlignment="1">
      <alignment vertical="center"/>
    </xf>
    <xf numFmtId="0" fontId="35" fillId="0" borderId="17" xfId="5" applyFont="1" applyBorder="1" applyAlignment="1">
      <alignment vertical="center"/>
    </xf>
    <xf numFmtId="3" fontId="35" fillId="0" borderId="17" xfId="5" applyNumberFormat="1" applyFont="1" applyBorder="1" applyAlignment="1">
      <alignment vertical="center"/>
    </xf>
    <xf numFmtId="164" fontId="35" fillId="0" borderId="17" xfId="1" applyFont="1" applyBorder="1" applyAlignment="1">
      <alignment vertical="center"/>
    </xf>
    <xf numFmtId="164" fontId="33" fillId="0" borderId="18" xfId="1" applyFont="1" applyBorder="1" applyAlignment="1">
      <alignment vertical="center"/>
    </xf>
    <xf numFmtId="3" fontId="35" fillId="0" borderId="3" xfId="5" applyNumberFormat="1" applyFont="1" applyBorder="1" applyAlignment="1">
      <alignment vertical="center"/>
    </xf>
    <xf numFmtId="164" fontId="35" fillId="0" borderId="3" xfId="1" applyFont="1" applyBorder="1" applyAlignment="1">
      <alignment vertical="center"/>
    </xf>
    <xf numFmtId="164" fontId="33" fillId="0" borderId="3" xfId="1" applyFont="1" applyBorder="1" applyAlignment="1">
      <alignment vertical="center"/>
    </xf>
    <xf numFmtId="0" fontId="35" fillId="0" borderId="1" xfId="5" applyFont="1" applyBorder="1" applyAlignment="1">
      <alignment vertical="center"/>
    </xf>
    <xf numFmtId="0" fontId="35" fillId="0" borderId="1" xfId="5" applyFont="1" applyBorder="1" applyAlignment="1">
      <alignment horizontal="left" vertical="center"/>
    </xf>
    <xf numFmtId="0" fontId="35" fillId="0" borderId="1" xfId="5" applyFont="1" applyBorder="1" applyAlignment="1">
      <alignment horizontal="center" vertical="center"/>
    </xf>
    <xf numFmtId="164" fontId="35" fillId="0" borderId="1" xfId="1" applyFont="1" applyBorder="1" applyAlignment="1">
      <alignment vertical="center"/>
    </xf>
    <xf numFmtId="0" fontId="33" fillId="0" borderId="19" xfId="5" applyFont="1" applyBorder="1" applyAlignment="1">
      <alignment horizontal="center" vertical="center"/>
    </xf>
    <xf numFmtId="0" fontId="33" fillId="0" borderId="20" xfId="5" applyFont="1" applyBorder="1" applyAlignment="1">
      <alignment horizontal="left" vertical="center"/>
    </xf>
    <xf numFmtId="0" fontId="33" fillId="0" borderId="21" xfId="5" applyFont="1" applyBorder="1" applyAlignment="1">
      <alignment horizontal="left" vertical="center"/>
    </xf>
    <xf numFmtId="0" fontId="33" fillId="0" borderId="22" xfId="5" applyFont="1" applyBorder="1" applyAlignment="1">
      <alignment horizontal="left" vertical="center"/>
    </xf>
    <xf numFmtId="0" fontId="33" fillId="0" borderId="19" xfId="5" applyFont="1" applyBorder="1" applyAlignment="1">
      <alignment horizontal="left" vertical="center"/>
    </xf>
    <xf numFmtId="164" fontId="33" fillId="0" borderId="19" xfId="1" applyFont="1" applyBorder="1" applyAlignment="1">
      <alignment horizontal="left" vertical="center"/>
    </xf>
    <xf numFmtId="164" fontId="33" fillId="0" borderId="23" xfId="1" applyFont="1" applyBorder="1" applyAlignment="1">
      <alignment horizontal="center" vertical="center"/>
    </xf>
    <xf numFmtId="0" fontId="33" fillId="0" borderId="12" xfId="5" applyFont="1" applyBorder="1" applyAlignment="1">
      <alignment horizontal="center" vertical="center"/>
    </xf>
    <xf numFmtId="0" fontId="35" fillId="0" borderId="12" xfId="5" applyFont="1" applyFill="1" applyBorder="1" applyAlignment="1">
      <alignment horizontal="center" vertical="center"/>
    </xf>
    <xf numFmtId="0" fontId="35" fillId="0" borderId="12" xfId="5" applyFont="1" applyBorder="1" applyAlignment="1">
      <alignment horizontal="right" vertical="center"/>
    </xf>
    <xf numFmtId="0" fontId="35" fillId="0" borderId="24" xfId="5" applyFont="1" applyBorder="1" applyAlignment="1">
      <alignment vertical="center"/>
    </xf>
    <xf numFmtId="0" fontId="35" fillId="0" borderId="17" xfId="5" applyFont="1" applyBorder="1" applyAlignment="1">
      <alignment horizontal="center" vertical="center"/>
    </xf>
    <xf numFmtId="164" fontId="35" fillId="0" borderId="25" xfId="1" applyFont="1" applyBorder="1" applyAlignment="1">
      <alignment horizontal="right" vertical="center"/>
    </xf>
    <xf numFmtId="164" fontId="33" fillId="0" borderId="26" xfId="1" applyFont="1" applyBorder="1" applyAlignment="1">
      <alignment horizontal="right" vertical="center"/>
    </xf>
    <xf numFmtId="0" fontId="35" fillId="0" borderId="3" xfId="5" applyFont="1" applyBorder="1" applyAlignment="1">
      <alignment horizontal="center" vertical="center"/>
    </xf>
    <xf numFmtId="164" fontId="35" fillId="0" borderId="3" xfId="1" applyFont="1" applyBorder="1" applyAlignment="1">
      <alignment horizontal="right" vertical="center"/>
    </xf>
    <xf numFmtId="164" fontId="33" fillId="0" borderId="3" xfId="1" applyFont="1" applyBorder="1" applyAlignment="1">
      <alignment horizontal="right" vertical="center"/>
    </xf>
    <xf numFmtId="0" fontId="35" fillId="0" borderId="0" xfId="5" applyFont="1" applyBorder="1" applyAlignment="1">
      <alignment horizontal="center" vertical="center"/>
    </xf>
    <xf numFmtId="164" fontId="35" fillId="0" borderId="0" xfId="1" applyFont="1" applyBorder="1" applyAlignment="1">
      <alignment horizontal="right" vertical="center"/>
    </xf>
    <xf numFmtId="0" fontId="33" fillId="0" borderId="27" xfId="5" applyFont="1" applyBorder="1" applyAlignment="1">
      <alignment horizontal="left" vertical="center"/>
    </xf>
    <xf numFmtId="0" fontId="33" fillId="0" borderId="5" xfId="5" applyFont="1" applyBorder="1" applyAlignment="1">
      <alignment horizontal="left" vertical="center"/>
    </xf>
    <xf numFmtId="0" fontId="33" fillId="0" borderId="3" xfId="5" applyFont="1" applyBorder="1" applyAlignment="1">
      <alignment horizontal="left" vertical="center"/>
    </xf>
    <xf numFmtId="0" fontId="33" fillId="0" borderId="28" xfId="5" applyFont="1" applyBorder="1" applyAlignment="1">
      <alignment horizontal="left" vertical="center"/>
    </xf>
    <xf numFmtId="164" fontId="33" fillId="0" borderId="29" xfId="1" applyFont="1" applyBorder="1" applyAlignment="1">
      <alignment horizontal="center" vertical="center"/>
    </xf>
    <xf numFmtId="0" fontId="33" fillId="0" borderId="27" xfId="5" applyFont="1" applyBorder="1" applyAlignment="1">
      <alignment horizontal="center" vertical="center"/>
    </xf>
    <xf numFmtId="0" fontId="33" fillId="0" borderId="14" xfId="5" applyFont="1" applyBorder="1" applyAlignment="1">
      <alignment vertical="center"/>
    </xf>
    <xf numFmtId="0" fontId="33" fillId="0" borderId="15" xfId="5" applyFont="1" applyBorder="1" applyAlignment="1">
      <alignment horizontal="left" vertical="center"/>
    </xf>
    <xf numFmtId="164" fontId="33" fillId="0" borderId="12" xfId="1" applyFont="1" applyBorder="1" applyAlignment="1">
      <alignment horizontal="left" vertical="center"/>
    </xf>
    <xf numFmtId="0" fontId="33" fillId="0" borderId="14" xfId="5" applyFont="1" applyBorder="1" applyAlignment="1">
      <alignment horizontal="center" vertical="center"/>
    </xf>
    <xf numFmtId="0" fontId="33" fillId="0" borderId="15" xfId="5" applyFont="1" applyBorder="1" applyAlignment="1">
      <alignment vertical="center"/>
    </xf>
    <xf numFmtId="164" fontId="35" fillId="0" borderId="12" xfId="1" applyFont="1" applyBorder="1" applyAlignment="1">
      <alignment horizontal="right" vertical="center"/>
    </xf>
    <xf numFmtId="0" fontId="34" fillId="0" borderId="0" xfId="5" applyFont="1" applyBorder="1" applyAlignment="1">
      <alignment vertical="center"/>
    </xf>
    <xf numFmtId="164" fontId="35" fillId="0" borderId="29" xfId="1" applyFont="1" applyBorder="1" applyAlignment="1">
      <alignment horizontal="right" vertical="center"/>
    </xf>
    <xf numFmtId="164" fontId="33" fillId="0" borderId="0" xfId="1" applyFont="1" applyBorder="1" applyAlignment="1">
      <alignment horizontal="right" vertical="center"/>
    </xf>
    <xf numFmtId="0" fontId="35" fillId="0" borderId="1" xfId="5" applyFont="1" applyBorder="1" applyAlignment="1">
      <alignment horizontal="right" vertical="center"/>
    </xf>
    <xf numFmtId="0" fontId="35" fillId="0" borderId="5" xfId="5" applyFont="1" applyBorder="1" applyAlignment="1">
      <alignment horizontal="center" vertical="center"/>
    </xf>
    <xf numFmtId="164" fontId="35" fillId="0" borderId="5" xfId="1" applyFont="1" applyBorder="1" applyAlignment="1">
      <alignment vertical="center"/>
    </xf>
    <xf numFmtId="0" fontId="35" fillId="0" borderId="27" xfId="5" applyFont="1" applyBorder="1" applyAlignment="1">
      <alignment horizontal="center" vertical="center"/>
    </xf>
    <xf numFmtId="0" fontId="35" fillId="0" borderId="14" xfId="5" applyFont="1" applyBorder="1" applyAlignment="1">
      <alignment horizontal="left" vertical="center"/>
    </xf>
    <xf numFmtId="0" fontId="35" fillId="0" borderId="27" xfId="5" applyFont="1" applyBorder="1" applyAlignment="1">
      <alignment horizontal="left" vertical="center"/>
    </xf>
    <xf numFmtId="164" fontId="35" fillId="0" borderId="1" xfId="1" applyFont="1" applyBorder="1" applyAlignment="1">
      <alignment horizontal="right" vertical="center"/>
    </xf>
    <xf numFmtId="164" fontId="33" fillId="0" borderId="1" xfId="1" applyFont="1" applyBorder="1" applyAlignment="1">
      <alignment horizontal="right" vertical="center"/>
    </xf>
    <xf numFmtId="0" fontId="33" fillId="0" borderId="30" xfId="5" applyFont="1" applyBorder="1" applyAlignment="1">
      <alignment vertical="center"/>
    </xf>
    <xf numFmtId="0" fontId="33" fillId="0" borderId="5" xfId="5" applyFont="1" applyBorder="1" applyAlignment="1">
      <alignment vertical="center"/>
    </xf>
    <xf numFmtId="0" fontId="33" fillId="0" borderId="5" xfId="5" applyFont="1" applyBorder="1" applyAlignment="1">
      <alignment horizontal="center" vertical="center"/>
    </xf>
    <xf numFmtId="164" fontId="33" fillId="0" borderId="28" xfId="1" applyFont="1" applyBorder="1" applyAlignment="1">
      <alignment horizontal="right" vertical="center"/>
    </xf>
    <xf numFmtId="164" fontId="33" fillId="0" borderId="31" xfId="1" applyFont="1" applyBorder="1" applyAlignment="1">
      <alignment horizontal="center" vertical="center"/>
    </xf>
    <xf numFmtId="0" fontId="33" fillId="0" borderId="32" xfId="5" applyFont="1" applyBorder="1" applyAlignment="1">
      <alignment vertical="center"/>
    </xf>
    <xf numFmtId="0" fontId="33" fillId="0" borderId="9" xfId="5" applyFont="1" applyBorder="1" applyAlignment="1">
      <alignment vertical="center"/>
    </xf>
    <xf numFmtId="0" fontId="33" fillId="0" borderId="8" xfId="5" applyFont="1" applyBorder="1" applyAlignment="1">
      <alignment horizontal="center" vertical="center"/>
    </xf>
    <xf numFmtId="164" fontId="33" fillId="0" borderId="33" xfId="1" applyFont="1" applyBorder="1" applyAlignment="1">
      <alignment horizontal="right" vertical="center"/>
    </xf>
    <xf numFmtId="164" fontId="33" fillId="0" borderId="34" xfId="1" applyFont="1" applyBorder="1" applyAlignment="1">
      <alignment horizontal="center" vertical="center"/>
    </xf>
    <xf numFmtId="0" fontId="33" fillId="0" borderId="2" xfId="5" applyFont="1" applyBorder="1" applyAlignment="1">
      <alignment horizontal="center" vertical="center"/>
    </xf>
    <xf numFmtId="0" fontId="33" fillId="0" borderId="4" xfId="5" applyFont="1" applyBorder="1" applyAlignment="1">
      <alignment vertical="center"/>
    </xf>
    <xf numFmtId="0" fontId="35" fillId="0" borderId="14" xfId="5" applyFont="1" applyBorder="1" applyAlignment="1">
      <alignment vertical="center"/>
    </xf>
    <xf numFmtId="0" fontId="35" fillId="0" borderId="14" xfId="5" applyFont="1" applyFill="1" applyBorder="1" applyAlignment="1">
      <alignment horizontal="center" vertical="center"/>
    </xf>
    <xf numFmtId="164" fontId="35" fillId="0" borderId="8" xfId="1" applyFont="1" applyFill="1" applyBorder="1" applyAlignment="1">
      <alignment horizontal="right" vertical="center"/>
    </xf>
    <xf numFmtId="3" fontId="35" fillId="0" borderId="0" xfId="5" applyNumberFormat="1" applyFont="1" applyBorder="1" applyAlignment="1">
      <alignment vertical="center"/>
    </xf>
    <xf numFmtId="164" fontId="33" fillId="0" borderId="0" xfId="1" applyFont="1" applyBorder="1" applyAlignment="1">
      <alignment vertical="center"/>
    </xf>
    <xf numFmtId="0" fontId="35" fillId="0" borderId="15" xfId="5" applyFont="1" applyBorder="1" applyAlignment="1">
      <alignment vertical="center"/>
    </xf>
    <xf numFmtId="164" fontId="35" fillId="0" borderId="12" xfId="1" applyFont="1" applyFill="1" applyBorder="1" applyAlignment="1">
      <alignment horizontal="right" vertical="center"/>
    </xf>
    <xf numFmtId="0" fontId="35" fillId="2" borderId="14" xfId="5" applyFont="1" applyFill="1" applyBorder="1" applyAlignment="1">
      <alignment vertical="center"/>
    </xf>
    <xf numFmtId="0" fontId="35" fillId="2" borderId="0" xfId="5" applyFont="1" applyFill="1" applyBorder="1" applyAlignment="1">
      <alignment vertical="center"/>
    </xf>
    <xf numFmtId="165" fontId="35" fillId="0" borderId="14" xfId="1" applyNumberFormat="1" applyFont="1" applyFill="1" applyBorder="1" applyAlignment="1">
      <alignment horizontal="center" vertical="center"/>
    </xf>
    <xf numFmtId="0" fontId="35" fillId="0" borderId="27" xfId="5" applyFont="1" applyBorder="1" applyAlignment="1">
      <alignment horizontal="right" vertical="center"/>
    </xf>
    <xf numFmtId="165" fontId="35" fillId="0" borderId="14" xfId="1" applyNumberFormat="1" applyFont="1" applyFill="1" applyBorder="1" applyAlignment="1">
      <alignment horizontal="left" vertical="center"/>
    </xf>
    <xf numFmtId="0" fontId="33" fillId="0" borderId="35" xfId="5" applyFont="1" applyBorder="1" applyAlignment="1">
      <alignment vertical="center"/>
    </xf>
    <xf numFmtId="0" fontId="35" fillId="0" borderId="36" xfId="5" applyFont="1" applyBorder="1" applyAlignment="1">
      <alignment vertical="center"/>
    </xf>
    <xf numFmtId="3" fontId="35" fillId="0" borderId="36" xfId="5" applyNumberFormat="1" applyFont="1" applyBorder="1" applyAlignment="1">
      <alignment vertical="center"/>
    </xf>
    <xf numFmtId="164" fontId="35" fillId="0" borderId="36" xfId="1" applyFont="1" applyBorder="1" applyAlignment="1">
      <alignment vertical="center"/>
    </xf>
    <xf numFmtId="164" fontId="33" fillId="0" borderId="37" xfId="1" applyFont="1" applyBorder="1" applyAlignment="1">
      <alignment vertical="center"/>
    </xf>
    <xf numFmtId="0" fontId="33" fillId="0" borderId="35" xfId="5" applyFont="1" applyBorder="1" applyAlignment="1">
      <alignment horizontal="left" vertical="center"/>
    </xf>
    <xf numFmtId="0" fontId="33" fillId="0" borderId="36" xfId="5" applyFont="1" applyBorder="1" applyAlignment="1">
      <alignment horizontal="left" vertical="center"/>
    </xf>
    <xf numFmtId="164" fontId="33" fillId="0" borderId="38" xfId="1" applyFont="1" applyBorder="1" applyAlignment="1">
      <alignment horizontal="left" vertical="center"/>
    </xf>
    <xf numFmtId="164" fontId="33" fillId="0" borderId="37" xfId="1" applyFont="1" applyBorder="1" applyAlignment="1">
      <alignment horizontal="center" vertical="center"/>
    </xf>
    <xf numFmtId="0" fontId="35" fillId="0" borderId="27" xfId="5" applyFont="1" applyBorder="1" applyAlignment="1">
      <alignment vertical="center"/>
    </xf>
    <xf numFmtId="0" fontId="35" fillId="0" borderId="39" xfId="5" applyFont="1" applyBorder="1" applyAlignment="1">
      <alignment vertical="center"/>
    </xf>
    <xf numFmtId="0" fontId="35" fillId="0" borderId="36" xfId="5" applyFont="1" applyBorder="1" applyAlignment="1">
      <alignment horizontal="center" vertical="center"/>
    </xf>
    <xf numFmtId="164" fontId="35" fillId="0" borderId="38" xfId="1" applyFont="1" applyBorder="1" applyAlignment="1">
      <alignment horizontal="right" vertical="center"/>
    </xf>
    <xf numFmtId="164" fontId="33" fillId="0" borderId="40" xfId="1" applyFont="1" applyBorder="1" applyAlignment="1">
      <alignment horizontal="right" vertical="center"/>
    </xf>
    <xf numFmtId="3" fontId="33" fillId="0" borderId="4" xfId="5" applyNumberFormat="1" applyFont="1" applyBorder="1" applyAlignment="1">
      <alignment horizontal="center" vertical="center"/>
    </xf>
    <xf numFmtId="164" fontId="33" fillId="0" borderId="4" xfId="1" applyFont="1" applyBorder="1" applyAlignment="1">
      <alignment horizontal="center" vertical="center"/>
    </xf>
    <xf numFmtId="3" fontId="33" fillId="0" borderId="8" xfId="5" applyNumberFormat="1" applyFont="1" applyBorder="1" applyAlignment="1">
      <alignment vertical="center"/>
    </xf>
    <xf numFmtId="164" fontId="33" fillId="0" borderId="8" xfId="1" applyFont="1" applyBorder="1" applyAlignment="1">
      <alignment horizontal="center" vertical="center"/>
    </xf>
    <xf numFmtId="0" fontId="33" fillId="0" borderId="30" xfId="5" applyFont="1" applyBorder="1" applyAlignment="1">
      <alignment horizontal="left" vertical="center"/>
    </xf>
    <xf numFmtId="3" fontId="33" fillId="0" borderId="5" xfId="5" applyNumberFormat="1" applyFont="1" applyBorder="1" applyAlignment="1">
      <alignment vertical="center"/>
    </xf>
    <xf numFmtId="164" fontId="35" fillId="0" borderId="14" xfId="1" applyFont="1" applyBorder="1" applyAlignment="1">
      <alignment vertical="center"/>
    </xf>
    <xf numFmtId="0" fontId="33" fillId="0" borderId="27" xfId="5" applyFont="1" applyBorder="1" applyAlignment="1">
      <alignment horizontal="right" vertical="center"/>
    </xf>
    <xf numFmtId="164" fontId="35" fillId="0" borderId="15" xfId="1" applyFont="1" applyBorder="1" applyAlignment="1">
      <alignment vertical="center"/>
    </xf>
    <xf numFmtId="164" fontId="35" fillId="0" borderId="12" xfId="1" applyFont="1" applyFill="1" applyBorder="1" applyAlignment="1">
      <alignment vertical="center"/>
    </xf>
    <xf numFmtId="164" fontId="35" fillId="0" borderId="29" xfId="1" applyFont="1" applyBorder="1" applyAlignment="1">
      <alignment vertical="center"/>
    </xf>
    <xf numFmtId="2" fontId="35" fillId="0" borderId="27" xfId="5" applyNumberFormat="1" applyFont="1" applyBorder="1" applyAlignment="1">
      <alignment horizontal="left" vertical="center"/>
    </xf>
    <xf numFmtId="3" fontId="35" fillId="0" borderId="14" xfId="5" applyNumberFormat="1" applyFont="1" applyFill="1" applyBorder="1" applyAlignment="1">
      <alignment horizontal="center" vertical="center"/>
    </xf>
    <xf numFmtId="0" fontId="35" fillId="0" borderId="12" xfId="5" applyFont="1" applyFill="1" applyBorder="1" applyAlignment="1">
      <alignment horizontal="right" vertical="center"/>
    </xf>
    <xf numFmtId="164" fontId="35" fillId="0" borderId="14" xfId="1" applyFont="1" applyBorder="1" applyAlignment="1">
      <alignment horizontal="right" vertical="center"/>
    </xf>
    <xf numFmtId="0" fontId="33" fillId="0" borderId="17" xfId="5" applyFont="1" applyBorder="1" applyAlignment="1">
      <alignment vertical="center"/>
    </xf>
    <xf numFmtId="0" fontId="33" fillId="0" borderId="24" xfId="5" applyFont="1" applyBorder="1" applyAlignment="1">
      <alignment vertical="center"/>
    </xf>
    <xf numFmtId="0" fontId="33" fillId="0" borderId="17" xfId="5" applyFont="1" applyBorder="1" applyAlignment="1">
      <alignment horizontal="center" vertical="center"/>
    </xf>
    <xf numFmtId="3" fontId="33" fillId="0" borderId="17" xfId="5" applyNumberFormat="1" applyFont="1" applyBorder="1" applyAlignment="1">
      <alignment vertical="center"/>
    </xf>
    <xf numFmtId="164" fontId="33" fillId="0" borderId="17" xfId="1" applyFont="1" applyBorder="1" applyAlignment="1">
      <alignment vertical="center"/>
    </xf>
    <xf numFmtId="0" fontId="33" fillId="0" borderId="3" xfId="5" applyFont="1" applyBorder="1" applyAlignment="1">
      <alignment horizontal="center" vertical="center"/>
    </xf>
    <xf numFmtId="3" fontId="33" fillId="0" borderId="3" xfId="5" applyNumberFormat="1" applyFont="1" applyBorder="1" applyAlignment="1">
      <alignment vertical="center"/>
    </xf>
    <xf numFmtId="164" fontId="33" fillId="0" borderId="6" xfId="1" applyFont="1" applyBorder="1" applyAlignment="1">
      <alignment vertical="center"/>
    </xf>
    <xf numFmtId="0" fontId="35" fillId="0" borderId="27" xfId="2" applyFont="1" applyBorder="1" applyAlignment="1">
      <alignment vertical="center" wrapText="1"/>
    </xf>
    <xf numFmtId="0" fontId="33" fillId="0" borderId="0" xfId="5" applyFont="1" applyBorder="1" applyAlignment="1">
      <alignment horizontal="center" vertical="center"/>
    </xf>
    <xf numFmtId="3" fontId="33" fillId="0" borderId="0" xfId="5" applyNumberFormat="1" applyFont="1" applyBorder="1" applyAlignment="1">
      <alignment vertical="center"/>
    </xf>
    <xf numFmtId="0" fontId="35" fillId="0" borderId="2" xfId="5" applyFont="1" applyBorder="1" applyAlignment="1">
      <alignment horizontal="left" vertical="center"/>
    </xf>
    <xf numFmtId="0" fontId="33" fillId="0" borderId="11" xfId="5" applyFont="1" applyBorder="1" applyAlignment="1">
      <alignment horizontal="right" vertical="center"/>
    </xf>
    <xf numFmtId="164" fontId="35" fillId="0" borderId="10" xfId="1" applyFont="1" applyBorder="1" applyAlignment="1">
      <alignment vertical="center"/>
    </xf>
    <xf numFmtId="0" fontId="35" fillId="0" borderId="0" xfId="5" applyFont="1" applyAlignment="1">
      <alignment vertical="center"/>
    </xf>
    <xf numFmtId="164" fontId="35" fillId="0" borderId="0" xfId="1" applyFont="1" applyAlignment="1">
      <alignment vertical="center"/>
    </xf>
    <xf numFmtId="0" fontId="12" fillId="0" borderId="0" xfId="5" applyFont="1" applyAlignment="1">
      <alignment vertical="center"/>
    </xf>
    <xf numFmtId="0" fontId="35" fillId="0" borderId="12" xfId="5" applyFont="1" applyBorder="1" applyAlignment="1">
      <alignment horizontal="center" vertical="center" wrapText="1"/>
    </xf>
    <xf numFmtId="0" fontId="35" fillId="0" borderId="7" xfId="5" applyFont="1" applyBorder="1" applyAlignment="1">
      <alignment vertical="center"/>
    </xf>
    <xf numFmtId="0" fontId="35" fillId="0" borderId="9" xfId="5" applyFont="1" applyBorder="1" applyAlignment="1">
      <alignment vertical="center"/>
    </xf>
    <xf numFmtId="0" fontId="35" fillId="0" borderId="33" xfId="5" applyFont="1" applyBorder="1" applyAlignment="1">
      <alignment vertical="center"/>
    </xf>
    <xf numFmtId="0" fontId="35" fillId="0" borderId="8" xfId="5" applyFont="1" applyBorder="1" applyAlignment="1">
      <alignment horizontal="center" vertical="center"/>
    </xf>
    <xf numFmtId="0" fontId="35" fillId="0" borderId="8" xfId="5" applyFont="1" applyFill="1" applyBorder="1" applyAlignment="1">
      <alignment horizontal="center" vertical="center"/>
    </xf>
    <xf numFmtId="164" fontId="35" fillId="0" borderId="8" xfId="1" applyFont="1" applyFill="1" applyBorder="1" applyAlignment="1">
      <alignment vertical="center"/>
    </xf>
    <xf numFmtId="0" fontId="33" fillId="0" borderId="16" xfId="5" applyFont="1" applyBorder="1" applyAlignment="1">
      <alignment horizontal="left" vertical="center"/>
    </xf>
    <xf numFmtId="0" fontId="33" fillId="0" borderId="25" xfId="5" applyFont="1" applyBorder="1" applyAlignment="1">
      <alignment horizontal="left" vertical="center"/>
    </xf>
    <xf numFmtId="164" fontId="33" fillId="0" borderId="25" xfId="1" applyFont="1" applyBorder="1" applyAlignment="1">
      <alignment vertical="center"/>
    </xf>
    <xf numFmtId="164" fontId="33" fillId="0" borderId="15" xfId="1" applyFont="1" applyBorder="1" applyAlignment="1">
      <alignment vertical="center"/>
    </xf>
    <xf numFmtId="0" fontId="35" fillId="0" borderId="41" xfId="5" applyFont="1" applyBorder="1" applyAlignment="1">
      <alignment horizontal="left" vertical="center"/>
    </xf>
    <xf numFmtId="0" fontId="33" fillId="0" borderId="42" xfId="5" applyFont="1" applyBorder="1" applyAlignment="1">
      <alignment horizontal="left" vertical="center"/>
    </xf>
    <xf numFmtId="0" fontId="35" fillId="0" borderId="43" xfId="5" applyFont="1" applyBorder="1" applyAlignment="1">
      <alignment horizontal="left" vertical="center"/>
    </xf>
    <xf numFmtId="0" fontId="33" fillId="0" borderId="43" xfId="5" applyFont="1" applyBorder="1" applyAlignment="1">
      <alignment horizontal="left" vertical="center"/>
    </xf>
    <xf numFmtId="0" fontId="33" fillId="0" borderId="43" xfId="5" applyFont="1" applyBorder="1" applyAlignment="1">
      <alignment vertical="center"/>
    </xf>
    <xf numFmtId="0" fontId="35" fillId="0" borderId="43" xfId="5" applyFont="1" applyBorder="1" applyAlignment="1">
      <alignment horizontal="center" vertical="center"/>
    </xf>
    <xf numFmtId="164" fontId="35" fillId="0" borderId="42" xfId="1" applyFont="1" applyBorder="1" applyAlignment="1">
      <alignment vertical="center"/>
    </xf>
    <xf numFmtId="164" fontId="35" fillId="0" borderId="44" xfId="1" applyFont="1" applyBorder="1" applyAlignment="1">
      <alignment vertical="center"/>
    </xf>
    <xf numFmtId="0" fontId="35" fillId="0" borderId="45" xfId="5" applyFont="1" applyBorder="1" applyAlignment="1">
      <alignment vertical="center"/>
    </xf>
    <xf numFmtId="164" fontId="35" fillId="0" borderId="46" xfId="1" applyFont="1" applyBorder="1" applyAlignment="1">
      <alignment vertical="center"/>
    </xf>
    <xf numFmtId="164" fontId="35" fillId="0" borderId="47" xfId="1" applyFont="1" applyBorder="1" applyAlignment="1">
      <alignment vertical="center"/>
    </xf>
    <xf numFmtId="0" fontId="35" fillId="2" borderId="48" xfId="5" applyFont="1" applyFill="1" applyBorder="1" applyAlignment="1">
      <alignment horizontal="left" vertical="center"/>
    </xf>
    <xf numFmtId="0" fontId="33" fillId="0" borderId="46" xfId="5" applyFont="1" applyBorder="1" applyAlignment="1">
      <alignment horizontal="left" vertical="center"/>
    </xf>
    <xf numFmtId="0" fontId="35" fillId="0" borderId="45" xfId="5" applyFont="1" applyBorder="1" applyAlignment="1">
      <alignment horizontal="center" vertical="center"/>
    </xf>
    <xf numFmtId="0" fontId="33" fillId="0" borderId="42" xfId="5" applyFont="1" applyBorder="1" applyAlignment="1">
      <alignment vertical="center"/>
    </xf>
    <xf numFmtId="0" fontId="35" fillId="0" borderId="43" xfId="5" applyFont="1" applyBorder="1" applyAlignment="1">
      <alignment vertical="center"/>
    </xf>
    <xf numFmtId="0" fontId="35" fillId="0" borderId="15" xfId="5" applyFont="1" applyBorder="1" applyAlignment="1">
      <alignment horizontal="left" vertical="center"/>
    </xf>
    <xf numFmtId="0" fontId="35" fillId="2" borderId="41" xfId="5" applyFont="1" applyFill="1" applyBorder="1" applyAlignment="1">
      <alignment horizontal="left" vertical="center"/>
    </xf>
    <xf numFmtId="0" fontId="35" fillId="0" borderId="42" xfId="5" applyFont="1" applyBorder="1" applyAlignment="1">
      <alignment horizontal="left" vertical="center"/>
    </xf>
    <xf numFmtId="0" fontId="35" fillId="2" borderId="42" xfId="5" applyFont="1" applyFill="1" applyBorder="1" applyAlignment="1">
      <alignment horizontal="left" vertical="center"/>
    </xf>
    <xf numFmtId="0" fontId="35" fillId="2" borderId="27" xfId="5" applyFont="1" applyFill="1" applyBorder="1" applyAlignment="1">
      <alignment horizontal="left" vertical="center"/>
    </xf>
    <xf numFmtId="0" fontId="35" fillId="2" borderId="15" xfId="5" applyFont="1" applyFill="1" applyBorder="1" applyAlignment="1">
      <alignment horizontal="left" vertical="center"/>
    </xf>
    <xf numFmtId="0" fontId="35" fillId="0" borderId="35" xfId="5" applyFont="1" applyBorder="1" applyAlignment="1">
      <alignment horizontal="left" vertical="center"/>
    </xf>
    <xf numFmtId="0" fontId="35" fillId="0" borderId="36" xfId="5" applyFont="1" applyBorder="1" applyAlignment="1">
      <alignment horizontal="left" vertical="center"/>
    </xf>
    <xf numFmtId="0" fontId="33" fillId="0" borderId="38" xfId="5" applyFont="1" applyBorder="1" applyAlignment="1">
      <alignment horizontal="center" vertical="center"/>
    </xf>
    <xf numFmtId="164" fontId="35" fillId="0" borderId="37" xfId="1" applyFont="1" applyBorder="1" applyAlignment="1">
      <alignment vertical="center"/>
    </xf>
    <xf numFmtId="0" fontId="35" fillId="0" borderId="48" xfId="5" applyFont="1" applyBorder="1" applyAlignment="1">
      <alignment horizontal="left" vertical="center"/>
    </xf>
    <xf numFmtId="0" fontId="33" fillId="0" borderId="46" xfId="5" applyFont="1" applyBorder="1" applyAlignment="1">
      <alignment horizontal="center" vertical="center"/>
    </xf>
    <xf numFmtId="164" fontId="35" fillId="0" borderId="51" xfId="1" applyFont="1" applyBorder="1" applyAlignment="1">
      <alignment vertical="center"/>
    </xf>
    <xf numFmtId="0" fontId="33" fillId="0" borderId="48" xfId="5" applyFont="1" applyBorder="1" applyAlignment="1">
      <alignment vertical="center"/>
    </xf>
    <xf numFmtId="164" fontId="33" fillId="0" borderId="51" xfId="1" applyFont="1" applyBorder="1" applyAlignment="1">
      <alignment vertical="center"/>
    </xf>
    <xf numFmtId="43" fontId="12" fillId="0" borderId="0" xfId="5" applyNumberFormat="1" applyFont="1" applyAlignment="1">
      <alignment vertical="center"/>
    </xf>
    <xf numFmtId="0" fontId="45" fillId="0" borderId="52" xfId="5" applyFont="1" applyBorder="1" applyAlignment="1">
      <alignment vertical="center"/>
    </xf>
    <xf numFmtId="0" fontId="45" fillId="0" borderId="53" xfId="5" applyFont="1" applyBorder="1" applyAlignment="1">
      <alignment vertical="center"/>
    </xf>
    <xf numFmtId="0" fontId="47" fillId="0" borderId="53" xfId="5" applyFont="1" applyBorder="1" applyAlignment="1">
      <alignment vertical="center"/>
    </xf>
    <xf numFmtId="164" fontId="45" fillId="0" borderId="53" xfId="1" applyFont="1" applyBorder="1" applyAlignment="1">
      <alignment horizontal="right" vertical="center"/>
    </xf>
    <xf numFmtId="164" fontId="12" fillId="0" borderId="54" xfId="1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164" fontId="12" fillId="0" borderId="3" xfId="1" applyFont="1" applyBorder="1" applyAlignment="1">
      <alignment vertical="center"/>
    </xf>
    <xf numFmtId="164" fontId="12" fillId="0" borderId="0" xfId="1" applyFont="1" applyAlignment="1">
      <alignment vertical="center"/>
    </xf>
    <xf numFmtId="0" fontId="42" fillId="0" borderId="0" xfId="5" applyFont="1" applyBorder="1" applyAlignment="1">
      <alignment vertical="center"/>
    </xf>
    <xf numFmtId="164" fontId="34" fillId="0" borderId="0" xfId="1" applyFont="1" applyBorder="1" applyAlignment="1">
      <alignment vertical="center"/>
    </xf>
    <xf numFmtId="164" fontId="12" fillId="0" borderId="1" xfId="1" applyFont="1" applyBorder="1" applyAlignment="1">
      <alignment horizontal="center" vertical="center"/>
    </xf>
    <xf numFmtId="0" fontId="35" fillId="0" borderId="11" xfId="5" applyFont="1" applyFill="1" applyBorder="1" applyAlignment="1">
      <alignment horizontal="center" vertical="center"/>
    </xf>
    <xf numFmtId="0" fontId="35" fillId="0" borderId="7" xfId="5" applyFont="1" applyBorder="1" applyAlignment="1">
      <alignment horizontal="right" vertical="center"/>
    </xf>
    <xf numFmtId="0" fontId="35" fillId="0" borderId="5" xfId="5" applyFont="1" applyBorder="1" applyAlignment="1">
      <alignment vertical="center"/>
    </xf>
    <xf numFmtId="0" fontId="35" fillId="0" borderId="28" xfId="5" applyFont="1" applyBorder="1" applyAlignment="1">
      <alignment vertical="center"/>
    </xf>
    <xf numFmtId="0" fontId="35" fillId="0" borderId="4" xfId="5" applyFont="1" applyBorder="1" applyAlignment="1">
      <alignment horizontal="center" vertical="center"/>
    </xf>
    <xf numFmtId="0" fontId="35" fillId="0" borderId="4" xfId="5" applyFont="1" applyFill="1" applyBorder="1" applyAlignment="1">
      <alignment horizontal="right" vertical="center"/>
    </xf>
    <xf numFmtId="164" fontId="35" fillId="0" borderId="4" xfId="1" applyFont="1" applyFill="1" applyBorder="1" applyAlignment="1">
      <alignment vertical="center"/>
    </xf>
    <xf numFmtId="0" fontId="35" fillId="0" borderId="0" xfId="3" applyFont="1" applyAlignment="1">
      <alignment vertical="center"/>
    </xf>
    <xf numFmtId="0" fontId="35" fillId="0" borderId="0" xfId="3" applyFont="1"/>
    <xf numFmtId="0" fontId="42" fillId="0" borderId="0" xfId="3" applyFont="1" applyBorder="1" applyAlignment="1">
      <alignment horizontal="center" vertical="center"/>
    </xf>
    <xf numFmtId="168" fontId="42" fillId="0" borderId="0" xfId="3" applyNumberFormat="1" applyFont="1" applyBorder="1" applyAlignment="1">
      <alignment horizontal="center" vertical="center"/>
    </xf>
    <xf numFmtId="0" fontId="42" fillId="0" borderId="0" xfId="3" applyFont="1" applyBorder="1" applyAlignment="1">
      <alignment horizontal="left" vertical="center"/>
    </xf>
    <xf numFmtId="0" fontId="33" fillId="0" borderId="0" xfId="3" applyFont="1" applyAlignment="1">
      <alignment vertical="center"/>
    </xf>
    <xf numFmtId="0" fontId="42" fillId="0" borderId="0" xfId="3" applyFont="1" applyBorder="1" applyAlignment="1">
      <alignment vertical="center"/>
    </xf>
    <xf numFmtId="0" fontId="48" fillId="0" borderId="0" xfId="3" applyFont="1" applyBorder="1" applyAlignment="1">
      <alignment vertical="center"/>
    </xf>
    <xf numFmtId="168" fontId="48" fillId="0" borderId="0" xfId="15" applyNumberFormat="1" applyFont="1" applyBorder="1" applyAlignment="1">
      <alignment horizontal="center" vertical="center"/>
    </xf>
    <xf numFmtId="164" fontId="48" fillId="0" borderId="0" xfId="15" applyFont="1" applyBorder="1" applyAlignment="1">
      <alignment horizontal="center" vertical="center"/>
    </xf>
    <xf numFmtId="164" fontId="42" fillId="0" borderId="1" xfId="15" applyFont="1" applyBorder="1" applyAlignment="1">
      <alignment vertical="center"/>
    </xf>
    <xf numFmtId="0" fontId="33" fillId="0" borderId="2" xfId="3" applyFont="1" applyBorder="1" applyAlignment="1">
      <alignment vertical="center"/>
    </xf>
    <xf numFmtId="0" fontId="33" fillId="0" borderId="3" xfId="3" applyFont="1" applyBorder="1" applyAlignment="1">
      <alignment vertical="center"/>
    </xf>
    <xf numFmtId="0" fontId="33" fillId="0" borderId="4" xfId="3" applyFont="1" applyBorder="1" applyAlignment="1">
      <alignment horizontal="center" vertical="center"/>
    </xf>
    <xf numFmtId="168" fontId="33" fillId="0" borderId="4" xfId="15" applyNumberFormat="1" applyFont="1" applyBorder="1" applyAlignment="1">
      <alignment horizontal="center" vertical="center"/>
    </xf>
    <xf numFmtId="164" fontId="33" fillId="0" borderId="5" xfId="15" applyFont="1" applyBorder="1" applyAlignment="1">
      <alignment horizontal="center" vertical="center"/>
    </xf>
    <xf numFmtId="164" fontId="33" fillId="0" borderId="6" xfId="15" applyFont="1" applyBorder="1" applyAlignment="1">
      <alignment horizontal="center" vertical="center"/>
    </xf>
    <xf numFmtId="0" fontId="33" fillId="0" borderId="7" xfId="3" applyFont="1" applyBorder="1" applyAlignment="1">
      <alignment vertical="center"/>
    </xf>
    <xf numFmtId="0" fontId="33" fillId="0" borderId="1" xfId="3" applyFont="1" applyBorder="1" applyAlignment="1">
      <alignment vertical="center"/>
    </xf>
    <xf numFmtId="0" fontId="33" fillId="0" borderId="8" xfId="3" applyFont="1" applyBorder="1" applyAlignment="1">
      <alignment vertical="center"/>
    </xf>
    <xf numFmtId="168" fontId="33" fillId="0" borderId="8" xfId="15" applyNumberFormat="1" applyFont="1" applyBorder="1" applyAlignment="1">
      <alignment horizontal="center" vertical="center"/>
    </xf>
    <xf numFmtId="164" fontId="33" fillId="0" borderId="9" xfId="15" applyFont="1" applyBorder="1" applyAlignment="1">
      <alignment horizontal="center" vertical="center"/>
    </xf>
    <xf numFmtId="164" fontId="33" fillId="0" borderId="10" xfId="15" applyFont="1" applyBorder="1" applyAlignment="1">
      <alignment horizontal="center" vertical="center"/>
    </xf>
    <xf numFmtId="0" fontId="33" fillId="0" borderId="11" xfId="3" applyFont="1" applyBorder="1" applyAlignment="1">
      <alignment horizontal="center" vertical="center"/>
    </xf>
    <xf numFmtId="0" fontId="33" fillId="0" borderId="14" xfId="3" applyFont="1" applyBorder="1" applyAlignment="1">
      <alignment horizontal="left" vertical="center"/>
    </xf>
    <xf numFmtId="0" fontId="33" fillId="0" borderId="0" xfId="3" applyFont="1" applyBorder="1" applyAlignment="1">
      <alignment vertical="center"/>
    </xf>
    <xf numFmtId="0" fontId="33" fillId="0" borderId="12" xfId="3" applyFont="1" applyBorder="1" applyAlignment="1">
      <alignment vertical="center"/>
    </xf>
    <xf numFmtId="168" fontId="33" fillId="0" borderId="12" xfId="15" applyNumberFormat="1" applyFont="1" applyBorder="1" applyAlignment="1">
      <alignment horizontal="center" vertical="center"/>
    </xf>
    <xf numFmtId="164" fontId="33" fillId="0" borderId="12" xfId="15" applyFont="1" applyBorder="1" applyAlignment="1">
      <alignment horizontal="center" vertical="center"/>
    </xf>
    <xf numFmtId="164" fontId="33" fillId="0" borderId="13" xfId="15" applyFont="1" applyBorder="1" applyAlignment="1">
      <alignment vertical="center"/>
    </xf>
    <xf numFmtId="0" fontId="35" fillId="0" borderId="11" xfId="3" applyFont="1" applyBorder="1" applyAlignment="1">
      <alignment horizontal="left" vertical="center"/>
    </xf>
    <xf numFmtId="0" fontId="35" fillId="0" borderId="0" xfId="3" applyFont="1" applyBorder="1" applyAlignment="1">
      <alignment horizontal="left" vertical="center"/>
    </xf>
    <xf numFmtId="0" fontId="35" fillId="0" borderId="0" xfId="3" applyFont="1" applyBorder="1" applyAlignment="1">
      <alignment vertical="center"/>
    </xf>
    <xf numFmtId="0" fontId="35" fillId="0" borderId="12" xfId="3" applyFont="1" applyBorder="1" applyAlignment="1">
      <alignment vertical="center"/>
    </xf>
    <xf numFmtId="168" fontId="35" fillId="0" borderId="12" xfId="15" applyNumberFormat="1" applyFont="1" applyBorder="1" applyAlignment="1">
      <alignment horizontal="center" vertical="center"/>
    </xf>
    <xf numFmtId="164" fontId="35" fillId="0" borderId="12" xfId="15" applyFont="1" applyBorder="1" applyAlignment="1">
      <alignment horizontal="center" vertical="center"/>
    </xf>
    <xf numFmtId="164" fontId="35" fillId="0" borderId="13" xfId="15" applyFont="1" applyBorder="1" applyAlignment="1">
      <alignment vertical="center"/>
    </xf>
    <xf numFmtId="0" fontId="35" fillId="0" borderId="11" xfId="3" applyFont="1" applyBorder="1" applyAlignment="1">
      <alignment horizontal="center" vertical="center"/>
    </xf>
    <xf numFmtId="0" fontId="35" fillId="0" borderId="12" xfId="3" applyFont="1" applyBorder="1" applyAlignment="1">
      <alignment horizontal="center" vertical="center"/>
    </xf>
    <xf numFmtId="164" fontId="35" fillId="0" borderId="12" xfId="15" applyFont="1" applyBorder="1" applyAlignment="1">
      <alignment vertical="center"/>
    </xf>
    <xf numFmtId="0" fontId="35" fillId="0" borderId="11" xfId="3" applyFont="1" applyBorder="1" applyAlignment="1">
      <alignment horizontal="right" vertical="center"/>
    </xf>
    <xf numFmtId="0" fontId="35" fillId="0" borderId="14" xfId="3" applyFont="1" applyBorder="1" applyAlignment="1">
      <alignment horizontal="left" vertical="center" wrapText="1"/>
    </xf>
    <xf numFmtId="0" fontId="35" fillId="0" borderId="0" xfId="3" applyFont="1" applyBorder="1" applyAlignment="1">
      <alignment horizontal="left" vertical="center" wrapText="1"/>
    </xf>
    <xf numFmtId="0" fontId="35" fillId="0" borderId="15" xfId="3" applyFont="1" applyBorder="1" applyAlignment="1">
      <alignment horizontal="left" vertical="center" wrapText="1"/>
    </xf>
    <xf numFmtId="9" fontId="35" fillId="0" borderId="12" xfId="3" applyNumberFormat="1" applyFont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0" fontId="35" fillId="0" borderId="14" xfId="3" applyFont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0" fontId="33" fillId="0" borderId="11" xfId="3" applyFont="1" applyBorder="1" applyAlignment="1">
      <alignment vertical="center"/>
    </xf>
    <xf numFmtId="0" fontId="35" fillId="0" borderId="11" xfId="3" applyFont="1" applyBorder="1" applyAlignment="1">
      <alignment vertical="center"/>
    </xf>
    <xf numFmtId="0" fontId="33" fillId="0" borderId="16" xfId="3" applyFont="1" applyBorder="1" applyAlignment="1">
      <alignment vertical="center"/>
    </xf>
    <xf numFmtId="0" fontId="35" fillId="0" borderId="17" xfId="3" applyFont="1" applyBorder="1" applyAlignment="1">
      <alignment vertical="center"/>
    </xf>
    <xf numFmtId="168" fontId="35" fillId="0" borderId="17" xfId="15" applyNumberFormat="1" applyFont="1" applyBorder="1" applyAlignment="1">
      <alignment horizontal="center" vertical="center"/>
    </xf>
    <xf numFmtId="164" fontId="35" fillId="0" borderId="17" xfId="15" applyFont="1" applyBorder="1" applyAlignment="1">
      <alignment horizontal="center" vertical="center"/>
    </xf>
    <xf numFmtId="164" fontId="33" fillId="0" borderId="18" xfId="15" applyFont="1" applyBorder="1" applyAlignment="1">
      <alignment vertical="center"/>
    </xf>
    <xf numFmtId="0" fontId="35" fillId="0" borderId="3" xfId="3" applyFont="1" applyBorder="1" applyAlignment="1">
      <alignment vertical="center"/>
    </xf>
    <xf numFmtId="168" fontId="35" fillId="0" borderId="3" xfId="15" applyNumberFormat="1" applyFont="1" applyBorder="1" applyAlignment="1">
      <alignment horizontal="center" vertical="center"/>
    </xf>
    <xf numFmtId="164" fontId="35" fillId="0" borderId="3" xfId="15" applyFont="1" applyBorder="1" applyAlignment="1">
      <alignment horizontal="center" vertical="center"/>
    </xf>
    <xf numFmtId="164" fontId="33" fillId="0" borderId="3" xfId="15" applyFont="1" applyBorder="1" applyAlignment="1">
      <alignment vertical="center"/>
    </xf>
    <xf numFmtId="0" fontId="33" fillId="0" borderId="11" xfId="3" applyFont="1" applyBorder="1" applyAlignment="1">
      <alignment horizontal="left" vertical="center"/>
    </xf>
    <xf numFmtId="0" fontId="33" fillId="0" borderId="14" xfId="3" applyFont="1" applyBorder="1" applyAlignment="1">
      <alignment vertical="center"/>
    </xf>
    <xf numFmtId="0" fontId="35" fillId="0" borderId="15" xfId="3" applyFont="1" applyBorder="1" applyAlignment="1">
      <alignment vertical="center"/>
    </xf>
    <xf numFmtId="49" fontId="33" fillId="0" borderId="11" xfId="3" applyNumberFormat="1" applyFont="1" applyBorder="1" applyAlignment="1">
      <alignment horizontal="center" vertical="center"/>
    </xf>
    <xf numFmtId="168" fontId="35" fillId="0" borderId="12" xfId="15" applyNumberFormat="1" applyFont="1" applyFill="1" applyBorder="1" applyAlignment="1">
      <alignment horizontal="center" vertical="center"/>
    </xf>
    <xf numFmtId="0" fontId="35" fillId="0" borderId="24" xfId="3" applyFont="1" applyBorder="1" applyAlignment="1">
      <alignment vertical="center"/>
    </xf>
    <xf numFmtId="0" fontId="35" fillId="0" borderId="17" xfId="3" applyFont="1" applyBorder="1" applyAlignment="1">
      <alignment horizontal="center" vertical="center"/>
    </xf>
    <xf numFmtId="164" fontId="35" fillId="0" borderId="25" xfId="15" applyFont="1" applyBorder="1" applyAlignment="1">
      <alignment horizontal="center" vertical="center"/>
    </xf>
    <xf numFmtId="164" fontId="33" fillId="0" borderId="26" xfId="15" applyFont="1" applyBorder="1" applyAlignment="1">
      <alignment horizontal="right" vertical="center"/>
    </xf>
    <xf numFmtId="0" fontId="35" fillId="0" borderId="3" xfId="3" applyFont="1" applyBorder="1" applyAlignment="1">
      <alignment horizontal="center" vertical="center"/>
    </xf>
    <xf numFmtId="164" fontId="33" fillId="0" borderId="3" xfId="15" applyFont="1" applyBorder="1" applyAlignment="1">
      <alignment horizontal="right" vertical="center"/>
    </xf>
    <xf numFmtId="0" fontId="35" fillId="0" borderId="1" xfId="3" applyFont="1" applyBorder="1" applyAlignment="1">
      <alignment vertical="center"/>
    </xf>
    <xf numFmtId="0" fontId="35" fillId="0" borderId="1" xfId="3" applyFont="1" applyBorder="1" applyAlignment="1">
      <alignment horizontal="center" vertical="center"/>
    </xf>
    <xf numFmtId="168" fontId="35" fillId="0" borderId="1" xfId="15" applyNumberFormat="1" applyFont="1" applyBorder="1" applyAlignment="1">
      <alignment horizontal="center" vertical="center"/>
    </xf>
    <xf numFmtId="164" fontId="35" fillId="0" borderId="1" xfId="15" applyFont="1" applyBorder="1" applyAlignment="1">
      <alignment horizontal="center" vertical="center"/>
    </xf>
    <xf numFmtId="164" fontId="33" fillId="0" borderId="1" xfId="15" applyFont="1" applyBorder="1" applyAlignment="1">
      <alignment vertical="center"/>
    </xf>
    <xf numFmtId="0" fontId="33" fillId="0" borderId="27" xfId="3" applyFont="1" applyBorder="1" applyAlignment="1">
      <alignment horizontal="center" vertical="center"/>
    </xf>
    <xf numFmtId="0" fontId="33" fillId="0" borderId="15" xfId="3" applyFont="1" applyBorder="1" applyAlignment="1">
      <alignment horizontal="left" vertical="center"/>
    </xf>
    <xf numFmtId="168" fontId="33" fillId="0" borderId="14" xfId="15" applyNumberFormat="1" applyFont="1" applyBorder="1" applyAlignment="1">
      <alignment horizontal="center" vertical="center"/>
    </xf>
    <xf numFmtId="164" fontId="33" fillId="0" borderId="29" xfId="15" applyFont="1" applyBorder="1" applyAlignment="1">
      <alignment horizontal="center" vertical="center"/>
    </xf>
    <xf numFmtId="0" fontId="33" fillId="0" borderId="27" xfId="3" applyFont="1" applyBorder="1" applyAlignment="1">
      <alignment horizontal="left" vertical="center"/>
    </xf>
    <xf numFmtId="0" fontId="33" fillId="0" borderId="15" xfId="3" applyFont="1" applyBorder="1" applyAlignment="1">
      <alignment vertical="center"/>
    </xf>
    <xf numFmtId="168" fontId="35" fillId="0" borderId="14" xfId="15" applyNumberFormat="1" applyFont="1" applyFill="1" applyBorder="1" applyAlignment="1">
      <alignment horizontal="center" vertical="center"/>
    </xf>
    <xf numFmtId="0" fontId="35" fillId="0" borderId="27" xfId="3" applyFont="1" applyBorder="1" applyAlignment="1">
      <alignment vertical="center"/>
    </xf>
    <xf numFmtId="0" fontId="35" fillId="0" borderId="14" xfId="3" applyFont="1" applyBorder="1" applyAlignment="1">
      <alignment vertical="center"/>
    </xf>
    <xf numFmtId="164" fontId="35" fillId="0" borderId="29" xfId="15" applyFont="1" applyBorder="1" applyAlignment="1">
      <alignment horizontal="right" vertical="center"/>
    </xf>
    <xf numFmtId="0" fontId="35" fillId="0" borderId="0" xfId="3" applyFont="1" applyBorder="1" applyAlignment="1">
      <alignment horizontal="center" vertical="center"/>
    </xf>
    <xf numFmtId="168" fontId="35" fillId="0" borderId="0" xfId="15" applyNumberFormat="1" applyFont="1" applyBorder="1" applyAlignment="1">
      <alignment horizontal="center" vertical="center"/>
    </xf>
    <xf numFmtId="164" fontId="35" fillId="0" borderId="0" xfId="15" applyFont="1" applyBorder="1" applyAlignment="1">
      <alignment horizontal="center" vertical="center"/>
    </xf>
    <xf numFmtId="164" fontId="33" fillId="0" borderId="0" xfId="15" applyFont="1" applyBorder="1" applyAlignment="1">
      <alignment horizontal="right" vertical="center"/>
    </xf>
    <xf numFmtId="0" fontId="35" fillId="0" borderId="1" xfId="3" applyFont="1" applyBorder="1" applyAlignment="1">
      <alignment horizontal="left" vertical="center"/>
    </xf>
    <xf numFmtId="0" fontId="35" fillId="0" borderId="1" xfId="3" applyFont="1" applyBorder="1" applyAlignment="1">
      <alignment horizontal="right" vertical="center"/>
    </xf>
    <xf numFmtId="0" fontId="33" fillId="0" borderId="5" xfId="3" applyFont="1" applyBorder="1" applyAlignment="1">
      <alignment horizontal="left" vertical="center"/>
    </xf>
    <xf numFmtId="0" fontId="35" fillId="0" borderId="5" xfId="3" applyFont="1" applyBorder="1" applyAlignment="1">
      <alignment horizontal="center" vertical="center"/>
    </xf>
    <xf numFmtId="168" fontId="35" fillId="0" borderId="5" xfId="15" applyNumberFormat="1" applyFont="1" applyBorder="1" applyAlignment="1">
      <alignment horizontal="center" vertical="center"/>
    </xf>
    <xf numFmtId="164" fontId="35" fillId="0" borderId="5" xfId="15" applyFont="1" applyBorder="1" applyAlignment="1">
      <alignment horizontal="center" vertical="center"/>
    </xf>
    <xf numFmtId="164" fontId="35" fillId="0" borderId="6" xfId="15" applyFont="1" applyBorder="1" applyAlignment="1">
      <alignment vertical="center"/>
    </xf>
    <xf numFmtId="168" fontId="35" fillId="0" borderId="14" xfId="15" applyNumberFormat="1" applyFont="1" applyBorder="1" applyAlignment="1">
      <alignment horizontal="center" vertical="center"/>
    </xf>
    <xf numFmtId="0" fontId="35" fillId="0" borderId="27" xfId="3" applyFont="1" applyBorder="1" applyAlignment="1">
      <alignment horizontal="center" vertical="center"/>
    </xf>
    <xf numFmtId="0" fontId="35" fillId="0" borderId="14" xfId="3" applyFont="1" applyBorder="1" applyAlignment="1">
      <alignment horizontal="left" vertical="center"/>
    </xf>
    <xf numFmtId="0" fontId="35" fillId="0" borderId="14" xfId="3" applyFont="1" applyBorder="1" applyAlignment="1">
      <alignment horizontal="right" vertical="center"/>
    </xf>
    <xf numFmtId="0" fontId="35" fillId="0" borderId="27" xfId="3" applyFont="1" applyBorder="1" applyAlignment="1">
      <alignment horizontal="left" vertical="center"/>
    </xf>
    <xf numFmtId="164" fontId="33" fillId="0" borderId="1" xfId="15" applyFont="1" applyBorder="1" applyAlignment="1">
      <alignment horizontal="right" vertical="center"/>
    </xf>
    <xf numFmtId="0" fontId="33" fillId="0" borderId="30" xfId="3" applyFont="1" applyBorder="1" applyAlignment="1">
      <alignment vertical="center"/>
    </xf>
    <xf numFmtId="0" fontId="33" fillId="0" borderId="5" xfId="3" applyFont="1" applyBorder="1" applyAlignment="1">
      <alignment vertical="center"/>
    </xf>
    <xf numFmtId="0" fontId="33" fillId="0" borderId="5" xfId="3" applyFont="1" applyBorder="1" applyAlignment="1">
      <alignment horizontal="center" vertical="center"/>
    </xf>
    <xf numFmtId="164" fontId="33" fillId="0" borderId="28" xfId="15" applyFont="1" applyBorder="1" applyAlignment="1">
      <alignment horizontal="center" vertical="center"/>
    </xf>
    <xf numFmtId="164" fontId="33" fillId="0" borderId="31" xfId="15" applyFont="1" applyBorder="1" applyAlignment="1">
      <alignment horizontal="center" vertical="center"/>
    </xf>
    <xf numFmtId="0" fontId="33" fillId="0" borderId="32" xfId="3" applyFont="1" applyBorder="1" applyAlignment="1">
      <alignment vertical="center"/>
    </xf>
    <xf numFmtId="0" fontId="33" fillId="0" borderId="9" xfId="3" applyFont="1" applyBorder="1" applyAlignment="1">
      <alignment vertical="center"/>
    </xf>
    <xf numFmtId="0" fontId="33" fillId="0" borderId="8" xfId="3" applyFont="1" applyBorder="1" applyAlignment="1">
      <alignment horizontal="center" vertical="center"/>
    </xf>
    <xf numFmtId="164" fontId="33" fillId="0" borderId="33" xfId="15" applyFont="1" applyBorder="1" applyAlignment="1">
      <alignment horizontal="center" vertical="center"/>
    </xf>
    <xf numFmtId="164" fontId="33" fillId="0" borderId="34" xfId="15" applyFont="1" applyBorder="1" applyAlignment="1">
      <alignment horizontal="center" vertical="center"/>
    </xf>
    <xf numFmtId="164" fontId="35" fillId="0" borderId="12" xfId="15" applyFont="1" applyFill="1" applyBorder="1" applyAlignment="1">
      <alignment horizontal="center" vertical="center"/>
    </xf>
    <xf numFmtId="164" fontId="35" fillId="0" borderId="8" xfId="15" applyFont="1" applyFill="1" applyBorder="1" applyAlignment="1">
      <alignment horizontal="center" vertical="center"/>
    </xf>
    <xf numFmtId="164" fontId="33" fillId="0" borderId="0" xfId="15" applyFont="1" applyBorder="1" applyAlignment="1">
      <alignment vertical="center"/>
    </xf>
    <xf numFmtId="0" fontId="35" fillId="2" borderId="14" xfId="3" applyFont="1" applyFill="1" applyBorder="1" applyAlignment="1">
      <alignment vertical="center"/>
    </xf>
    <xf numFmtId="0" fontId="35" fillId="2" borderId="0" xfId="3" applyFont="1" applyFill="1" applyBorder="1" applyAlignment="1">
      <alignment vertical="center"/>
    </xf>
    <xf numFmtId="0" fontId="33" fillId="0" borderId="11" xfId="3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0" fontId="33" fillId="0" borderId="35" xfId="3" applyFont="1" applyBorder="1" applyAlignment="1">
      <alignment vertical="center"/>
    </xf>
    <xf numFmtId="0" fontId="35" fillId="0" borderId="36" xfId="3" applyFont="1" applyBorder="1" applyAlignment="1">
      <alignment vertical="center"/>
    </xf>
    <xf numFmtId="168" fontId="35" fillId="0" borderId="36" xfId="15" applyNumberFormat="1" applyFont="1" applyBorder="1" applyAlignment="1">
      <alignment horizontal="center" vertical="center"/>
    </xf>
    <xf numFmtId="164" fontId="35" fillId="0" borderId="36" xfId="15" applyFont="1" applyBorder="1" applyAlignment="1">
      <alignment horizontal="center" vertical="center"/>
    </xf>
    <xf numFmtId="164" fontId="33" fillId="0" borderId="37" xfId="15" applyFont="1" applyBorder="1" applyAlignment="1">
      <alignment vertical="center"/>
    </xf>
    <xf numFmtId="164" fontId="35" fillId="0" borderId="29" xfId="15" applyFont="1" applyBorder="1" applyAlignment="1">
      <alignment vertical="center"/>
    </xf>
    <xf numFmtId="164" fontId="35" fillId="0" borderId="0" xfId="15" applyFont="1" applyFill="1" applyBorder="1" applyAlignment="1">
      <alignment horizontal="center" vertical="center"/>
    </xf>
    <xf numFmtId="164" fontId="35" fillId="0" borderId="0" xfId="15" applyFont="1" applyFill="1" applyBorder="1" applyAlignment="1">
      <alignment vertical="center"/>
    </xf>
    <xf numFmtId="168" fontId="33" fillId="0" borderId="0" xfId="15" applyNumberFormat="1" applyFont="1" applyBorder="1" applyAlignment="1">
      <alignment horizontal="center" vertical="center"/>
    </xf>
    <xf numFmtId="164" fontId="33" fillId="0" borderId="0" xfId="15" applyFont="1" applyBorder="1" applyAlignment="1">
      <alignment horizontal="center" vertical="center"/>
    </xf>
    <xf numFmtId="0" fontId="35" fillId="0" borderId="27" xfId="3" applyFont="1" applyBorder="1" applyAlignment="1">
      <alignment horizontal="right" vertical="center"/>
    </xf>
    <xf numFmtId="0" fontId="35" fillId="0" borderId="14" xfId="3" applyFont="1" applyFill="1" applyBorder="1" applyAlignment="1">
      <alignment vertical="center"/>
    </xf>
    <xf numFmtId="0" fontId="35" fillId="0" borderId="9" xfId="3" applyFont="1" applyBorder="1" applyAlignment="1">
      <alignment vertical="center"/>
    </xf>
    <xf numFmtId="0" fontId="35" fillId="0" borderId="5" xfId="3" applyFont="1" applyBorder="1" applyAlignment="1">
      <alignment vertical="center"/>
    </xf>
    <xf numFmtId="164" fontId="35" fillId="0" borderId="28" xfId="15" applyFont="1" applyBorder="1" applyAlignment="1">
      <alignment horizontal="center" vertical="center"/>
    </xf>
    <xf numFmtId="164" fontId="33" fillId="0" borderId="31" xfId="15" applyFont="1" applyBorder="1" applyAlignment="1">
      <alignment horizontal="right" vertical="center"/>
    </xf>
    <xf numFmtId="164" fontId="33" fillId="0" borderId="4" xfId="15" applyFont="1" applyBorder="1" applyAlignment="1">
      <alignment horizontal="center" vertical="center"/>
    </xf>
    <xf numFmtId="164" fontId="33" fillId="0" borderId="8" xfId="15" applyFont="1" applyBorder="1" applyAlignment="1">
      <alignment horizontal="center" vertical="center"/>
    </xf>
    <xf numFmtId="0" fontId="33" fillId="0" borderId="27" xfId="3" applyFont="1" applyBorder="1" applyAlignment="1">
      <alignment vertical="center"/>
    </xf>
    <xf numFmtId="0" fontId="33" fillId="0" borderId="14" xfId="3" applyFont="1" applyBorder="1" applyAlignment="1">
      <alignment horizontal="center" vertical="center"/>
    </xf>
    <xf numFmtId="0" fontId="33" fillId="0" borderId="27" xfId="3" applyFont="1" applyBorder="1" applyAlignment="1">
      <alignment horizontal="right" vertical="center"/>
    </xf>
    <xf numFmtId="164" fontId="35" fillId="0" borderId="14" xfId="15" applyFont="1" applyFill="1" applyBorder="1" applyAlignment="1">
      <alignment horizontal="center" vertical="center"/>
    </xf>
    <xf numFmtId="164" fontId="35" fillId="0" borderId="14" xfId="15" applyFont="1" applyBorder="1" applyAlignment="1">
      <alignment horizontal="center" vertical="center"/>
    </xf>
    <xf numFmtId="164" fontId="35" fillId="0" borderId="15" xfId="15" applyFont="1" applyBorder="1" applyAlignment="1">
      <alignment horizontal="center" vertical="center"/>
    </xf>
    <xf numFmtId="2" fontId="35" fillId="0" borderId="27" xfId="3" applyNumberFormat="1" applyFont="1" applyBorder="1" applyAlignment="1">
      <alignment horizontal="left" vertical="center"/>
    </xf>
    <xf numFmtId="0" fontId="33" fillId="0" borderId="17" xfId="3" applyFont="1" applyBorder="1" applyAlignment="1">
      <alignment vertical="center"/>
    </xf>
    <xf numFmtId="0" fontId="33" fillId="0" borderId="24" xfId="3" applyFont="1" applyBorder="1" applyAlignment="1">
      <alignment vertical="center"/>
    </xf>
    <xf numFmtId="0" fontId="33" fillId="0" borderId="17" xfId="3" applyFont="1" applyBorder="1" applyAlignment="1">
      <alignment horizontal="center" vertical="center"/>
    </xf>
    <xf numFmtId="168" fontId="33" fillId="0" borderId="17" xfId="15" applyNumberFormat="1" applyFont="1" applyBorder="1" applyAlignment="1">
      <alignment horizontal="center" vertical="center"/>
    </xf>
    <xf numFmtId="164" fontId="33" fillId="0" borderId="17" xfId="15" applyFont="1" applyBorder="1" applyAlignment="1">
      <alignment horizontal="center" vertical="center"/>
    </xf>
    <xf numFmtId="0" fontId="33" fillId="0" borderId="3" xfId="3" applyFont="1" applyBorder="1" applyAlignment="1">
      <alignment horizontal="center" vertical="center"/>
    </xf>
    <xf numFmtId="168" fontId="33" fillId="0" borderId="3" xfId="15" applyNumberFormat="1" applyFont="1" applyBorder="1" applyAlignment="1">
      <alignment horizontal="center" vertical="center"/>
    </xf>
    <xf numFmtId="164" fontId="33" fillId="0" borderId="3" xfId="15" applyFont="1" applyBorder="1" applyAlignment="1">
      <alignment horizontal="center" vertical="center"/>
    </xf>
    <xf numFmtId="0" fontId="33" fillId="0" borderId="1" xfId="3" applyFont="1" applyBorder="1" applyAlignment="1">
      <alignment horizontal="center" vertical="center"/>
    </xf>
    <xf numFmtId="168" fontId="33" fillId="0" borderId="1" xfId="15" applyNumberFormat="1" applyFont="1" applyBorder="1" applyAlignment="1">
      <alignment horizontal="center" vertical="center"/>
    </xf>
    <xf numFmtId="164" fontId="33" fillId="0" borderId="1" xfId="15" applyFont="1" applyBorder="1" applyAlignment="1">
      <alignment horizontal="center" vertical="center"/>
    </xf>
    <xf numFmtId="0" fontId="33" fillId="0" borderId="30" xfId="3" applyFont="1" applyBorder="1" applyAlignment="1">
      <alignment horizontal="left" vertical="center"/>
    </xf>
    <xf numFmtId="168" fontId="33" fillId="0" borderId="5" xfId="15" applyNumberFormat="1" applyFont="1" applyBorder="1" applyAlignment="1">
      <alignment horizontal="center" vertical="center"/>
    </xf>
    <xf numFmtId="0" fontId="35" fillId="0" borderId="27" xfId="2" applyFont="1" applyBorder="1" applyAlignment="1">
      <alignment vertical="center"/>
    </xf>
    <xf numFmtId="0" fontId="35" fillId="0" borderId="14" xfId="2" applyFont="1" applyBorder="1" applyAlignment="1">
      <alignment vertical="center"/>
    </xf>
    <xf numFmtId="0" fontId="35" fillId="0" borderId="0" xfId="2" applyFont="1" applyBorder="1" applyAlignment="1">
      <alignment vertical="center"/>
    </xf>
    <xf numFmtId="0" fontId="35" fillId="0" borderId="14" xfId="2" applyFont="1" applyBorder="1" applyAlignment="1">
      <alignment horizontal="center" vertical="center"/>
    </xf>
    <xf numFmtId="164" fontId="35" fillId="0" borderId="12" xfId="7" applyFont="1" applyFill="1" applyBorder="1" applyAlignment="1">
      <alignment vertical="center"/>
    </xf>
    <xf numFmtId="164" fontId="35" fillId="0" borderId="13" xfId="7" applyFont="1" applyBorder="1" applyAlignment="1">
      <alignment vertical="center"/>
    </xf>
    <xf numFmtId="0" fontId="30" fillId="0" borderId="0" xfId="2" applyFont="1" applyAlignment="1">
      <alignment vertical="center"/>
    </xf>
    <xf numFmtId="164" fontId="33" fillId="0" borderId="14" xfId="15" applyFont="1" applyBorder="1" applyAlignment="1">
      <alignment horizontal="center" vertical="center"/>
    </xf>
    <xf numFmtId="164" fontId="33" fillId="0" borderId="13" xfId="15" applyFont="1" applyBorder="1" applyAlignment="1">
      <alignment horizontal="center" vertical="center"/>
    </xf>
    <xf numFmtId="0" fontId="35" fillId="0" borderId="3" xfId="3" applyFont="1" applyBorder="1" applyAlignment="1">
      <alignment horizontal="left" vertical="center"/>
    </xf>
    <xf numFmtId="168" fontId="35" fillId="0" borderId="3" xfId="15" applyNumberFormat="1" applyFont="1" applyFill="1" applyBorder="1" applyAlignment="1">
      <alignment horizontal="center" vertical="center"/>
    </xf>
    <xf numFmtId="164" fontId="35" fillId="0" borderId="3" xfId="15" applyFont="1" applyFill="1" applyBorder="1" applyAlignment="1">
      <alignment horizontal="center" vertical="center"/>
    </xf>
    <xf numFmtId="164" fontId="35" fillId="0" borderId="3" xfId="15" applyFont="1" applyBorder="1" applyAlignment="1">
      <alignment horizontal="right" vertical="center"/>
    </xf>
    <xf numFmtId="168" fontId="35" fillId="0" borderId="0" xfId="15" applyNumberFormat="1" applyFont="1" applyFill="1" applyBorder="1" applyAlignment="1">
      <alignment horizontal="center" vertical="center"/>
    </xf>
    <xf numFmtId="164" fontId="35" fillId="0" borderId="0" xfId="15" applyFont="1" applyBorder="1" applyAlignment="1">
      <alignment horizontal="right" vertical="center"/>
    </xf>
    <xf numFmtId="0" fontId="35" fillId="0" borderId="12" xfId="3" applyFont="1" applyBorder="1" applyAlignment="1">
      <alignment horizontal="center"/>
    </xf>
    <xf numFmtId="164" fontId="35" fillId="0" borderId="15" xfId="15" applyFont="1" applyFill="1" applyBorder="1" applyAlignment="1">
      <alignment horizontal="center" vertical="center"/>
    </xf>
    <xf numFmtId="168" fontId="35" fillId="0" borderId="0" xfId="15" applyNumberFormat="1" applyFont="1" applyAlignment="1">
      <alignment horizontal="center" vertical="center"/>
    </xf>
    <xf numFmtId="164" fontId="35" fillId="0" borderId="0" xfId="15" applyFont="1" applyAlignment="1">
      <alignment horizontal="center" vertical="center"/>
    </xf>
    <xf numFmtId="164" fontId="35" fillId="0" borderId="0" xfId="15" applyFont="1" applyAlignment="1">
      <alignment vertical="center"/>
    </xf>
    <xf numFmtId="0" fontId="33" fillId="0" borderId="12" xfId="3" applyFont="1" applyBorder="1" applyAlignment="1">
      <alignment horizontal="center" vertical="center"/>
    </xf>
    <xf numFmtId="0" fontId="33" fillId="0" borderId="11" xfId="3" applyFont="1" applyBorder="1" applyAlignment="1">
      <alignment horizontal="right" vertical="center"/>
    </xf>
    <xf numFmtId="0" fontId="35" fillId="0" borderId="7" xfId="3" applyFont="1" applyBorder="1" applyAlignment="1">
      <alignment vertical="center"/>
    </xf>
    <xf numFmtId="0" fontId="35" fillId="0" borderId="33" xfId="3" applyFont="1" applyBorder="1" applyAlignment="1">
      <alignment vertical="center"/>
    </xf>
    <xf numFmtId="0" fontId="35" fillId="0" borderId="8" xfId="3" applyFont="1" applyBorder="1" applyAlignment="1">
      <alignment horizontal="center" vertical="center"/>
    </xf>
    <xf numFmtId="168" fontId="35" fillId="0" borderId="8" xfId="15" applyNumberFormat="1" applyFont="1" applyFill="1" applyBorder="1" applyAlignment="1">
      <alignment horizontal="center" vertical="center"/>
    </xf>
    <xf numFmtId="164" fontId="35" fillId="0" borderId="10" xfId="15" applyFont="1" applyBorder="1" applyAlignment="1">
      <alignment vertical="center"/>
    </xf>
    <xf numFmtId="0" fontId="49" fillId="0" borderId="11" xfId="3" applyFont="1" applyBorder="1" applyAlignment="1">
      <alignment horizontal="right" vertical="center"/>
    </xf>
    <xf numFmtId="0" fontId="51" fillId="0" borderId="0" xfId="3" applyFont="1" applyAlignment="1">
      <alignment horizontal="justify"/>
    </xf>
    <xf numFmtId="0" fontId="50" fillId="0" borderId="0" xfId="3" applyFont="1" applyAlignment="1">
      <alignment horizontal="justify"/>
    </xf>
    <xf numFmtId="0" fontId="50" fillId="0" borderId="0" xfId="3" applyFont="1" applyBorder="1" applyAlignment="1">
      <alignment horizontal="left"/>
    </xf>
    <xf numFmtId="0" fontId="50" fillId="0" borderId="0" xfId="3" applyFont="1" applyAlignment="1">
      <alignment horizontal="left"/>
    </xf>
    <xf numFmtId="0" fontId="50" fillId="0" borderId="15" xfId="3" applyFont="1" applyBorder="1" applyAlignment="1">
      <alignment horizontal="left"/>
    </xf>
    <xf numFmtId="0" fontId="35" fillId="0" borderId="0" xfId="3" applyFont="1" applyAlignment="1">
      <alignment horizontal="justify"/>
    </xf>
    <xf numFmtId="0" fontId="35" fillId="0" borderId="0" xfId="3" applyFont="1" applyBorder="1" applyAlignment="1">
      <alignment horizontal="left"/>
    </xf>
    <xf numFmtId="0" fontId="35" fillId="0" borderId="0" xfId="3" applyFont="1" applyAlignment="1">
      <alignment horizontal="left"/>
    </xf>
    <xf numFmtId="0" fontId="35" fillId="0" borderId="15" xfId="3" applyFont="1" applyBorder="1" applyAlignment="1">
      <alignment horizontal="left"/>
    </xf>
    <xf numFmtId="0" fontId="33" fillId="0" borderId="0" xfId="3" applyFont="1" applyAlignment="1">
      <alignment horizontal="justify"/>
    </xf>
    <xf numFmtId="0" fontId="35" fillId="0" borderId="2" xfId="3" applyFont="1" applyBorder="1" applyAlignment="1">
      <alignment horizontal="left" vertical="center"/>
    </xf>
    <xf numFmtId="0" fontId="35" fillId="0" borderId="28" xfId="3" applyFont="1" applyBorder="1" applyAlignment="1">
      <alignment vertical="center"/>
    </xf>
    <xf numFmtId="0" fontId="35" fillId="0" borderId="4" xfId="3" applyFont="1" applyBorder="1" applyAlignment="1">
      <alignment horizontal="center" vertical="center"/>
    </xf>
    <xf numFmtId="168" fontId="35" fillId="0" borderId="4" xfId="15" applyNumberFormat="1" applyFont="1" applyFill="1" applyBorder="1" applyAlignment="1">
      <alignment horizontal="center" vertical="center"/>
    </xf>
    <xf numFmtId="164" fontId="35" fillId="0" borderId="4" xfId="15" applyFont="1" applyFill="1" applyBorder="1" applyAlignment="1">
      <alignment horizontal="center" vertical="center"/>
    </xf>
    <xf numFmtId="164" fontId="35" fillId="0" borderId="0" xfId="15" applyFont="1" applyBorder="1" applyAlignment="1">
      <alignment vertical="center"/>
    </xf>
    <xf numFmtId="0" fontId="33" fillId="0" borderId="16" xfId="3" applyFont="1" applyBorder="1" applyAlignment="1">
      <alignment horizontal="left" vertical="center"/>
    </xf>
    <xf numFmtId="164" fontId="33" fillId="0" borderId="25" xfId="15" applyFont="1" applyBorder="1" applyAlignment="1">
      <alignment horizontal="center" vertical="center"/>
    </xf>
    <xf numFmtId="0" fontId="35" fillId="0" borderId="41" xfId="3" applyFont="1" applyBorder="1" applyAlignment="1">
      <alignment horizontal="left" vertical="center"/>
    </xf>
    <xf numFmtId="0" fontId="35" fillId="0" borderId="68" xfId="3" applyFont="1" applyBorder="1" applyAlignment="1">
      <alignment horizontal="left" vertical="center"/>
    </xf>
    <xf numFmtId="0" fontId="35" fillId="0" borderId="43" xfId="3" applyFont="1" applyBorder="1" applyAlignment="1">
      <alignment horizontal="left" vertical="center"/>
    </xf>
    <xf numFmtId="0" fontId="33" fillId="0" borderId="43" xfId="3" applyFont="1" applyBorder="1" applyAlignment="1">
      <alignment horizontal="left" vertical="center"/>
    </xf>
    <xf numFmtId="0" fontId="33" fillId="0" borderId="43" xfId="3" applyFont="1" applyBorder="1" applyAlignment="1">
      <alignment vertical="center"/>
    </xf>
    <xf numFmtId="168" fontId="35" fillId="0" borderId="43" xfId="15" applyNumberFormat="1" applyFont="1" applyBorder="1" applyAlignment="1">
      <alignment horizontal="center" vertical="center"/>
    </xf>
    <xf numFmtId="164" fontId="35" fillId="0" borderId="42" xfId="15" applyFont="1" applyBorder="1" applyAlignment="1">
      <alignment horizontal="center" vertical="center"/>
    </xf>
    <xf numFmtId="164" fontId="35" fillId="0" borderId="73" xfId="15" applyFont="1" applyBorder="1" applyAlignment="1">
      <alignment vertical="center"/>
    </xf>
    <xf numFmtId="0" fontId="35" fillId="0" borderId="43" xfId="3" applyFont="1" applyBorder="1" applyAlignment="1">
      <alignment vertical="center"/>
    </xf>
    <xf numFmtId="0" fontId="35" fillId="0" borderId="49" xfId="3" applyFont="1" applyBorder="1" applyAlignment="1">
      <alignment vertical="center"/>
    </xf>
    <xf numFmtId="0" fontId="35" fillId="0" borderId="45" xfId="3" applyFont="1" applyBorder="1" applyAlignment="1">
      <alignment vertical="center"/>
    </xf>
    <xf numFmtId="0" fontId="35" fillId="0" borderId="43" xfId="3" applyFont="1" applyBorder="1" applyAlignment="1">
      <alignment horizontal="center" vertical="center"/>
    </xf>
    <xf numFmtId="164" fontId="35" fillId="0" borderId="46" xfId="15" applyFont="1" applyBorder="1" applyAlignment="1">
      <alignment horizontal="center" vertical="center"/>
    </xf>
    <xf numFmtId="164" fontId="35" fillId="0" borderId="51" xfId="15" applyFont="1" applyBorder="1" applyAlignment="1">
      <alignment vertical="center"/>
    </xf>
    <xf numFmtId="0" fontId="35" fillId="3" borderId="48" xfId="3" applyFont="1" applyFill="1" applyBorder="1" applyAlignment="1">
      <alignment horizontal="left" vertical="center"/>
    </xf>
    <xf numFmtId="0" fontId="35" fillId="0" borderId="45" xfId="3" applyFont="1" applyBorder="1" applyAlignment="1">
      <alignment horizontal="center" vertical="center"/>
    </xf>
    <xf numFmtId="168" fontId="35" fillId="0" borderId="45" xfId="15" applyNumberFormat="1" applyFont="1" applyBorder="1" applyAlignment="1">
      <alignment horizontal="center" vertical="center"/>
    </xf>
    <xf numFmtId="0" fontId="35" fillId="2" borderId="41" xfId="3" applyFont="1" applyFill="1" applyBorder="1" applyAlignment="1">
      <alignment horizontal="left" vertical="center"/>
    </xf>
    <xf numFmtId="0" fontId="35" fillId="0" borderId="68" xfId="3" applyFont="1" applyBorder="1" applyAlignment="1">
      <alignment vertical="center"/>
    </xf>
    <xf numFmtId="0" fontId="35" fillId="2" borderId="68" xfId="3" applyFont="1" applyFill="1" applyBorder="1" applyAlignment="1">
      <alignment vertical="center"/>
    </xf>
    <xf numFmtId="0" fontId="35" fillId="2" borderId="43" xfId="3" applyFont="1" applyFill="1" applyBorder="1" applyAlignment="1">
      <alignment vertical="center"/>
    </xf>
    <xf numFmtId="0" fontId="35" fillId="3" borderId="49" xfId="3" applyFont="1" applyFill="1" applyBorder="1" applyAlignment="1">
      <alignment horizontal="left" vertical="center"/>
    </xf>
    <xf numFmtId="0" fontId="35" fillId="3" borderId="45" xfId="3" applyFont="1" applyFill="1" applyBorder="1" applyAlignment="1">
      <alignment horizontal="left" vertical="center"/>
    </xf>
    <xf numFmtId="0" fontId="35" fillId="0" borderId="74" xfId="3" applyFont="1" applyBorder="1" applyAlignment="1">
      <alignment horizontal="left" vertical="center"/>
    </xf>
    <xf numFmtId="0" fontId="35" fillId="0" borderId="75" xfId="3" applyFont="1" applyBorder="1" applyAlignment="1">
      <alignment horizontal="left" vertical="center"/>
    </xf>
    <xf numFmtId="0" fontId="35" fillId="0" borderId="76" xfId="3" applyFont="1" applyBorder="1" applyAlignment="1">
      <alignment vertical="center"/>
    </xf>
    <xf numFmtId="0" fontId="35" fillId="0" borderId="76" xfId="3" applyFont="1" applyBorder="1" applyAlignment="1">
      <alignment horizontal="center" vertical="center"/>
    </xf>
    <xf numFmtId="168" fontId="35" fillId="0" borderId="76" xfId="15" applyNumberFormat="1" applyFont="1" applyBorder="1" applyAlignment="1">
      <alignment horizontal="center" vertical="center"/>
    </xf>
    <xf numFmtId="164" fontId="35" fillId="0" borderId="77" xfId="15" applyFont="1" applyBorder="1" applyAlignment="1">
      <alignment horizontal="center" vertical="center"/>
    </xf>
    <xf numFmtId="164" fontId="35" fillId="0" borderId="54" xfId="15" applyFont="1" applyBorder="1" applyAlignment="1">
      <alignment vertical="center"/>
    </xf>
    <xf numFmtId="164" fontId="35" fillId="0" borderId="78" xfId="15" applyFont="1" applyBorder="1" applyAlignment="1">
      <alignment vertical="center"/>
    </xf>
    <xf numFmtId="164" fontId="35" fillId="0" borderId="81" xfId="15" applyFont="1" applyBorder="1" applyAlignment="1">
      <alignment vertical="center"/>
    </xf>
    <xf numFmtId="0" fontId="6" fillId="0" borderId="52" xfId="5" applyFont="1" applyBorder="1" applyAlignment="1">
      <alignment vertical="center"/>
    </xf>
    <xf numFmtId="0" fontId="6" fillId="0" borderId="53" xfId="5" applyFont="1" applyBorder="1" applyAlignment="1">
      <alignment vertical="center"/>
    </xf>
    <xf numFmtId="0" fontId="8" fillId="0" borderId="53" xfId="5" applyFont="1" applyBorder="1" applyAlignment="1">
      <alignment vertical="center"/>
    </xf>
    <xf numFmtId="164" fontId="6" fillId="0" borderId="53" xfId="1" applyFont="1" applyBorder="1" applyAlignment="1">
      <alignment horizontal="right" vertical="center"/>
    </xf>
    <xf numFmtId="164" fontId="33" fillId="0" borderId="84" xfId="15" applyFont="1" applyBorder="1" applyAlignment="1">
      <alignment vertical="center"/>
    </xf>
    <xf numFmtId="168" fontId="35" fillId="0" borderId="0" xfId="3" applyNumberFormat="1" applyFont="1" applyAlignment="1">
      <alignment horizontal="center"/>
    </xf>
    <xf numFmtId="164" fontId="22" fillId="0" borderId="0" xfId="1" applyFont="1" applyAlignment="1">
      <alignment vertical="center"/>
    </xf>
    <xf numFmtId="0" fontId="52" fillId="0" borderId="11" xfId="5" applyFont="1" applyBorder="1" applyAlignment="1">
      <alignment horizontal="center" vertical="center"/>
    </xf>
    <xf numFmtId="0" fontId="52" fillId="0" borderId="14" xfId="5" applyFont="1" applyBorder="1" applyAlignment="1">
      <alignment vertical="center"/>
    </xf>
    <xf numFmtId="0" fontId="9" fillId="0" borderId="2" xfId="13" applyFont="1" applyBorder="1" applyAlignment="1">
      <alignment horizontal="center" vertical="center"/>
    </xf>
    <xf numFmtId="0" fontId="5" fillId="0" borderId="7" xfId="13" applyFont="1" applyBorder="1" applyAlignment="1">
      <alignment horizontal="center" vertical="center"/>
    </xf>
    <xf numFmtId="0" fontId="5" fillId="0" borderId="9" xfId="13" applyFont="1" applyBorder="1" applyAlignment="1">
      <alignment horizontal="left" vertical="center"/>
    </xf>
    <xf numFmtId="0" fontId="5" fillId="0" borderId="9" xfId="13" applyFont="1" applyBorder="1" applyAlignment="1">
      <alignment horizontal="center" vertical="center"/>
    </xf>
    <xf numFmtId="164" fontId="5" fillId="0" borderId="8" xfId="7" applyFont="1" applyBorder="1" applyAlignment="1">
      <alignment vertical="center"/>
    </xf>
    <xf numFmtId="164" fontId="5" fillId="0" borderId="10" xfId="7" applyFont="1" applyBorder="1" applyAlignment="1">
      <alignment vertical="center"/>
    </xf>
    <xf numFmtId="0" fontId="31" fillId="0" borderId="0" xfId="5" applyFont="1" applyAlignment="1">
      <alignment vertical="center"/>
    </xf>
    <xf numFmtId="168" fontId="33" fillId="0" borderId="4" xfId="1" applyNumberFormat="1" applyFont="1" applyBorder="1" applyAlignment="1">
      <alignment horizontal="center" vertical="center"/>
    </xf>
    <xf numFmtId="168" fontId="33" fillId="0" borderId="8" xfId="1" applyNumberFormat="1" applyFont="1" applyBorder="1" applyAlignment="1">
      <alignment horizontal="center" vertical="center"/>
    </xf>
    <xf numFmtId="168" fontId="33" fillId="0" borderId="12" xfId="1" applyNumberFormat="1" applyFont="1" applyBorder="1" applyAlignment="1">
      <alignment horizontal="center" vertical="center"/>
    </xf>
    <xf numFmtId="164" fontId="33" fillId="0" borderId="12" xfId="1" applyFont="1" applyBorder="1" applyAlignment="1">
      <alignment horizontal="center" vertical="center"/>
    </xf>
    <xf numFmtId="168" fontId="35" fillId="0" borderId="12" xfId="1" applyNumberFormat="1" applyFont="1" applyBorder="1" applyAlignment="1">
      <alignment horizontal="center" vertical="center"/>
    </xf>
    <xf numFmtId="164" fontId="35" fillId="0" borderId="12" xfId="1" applyFont="1" applyBorder="1" applyAlignment="1">
      <alignment horizontal="center" vertical="center"/>
    </xf>
    <xf numFmtId="164" fontId="30" fillId="0" borderId="0" xfId="5" applyNumberFormat="1" applyFont="1" applyAlignment="1">
      <alignment vertical="center"/>
    </xf>
    <xf numFmtId="168" fontId="35" fillId="0" borderId="17" xfId="1" applyNumberFormat="1" applyFont="1" applyBorder="1" applyAlignment="1">
      <alignment horizontal="center" vertical="center"/>
    </xf>
    <xf numFmtId="164" fontId="35" fillId="0" borderId="17" xfId="1" applyFont="1" applyBorder="1" applyAlignment="1">
      <alignment horizontal="center" vertical="center"/>
    </xf>
    <xf numFmtId="164" fontId="35" fillId="0" borderId="24" xfId="5" applyNumberFormat="1" applyFont="1" applyBorder="1" applyAlignment="1">
      <alignment vertical="center"/>
    </xf>
    <xf numFmtId="168" fontId="35" fillId="0" borderId="1" xfId="1" applyNumberFormat="1" applyFont="1" applyBorder="1" applyAlignment="1">
      <alignment horizontal="center" vertical="center"/>
    </xf>
    <xf numFmtId="164" fontId="33" fillId="0" borderId="1" xfId="1" applyFont="1" applyBorder="1" applyAlignment="1">
      <alignment vertical="center"/>
    </xf>
    <xf numFmtId="168" fontId="35" fillId="0" borderId="12" xfId="1" applyNumberFormat="1" applyFont="1" applyFill="1" applyBorder="1" applyAlignment="1">
      <alignment horizontal="center" vertical="center"/>
    </xf>
    <xf numFmtId="164" fontId="35" fillId="0" borderId="25" xfId="1" applyFont="1" applyBorder="1" applyAlignment="1">
      <alignment horizontal="center" vertical="center"/>
    </xf>
    <xf numFmtId="168" fontId="35" fillId="0" borderId="3" xfId="1" applyNumberFormat="1" applyFont="1" applyBorder="1" applyAlignment="1">
      <alignment horizontal="center" vertical="center"/>
    </xf>
    <xf numFmtId="164" fontId="35" fillId="0" borderId="3" xfId="1" applyFont="1" applyBorder="1" applyAlignment="1">
      <alignment horizontal="center" vertical="center"/>
    </xf>
    <xf numFmtId="164" fontId="33" fillId="0" borderId="31" xfId="1" applyFont="1" applyBorder="1" applyAlignment="1">
      <alignment horizontal="right" vertical="center"/>
    </xf>
    <xf numFmtId="0" fontId="33" fillId="0" borderId="9" xfId="5" applyFont="1" applyBorder="1" applyAlignment="1">
      <alignment horizontal="center" vertical="center"/>
    </xf>
    <xf numFmtId="0" fontId="33" fillId="0" borderId="12" xfId="5" applyFont="1" applyBorder="1" applyAlignment="1">
      <alignment horizontal="left" vertical="center"/>
    </xf>
    <xf numFmtId="164" fontId="33" fillId="0" borderId="13" xfId="1" applyFont="1" applyBorder="1" applyAlignment="1">
      <alignment horizontal="center" vertical="center"/>
    </xf>
    <xf numFmtId="164" fontId="35" fillId="0" borderId="13" xfId="1" applyFont="1" applyBorder="1" applyAlignment="1">
      <alignment horizontal="center" vertical="center"/>
    </xf>
    <xf numFmtId="164" fontId="35" fillId="0" borderId="13" xfId="1" applyFont="1" applyBorder="1" applyAlignment="1">
      <alignment horizontal="right" vertical="center"/>
    </xf>
    <xf numFmtId="0" fontId="33" fillId="0" borderId="7" xfId="5" applyFont="1" applyBorder="1" applyAlignment="1">
      <alignment horizontal="center" vertical="center"/>
    </xf>
    <xf numFmtId="0" fontId="33" fillId="0" borderId="33" xfId="5" applyFont="1" applyBorder="1" applyAlignment="1">
      <alignment vertical="center"/>
    </xf>
    <xf numFmtId="0" fontId="35" fillId="0" borderId="8" xfId="5" applyFont="1" applyBorder="1" applyAlignment="1">
      <alignment vertical="center"/>
    </xf>
    <xf numFmtId="2" fontId="35" fillId="0" borderId="8" xfId="5" applyNumberFormat="1" applyFont="1" applyBorder="1" applyAlignment="1">
      <alignment horizontal="right" vertical="center"/>
    </xf>
    <xf numFmtId="164" fontId="35" fillId="0" borderId="10" xfId="1" applyFont="1" applyBorder="1" applyAlignment="1">
      <alignment horizontal="right" vertical="center"/>
    </xf>
    <xf numFmtId="0" fontId="35" fillId="0" borderId="21" xfId="5" applyFont="1" applyBorder="1" applyAlignment="1">
      <alignment vertical="center"/>
    </xf>
    <xf numFmtId="4" fontId="35" fillId="0" borderId="25" xfId="5" applyNumberFormat="1" applyFont="1" applyBorder="1" applyAlignment="1">
      <alignment horizontal="right" vertical="center"/>
    </xf>
    <xf numFmtId="0" fontId="35" fillId="0" borderId="32" xfId="5" applyFont="1" applyBorder="1" applyAlignment="1">
      <alignment vertical="center"/>
    </xf>
    <xf numFmtId="164" fontId="33" fillId="0" borderId="34" xfId="1" applyFont="1" applyBorder="1" applyAlignment="1">
      <alignment horizontal="right" vertical="center"/>
    </xf>
    <xf numFmtId="164" fontId="33" fillId="0" borderId="28" xfId="1" applyFont="1" applyBorder="1" applyAlignment="1">
      <alignment horizontal="center" vertical="center"/>
    </xf>
    <xf numFmtId="164" fontId="33" fillId="0" borderId="33" xfId="1" applyFont="1" applyBorder="1" applyAlignment="1">
      <alignment horizontal="center" vertical="center"/>
    </xf>
    <xf numFmtId="168" fontId="35" fillId="0" borderId="14" xfId="1" applyNumberFormat="1" applyFont="1" applyBorder="1" applyAlignment="1">
      <alignment horizontal="center" vertical="center"/>
    </xf>
    <xf numFmtId="168" fontId="35" fillId="0" borderId="14" xfId="1" applyNumberFormat="1" applyFont="1" applyFill="1" applyBorder="1" applyAlignment="1">
      <alignment horizontal="center" vertical="center"/>
    </xf>
    <xf numFmtId="164" fontId="35" fillId="0" borderId="12" xfId="1" applyFont="1" applyFill="1" applyBorder="1" applyAlignment="1">
      <alignment horizontal="center" vertical="center"/>
    </xf>
    <xf numFmtId="164" fontId="35" fillId="0" borderId="8" xfId="1" applyFont="1" applyFill="1" applyBorder="1" applyAlignment="1">
      <alignment horizontal="center" vertical="center"/>
    </xf>
    <xf numFmtId="168" fontId="35" fillId="0" borderId="0" xfId="1" applyNumberFormat="1" applyFont="1" applyBorder="1" applyAlignment="1">
      <alignment horizontal="center" vertical="center"/>
    </xf>
    <xf numFmtId="164" fontId="35" fillId="0" borderId="0" xfId="1" applyFont="1" applyBorder="1" applyAlignment="1">
      <alignment horizontal="center" vertical="center"/>
    </xf>
    <xf numFmtId="168" fontId="35" fillId="0" borderId="36" xfId="1" applyNumberFormat="1" applyFont="1" applyBorder="1" applyAlignment="1">
      <alignment horizontal="center" vertical="center"/>
    </xf>
    <xf numFmtId="164" fontId="35" fillId="0" borderId="36" xfId="1" applyFont="1" applyBorder="1" applyAlignment="1">
      <alignment horizontal="center" vertical="center"/>
    </xf>
    <xf numFmtId="0" fontId="33" fillId="0" borderId="27" xfId="5" applyFont="1" applyBorder="1" applyAlignment="1">
      <alignment vertical="center"/>
    </xf>
    <xf numFmtId="168" fontId="33" fillId="0" borderId="14" xfId="1" applyNumberFormat="1" applyFont="1" applyBorder="1" applyAlignment="1">
      <alignment horizontal="center" vertical="center"/>
    </xf>
    <xf numFmtId="164" fontId="35" fillId="0" borderId="14" xfId="1" applyFont="1" applyFill="1" applyBorder="1" applyAlignment="1">
      <alignment horizontal="center" vertical="center"/>
    </xf>
    <xf numFmtId="168" fontId="35" fillId="0" borderId="0" xfId="1" applyNumberFormat="1" applyFont="1" applyAlignment="1">
      <alignment horizontal="center" vertical="center"/>
    </xf>
    <xf numFmtId="164" fontId="35" fillId="0" borderId="0" xfId="1" applyFont="1" applyAlignment="1">
      <alignment horizontal="center" vertical="center"/>
    </xf>
    <xf numFmtId="168" fontId="33" fillId="0" borderId="17" xfId="1" applyNumberFormat="1" applyFont="1" applyBorder="1" applyAlignment="1">
      <alignment horizontal="center" vertical="center"/>
    </xf>
    <xf numFmtId="164" fontId="33" fillId="0" borderId="25" xfId="1" applyFont="1" applyBorder="1" applyAlignment="1">
      <alignment horizontal="center" vertical="center"/>
    </xf>
    <xf numFmtId="168" fontId="35" fillId="0" borderId="43" xfId="1" applyNumberFormat="1" applyFont="1" applyBorder="1" applyAlignment="1">
      <alignment horizontal="center" vertical="center"/>
    </xf>
    <xf numFmtId="164" fontId="35" fillId="0" borderId="42" xfId="1" applyFont="1" applyBorder="1" applyAlignment="1">
      <alignment horizontal="center" vertical="center"/>
    </xf>
    <xf numFmtId="164" fontId="35" fillId="0" borderId="73" xfId="1" applyFont="1" applyBorder="1" applyAlignment="1">
      <alignment vertical="center"/>
    </xf>
    <xf numFmtId="164" fontId="35" fillId="0" borderId="46" xfId="1" applyFont="1" applyBorder="1" applyAlignment="1">
      <alignment horizontal="center" vertical="center"/>
    </xf>
    <xf numFmtId="168" fontId="35" fillId="0" borderId="45" xfId="1" applyNumberFormat="1" applyFont="1" applyBorder="1" applyAlignment="1">
      <alignment horizontal="center" vertical="center"/>
    </xf>
    <xf numFmtId="4" fontId="33" fillId="0" borderId="6" xfId="5" applyNumberFormat="1" applyFont="1" applyBorder="1" applyAlignment="1">
      <alignment vertical="center"/>
    </xf>
    <xf numFmtId="4" fontId="35" fillId="0" borderId="18" xfId="5" applyNumberFormat="1" applyFont="1" applyBorder="1" applyAlignment="1">
      <alignment vertical="center"/>
    </xf>
    <xf numFmtId="4" fontId="33" fillId="0" borderId="18" xfId="5" applyNumberFormat="1" applyFont="1" applyBorder="1" applyAlignment="1">
      <alignment vertical="center"/>
    </xf>
    <xf numFmtId="168" fontId="30" fillId="0" borderId="0" xfId="1" applyNumberFormat="1" applyFont="1" applyAlignment="1">
      <alignment horizontal="center" vertical="center"/>
    </xf>
    <xf numFmtId="164" fontId="30" fillId="0" borderId="0" xfId="1" applyFont="1" applyAlignment="1">
      <alignment horizontal="center" vertical="center"/>
    </xf>
    <xf numFmtId="4" fontId="33" fillId="0" borderId="0" xfId="5" applyNumberFormat="1" applyFont="1" applyAlignment="1">
      <alignment vertical="center"/>
    </xf>
    <xf numFmtId="164" fontId="9" fillId="0" borderId="0" xfId="1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64" fontId="5" fillId="0" borderId="0" xfId="1" applyFont="1" applyFill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164" fontId="5" fillId="0" borderId="5" xfId="1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34" fillId="0" borderId="27" xfId="2" applyFont="1" applyBorder="1" applyAlignment="1">
      <alignment vertical="center" wrapText="1"/>
    </xf>
    <xf numFmtId="164" fontId="5" fillId="0" borderId="0" xfId="1" applyFont="1" applyAlignment="1">
      <alignment vertical="center"/>
    </xf>
    <xf numFmtId="164" fontId="9" fillId="0" borderId="25" xfId="1" applyFont="1" applyBorder="1" applyAlignment="1">
      <alignment vertical="center"/>
    </xf>
    <xf numFmtId="164" fontId="5" fillId="0" borderId="42" xfId="1" applyFont="1" applyBorder="1" applyAlignment="1">
      <alignment vertical="center"/>
    </xf>
    <xf numFmtId="164" fontId="5" fillId="0" borderId="44" xfId="1" applyFont="1" applyBorder="1" applyAlignment="1">
      <alignment vertical="center"/>
    </xf>
    <xf numFmtId="164" fontId="5" fillId="0" borderId="46" xfId="1" applyFont="1" applyBorder="1" applyAlignment="1">
      <alignment vertical="center"/>
    </xf>
    <xf numFmtId="164" fontId="5" fillId="0" borderId="47" xfId="1" applyFont="1" applyBorder="1" applyAlignment="1">
      <alignment vertical="center"/>
    </xf>
    <xf numFmtId="164" fontId="5" fillId="0" borderId="37" xfId="1" applyFont="1" applyBorder="1" applyAlignment="1">
      <alignment vertical="center"/>
    </xf>
    <xf numFmtId="164" fontId="5" fillId="0" borderId="51" xfId="1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164" fontId="9" fillId="0" borderId="51" xfId="1" applyFont="1" applyBorder="1" applyAlignment="1">
      <alignment vertical="center"/>
    </xf>
    <xf numFmtId="43" fontId="5" fillId="0" borderId="0" xfId="0" applyNumberFormat="1" applyFont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164" fontId="9" fillId="0" borderId="53" xfId="1" applyFont="1" applyBorder="1" applyAlignment="1">
      <alignment horizontal="right" vertical="center"/>
    </xf>
    <xf numFmtId="164" fontId="5" fillId="0" borderId="54" xfId="1" applyFont="1" applyBorder="1" applyAlignment="1">
      <alignment vertical="center"/>
    </xf>
    <xf numFmtId="0" fontId="7" fillId="0" borderId="47" xfId="0" applyFont="1" applyBorder="1" applyAlignment="1">
      <alignment horizontal="left" vertical="center" indent="3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5" fillId="2" borderId="49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164" fontId="7" fillId="0" borderId="50" xfId="1" applyFont="1" applyBorder="1" applyAlignment="1">
      <alignment vertical="center"/>
    </xf>
    <xf numFmtId="0" fontId="7" fillId="0" borderId="47" xfId="0" applyFont="1" applyBorder="1" applyAlignment="1">
      <alignment horizontal="left" vertical="center"/>
    </xf>
    <xf numFmtId="164" fontId="7" fillId="0" borderId="47" xfId="1" applyFont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164" fontId="33" fillId="0" borderId="47" xfId="1" applyFont="1" applyBorder="1" applyAlignment="1">
      <alignment vertical="center"/>
    </xf>
    <xf numFmtId="0" fontId="33" fillId="0" borderId="47" xfId="5" applyFont="1" applyBorder="1" applyAlignment="1">
      <alignment horizontal="left" vertical="center" indent="3"/>
    </xf>
    <xf numFmtId="0" fontId="35" fillId="0" borderId="14" xfId="5" applyFont="1" applyBorder="1" applyAlignment="1">
      <alignment horizontal="left" vertical="center" wrapText="1"/>
    </xf>
    <xf numFmtId="0" fontId="35" fillId="0" borderId="0" xfId="5" applyFont="1" applyBorder="1" applyAlignment="1">
      <alignment horizontal="left" vertical="center" wrapText="1"/>
    </xf>
    <xf numFmtId="0" fontId="35" fillId="0" borderId="15" xfId="5" applyFont="1" applyBorder="1" applyAlignment="1">
      <alignment horizontal="left" vertical="center" wrapText="1"/>
    </xf>
    <xf numFmtId="0" fontId="33" fillId="0" borderId="14" xfId="5" applyFont="1" applyBorder="1" applyAlignment="1">
      <alignment horizontal="left" vertical="center" wrapText="1"/>
    </xf>
    <xf numFmtId="0" fontId="33" fillId="0" borderId="0" xfId="5" applyFont="1" applyBorder="1" applyAlignment="1">
      <alignment horizontal="left" vertical="center" wrapText="1"/>
    </xf>
    <xf numFmtId="0" fontId="33" fillId="0" borderId="15" xfId="5" applyFont="1" applyBorder="1" applyAlignment="1">
      <alignment horizontal="left" vertical="center" wrapText="1"/>
    </xf>
    <xf numFmtId="0" fontId="44" fillId="0" borderId="14" xfId="5" applyFont="1" applyBorder="1" applyAlignment="1">
      <alignment horizontal="left"/>
    </xf>
    <xf numFmtId="0" fontId="44" fillId="0" borderId="0" xfId="5" applyFont="1" applyBorder="1" applyAlignment="1">
      <alignment horizontal="left"/>
    </xf>
    <xf numFmtId="0" fontId="44" fillId="0" borderId="15" xfId="5" applyFont="1" applyBorder="1" applyAlignment="1">
      <alignment horizontal="left"/>
    </xf>
    <xf numFmtId="0" fontId="35" fillId="2" borderId="49" xfId="5" applyFont="1" applyFill="1" applyBorder="1" applyAlignment="1">
      <alignment horizontal="left" vertical="center" wrapText="1"/>
    </xf>
    <xf numFmtId="0" fontId="35" fillId="2" borderId="45" xfId="5" applyFont="1" applyFill="1" applyBorder="1" applyAlignment="1">
      <alignment horizontal="left" vertical="center" wrapText="1"/>
    </xf>
    <xf numFmtId="0" fontId="35" fillId="2" borderId="46" xfId="5" applyFont="1" applyFill="1" applyBorder="1" applyAlignment="1">
      <alignment horizontal="left" vertical="center" wrapText="1"/>
    </xf>
    <xf numFmtId="164" fontId="33" fillId="0" borderId="50" xfId="1" applyFont="1" applyBorder="1" applyAlignment="1">
      <alignment vertical="center"/>
    </xf>
    <xf numFmtId="0" fontId="33" fillId="0" borderId="47" xfId="5" applyFont="1" applyBorder="1" applyAlignment="1">
      <alignment horizontal="left" vertical="center"/>
    </xf>
    <xf numFmtId="0" fontId="33" fillId="0" borderId="5" xfId="5" applyFont="1" applyBorder="1" applyAlignment="1">
      <alignment horizontal="left" vertical="center"/>
    </xf>
    <xf numFmtId="0" fontId="33" fillId="0" borderId="3" xfId="5" applyFont="1" applyBorder="1" applyAlignment="1">
      <alignment horizontal="left" vertical="center"/>
    </xf>
    <xf numFmtId="0" fontId="33" fillId="0" borderId="28" xfId="5" applyFont="1" applyBorder="1" applyAlignment="1">
      <alignment horizontal="left" vertical="center"/>
    </xf>
    <xf numFmtId="0" fontId="42" fillId="0" borderId="0" xfId="5" applyFont="1" applyBorder="1" applyAlignment="1">
      <alignment horizontal="center" vertical="center"/>
    </xf>
    <xf numFmtId="0" fontId="33" fillId="0" borderId="0" xfId="5" applyFont="1" applyFill="1" applyAlignment="1">
      <alignment horizontal="center" vertical="center" wrapText="1"/>
    </xf>
    <xf numFmtId="0" fontId="35" fillId="0" borderId="14" xfId="5" applyFont="1" applyFill="1" applyBorder="1" applyAlignment="1">
      <alignment horizontal="left" vertical="center" wrapText="1"/>
    </xf>
    <xf numFmtId="0" fontId="35" fillId="0" borderId="0" xfId="5" applyFont="1" applyFill="1" applyBorder="1" applyAlignment="1">
      <alignment horizontal="left" vertical="center" wrapText="1"/>
    </xf>
    <xf numFmtId="0" fontId="35" fillId="0" borderId="15" xfId="5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47" xfId="0" applyFont="1" applyBorder="1" applyAlignment="1">
      <alignment horizontal="left" vertical="center" indent="3"/>
    </xf>
    <xf numFmtId="0" fontId="13" fillId="0" borderId="14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164" fontId="9" fillId="0" borderId="50" xfId="1" applyFont="1" applyBorder="1" applyAlignment="1">
      <alignment vertical="center"/>
    </xf>
    <xf numFmtId="0" fontId="9" fillId="0" borderId="47" xfId="0" applyFont="1" applyBorder="1" applyAlignment="1">
      <alignment horizontal="left" vertical="center"/>
    </xf>
    <xf numFmtId="164" fontId="9" fillId="0" borderId="47" xfId="1" applyFont="1" applyBorder="1" applyAlignment="1">
      <alignment vertical="center"/>
    </xf>
    <xf numFmtId="0" fontId="9" fillId="0" borderId="32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34" xfId="3" applyFont="1" applyBorder="1" applyAlignment="1">
      <alignment horizontal="center" vertical="center"/>
    </xf>
    <xf numFmtId="0" fontId="5" fillId="0" borderId="14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5" fillId="0" borderId="15" xfId="3" applyFont="1" applyBorder="1" applyAlignment="1">
      <alignment horizontal="left"/>
    </xf>
    <xf numFmtId="0" fontId="5" fillId="0" borderId="0" xfId="3" applyFont="1" applyBorder="1" applyAlignment="1">
      <alignment horizontal="left"/>
    </xf>
    <xf numFmtId="164" fontId="9" fillId="0" borderId="30" xfId="4" applyFont="1" applyBorder="1" applyAlignment="1">
      <alignment horizontal="center" vertical="center"/>
    </xf>
    <xf numFmtId="164" fontId="9" fillId="0" borderId="3" xfId="4" applyFont="1" applyBorder="1" applyAlignment="1">
      <alignment horizontal="center" vertical="center"/>
    </xf>
    <xf numFmtId="164" fontId="9" fillId="0" borderId="31" xfId="4" applyFont="1" applyBorder="1" applyAlignment="1">
      <alignment horizontal="center" vertical="center"/>
    </xf>
    <xf numFmtId="0" fontId="9" fillId="0" borderId="2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/>
    </xf>
    <xf numFmtId="0" fontId="5" fillId="0" borderId="14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 wrapText="1"/>
    </xf>
    <xf numFmtId="0" fontId="9" fillId="0" borderId="0" xfId="3" applyFont="1" applyBorder="1" applyAlignment="1">
      <alignment horizontal="left" vertical="center" wrapText="1"/>
    </xf>
    <xf numFmtId="0" fontId="9" fillId="0" borderId="15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28" fillId="0" borderId="32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0" fontId="28" fillId="0" borderId="34" xfId="3" applyFont="1" applyBorder="1" applyAlignment="1">
      <alignment horizontal="center" vertical="center"/>
    </xf>
    <xf numFmtId="0" fontId="12" fillId="0" borderId="14" xfId="3" applyFont="1" applyBorder="1" applyAlignment="1">
      <alignment horizontal="left"/>
    </xf>
    <xf numFmtId="0" fontId="12" fillId="0" borderId="0" xfId="3" applyFont="1" applyAlignment="1">
      <alignment horizontal="left"/>
    </xf>
    <xf numFmtId="0" fontId="12" fillId="0" borderId="15" xfId="3" applyFont="1" applyBorder="1" applyAlignment="1">
      <alignment horizontal="left"/>
    </xf>
    <xf numFmtId="0" fontId="39" fillId="0" borderId="14" xfId="3" applyFont="1" applyBorder="1" applyAlignment="1">
      <alignment horizontal="left"/>
    </xf>
    <xf numFmtId="0" fontId="39" fillId="0" borderId="0" xfId="3" applyFont="1" applyBorder="1" applyAlignment="1">
      <alignment horizontal="left"/>
    </xf>
    <xf numFmtId="0" fontId="39" fillId="0" borderId="15" xfId="3" applyFont="1" applyBorder="1" applyAlignment="1">
      <alignment horizontal="left"/>
    </xf>
    <xf numFmtId="164" fontId="28" fillId="0" borderId="30" xfId="4" applyFont="1" applyBorder="1" applyAlignment="1">
      <alignment horizontal="center" vertical="center"/>
    </xf>
    <xf numFmtId="164" fontId="28" fillId="0" borderId="3" xfId="4" applyFont="1" applyBorder="1" applyAlignment="1">
      <alignment horizontal="center" vertical="center"/>
    </xf>
    <xf numFmtId="164" fontId="28" fillId="0" borderId="31" xfId="4" applyFont="1" applyBorder="1" applyAlignment="1">
      <alignment horizontal="center" vertical="center"/>
    </xf>
    <xf numFmtId="0" fontId="28" fillId="0" borderId="27" xfId="3" applyFont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8" fillId="0" borderId="29" xfId="3" applyFont="1" applyBorder="1" applyAlignment="1">
      <alignment horizontal="center" vertical="center"/>
    </xf>
    <xf numFmtId="0" fontId="39" fillId="0" borderId="0" xfId="3" applyFont="1" applyAlignment="1">
      <alignment horizontal="left"/>
    </xf>
    <xf numFmtId="0" fontId="12" fillId="0" borderId="14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12" fillId="0" borderId="15" xfId="3" applyFont="1" applyBorder="1" applyAlignment="1">
      <alignment horizontal="left" vertical="center" wrapText="1"/>
    </xf>
    <xf numFmtId="0" fontId="28" fillId="0" borderId="14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left" vertical="center" wrapText="1"/>
    </xf>
    <xf numFmtId="0" fontId="28" fillId="0" borderId="15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33" fillId="0" borderId="0" xfId="3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5" xfId="0" applyFont="1" applyFill="1" applyBorder="1" applyAlignment="1">
      <alignment horizontal="left"/>
    </xf>
    <xf numFmtId="0" fontId="6" fillId="0" borderId="48" xfId="5" applyFont="1" applyBorder="1" applyAlignment="1">
      <alignment horizontal="center" vertical="center"/>
    </xf>
    <xf numFmtId="0" fontId="6" fillId="0" borderId="45" xfId="5" applyFont="1" applyBorder="1" applyAlignment="1">
      <alignment horizontal="center" vertical="center"/>
    </xf>
    <xf numFmtId="0" fontId="6" fillId="0" borderId="46" xfId="5" applyFont="1" applyBorder="1" applyAlignment="1">
      <alignment horizontal="center" vertical="center"/>
    </xf>
    <xf numFmtId="164" fontId="6" fillId="0" borderId="47" xfId="1" applyFont="1" applyBorder="1" applyAlignment="1">
      <alignment vertical="center"/>
    </xf>
    <xf numFmtId="0" fontId="6" fillId="0" borderId="47" xfId="5" applyFont="1" applyBorder="1" applyAlignment="1">
      <alignment horizontal="left" vertical="center" indent="3"/>
    </xf>
    <xf numFmtId="0" fontId="35" fillId="0" borderId="14" xfId="3" applyFont="1" applyBorder="1" applyAlignment="1">
      <alignment horizontal="left"/>
    </xf>
    <xf numFmtId="0" fontId="35" fillId="0" borderId="0" xfId="3" applyFont="1" applyAlignment="1">
      <alignment horizontal="left"/>
    </xf>
    <xf numFmtId="0" fontId="35" fillId="0" borderId="15" xfId="3" applyFont="1" applyBorder="1" applyAlignment="1">
      <alignment horizontal="left"/>
    </xf>
    <xf numFmtId="0" fontId="50" fillId="0" borderId="14" xfId="3" applyFont="1" applyBorder="1" applyAlignment="1">
      <alignment horizontal="left"/>
    </xf>
    <xf numFmtId="0" fontId="50" fillId="0" borderId="0" xfId="3" applyFont="1" applyBorder="1" applyAlignment="1">
      <alignment horizontal="left"/>
    </xf>
    <xf numFmtId="0" fontId="50" fillId="0" borderId="15" xfId="3" applyFont="1" applyBorder="1" applyAlignment="1">
      <alignment horizontal="left"/>
    </xf>
    <xf numFmtId="0" fontId="42" fillId="0" borderId="0" xfId="3" applyFont="1" applyBorder="1" applyAlignment="1">
      <alignment horizontal="center" vertical="center"/>
    </xf>
    <xf numFmtId="0" fontId="6" fillId="0" borderId="35" xfId="5" applyFont="1" applyBorder="1" applyAlignment="1">
      <alignment horizontal="center" vertical="center"/>
    </xf>
    <xf numFmtId="0" fontId="6" fillId="0" borderId="36" xfId="5" applyFont="1" applyBorder="1" applyAlignment="1">
      <alignment horizontal="center" vertical="center"/>
    </xf>
    <xf numFmtId="0" fontId="6" fillId="0" borderId="38" xfId="5" applyFont="1" applyBorder="1" applyAlignment="1">
      <alignment horizontal="center" vertical="center"/>
    </xf>
    <xf numFmtId="164" fontId="6" fillId="0" borderId="50" xfId="1" applyFont="1" applyBorder="1" applyAlignment="1">
      <alignment vertical="center"/>
    </xf>
    <xf numFmtId="0" fontId="6" fillId="0" borderId="47" xfId="5" applyFont="1" applyBorder="1" applyAlignment="1">
      <alignment horizontal="left" vertical="center"/>
    </xf>
    <xf numFmtId="0" fontId="50" fillId="0" borderId="0" xfId="3" applyFont="1" applyAlignment="1">
      <alignment horizontal="left"/>
    </xf>
    <xf numFmtId="0" fontId="35" fillId="0" borderId="14" xfId="3" applyFont="1" applyBorder="1" applyAlignment="1">
      <alignment horizontal="left" vertical="center" wrapText="1"/>
    </xf>
    <xf numFmtId="0" fontId="35" fillId="0" borderId="0" xfId="3" applyFont="1" applyBorder="1" applyAlignment="1">
      <alignment horizontal="left" vertical="center" wrapText="1"/>
    </xf>
    <xf numFmtId="0" fontId="35" fillId="0" borderId="15" xfId="3" applyFont="1" applyBorder="1" applyAlignment="1">
      <alignment horizontal="left" vertical="center" wrapText="1"/>
    </xf>
    <xf numFmtId="0" fontId="33" fillId="0" borderId="14" xfId="3" applyFont="1" applyBorder="1" applyAlignment="1">
      <alignment horizontal="left" vertical="center" wrapText="1"/>
    </xf>
    <xf numFmtId="0" fontId="33" fillId="0" borderId="0" xfId="3" applyFont="1" applyBorder="1" applyAlignment="1">
      <alignment horizontal="left" vertical="center" wrapText="1"/>
    </xf>
    <xf numFmtId="0" fontId="33" fillId="0" borderId="15" xfId="3" applyFont="1" applyBorder="1" applyAlignment="1">
      <alignment horizontal="left" vertical="center" wrapText="1"/>
    </xf>
    <xf numFmtId="0" fontId="35" fillId="0" borderId="0" xfId="3" applyFont="1" applyAlignment="1">
      <alignment horizontal="left" vertical="center" wrapText="1"/>
    </xf>
    <xf numFmtId="0" fontId="5" fillId="2" borderId="49" xfId="3" applyFont="1" applyFill="1" applyBorder="1" applyAlignment="1">
      <alignment horizontal="left" vertical="center" wrapText="1"/>
    </xf>
    <xf numFmtId="0" fontId="5" fillId="2" borderId="45" xfId="3" applyFont="1" applyFill="1" applyBorder="1" applyAlignment="1">
      <alignment horizontal="left" vertical="center" wrapText="1"/>
    </xf>
    <xf numFmtId="0" fontId="5" fillId="2" borderId="46" xfId="3" applyFont="1" applyFill="1" applyBorder="1" applyAlignment="1">
      <alignment horizontal="left" vertical="center" wrapText="1"/>
    </xf>
    <xf numFmtId="0" fontId="7" fillId="0" borderId="47" xfId="3" applyFont="1" applyBorder="1" applyAlignment="1">
      <alignment horizontal="left" vertical="center"/>
    </xf>
    <xf numFmtId="0" fontId="7" fillId="0" borderId="47" xfId="3" applyFont="1" applyBorder="1" applyAlignment="1">
      <alignment horizontal="left" vertical="center" indent="3"/>
    </xf>
    <xf numFmtId="0" fontId="13" fillId="0" borderId="14" xfId="3" applyFont="1" applyBorder="1" applyAlignment="1">
      <alignment horizontal="left" vertical="center" wrapText="1"/>
    </xf>
    <xf numFmtId="0" fontId="13" fillId="0" borderId="0" xfId="3" applyFont="1" applyBorder="1" applyAlignment="1">
      <alignment horizontal="left" vertical="center" wrapText="1"/>
    </xf>
    <xf numFmtId="0" fontId="13" fillId="0" borderId="15" xfId="3" applyFont="1" applyBorder="1" applyAlignment="1">
      <alignment horizontal="left" vertical="center" wrapText="1"/>
    </xf>
    <xf numFmtId="0" fontId="13" fillId="0" borderId="14" xfId="3" applyFont="1" applyBorder="1" applyAlignment="1">
      <alignment horizontal="left"/>
    </xf>
    <xf numFmtId="0" fontId="13" fillId="0" borderId="0" xfId="3" applyFont="1" applyAlignment="1">
      <alignment horizontal="left"/>
    </xf>
    <xf numFmtId="0" fontId="13" fillId="0" borderId="15" xfId="3" applyFont="1" applyBorder="1" applyAlignment="1">
      <alignment horizontal="left"/>
    </xf>
    <xf numFmtId="0" fontId="5" fillId="0" borderId="14" xfId="3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0" fontId="5" fillId="0" borderId="15" xfId="3" applyFont="1" applyFill="1" applyBorder="1" applyAlignment="1">
      <alignment horizontal="left"/>
    </xf>
    <xf numFmtId="0" fontId="5" fillId="0" borderId="14" xfId="3" applyFont="1" applyFill="1" applyBorder="1" applyAlignment="1">
      <alignment horizontal="left" vertical="center" wrapText="1"/>
    </xf>
    <xf numFmtId="0" fontId="5" fillId="0" borderId="0" xfId="3" applyFont="1" applyFill="1" applyAlignment="1">
      <alignment horizontal="left" vertical="center" wrapText="1"/>
    </xf>
    <xf numFmtId="0" fontId="5" fillId="0" borderId="15" xfId="3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28" xfId="3" applyFont="1" applyBorder="1" applyAlignment="1">
      <alignment horizontal="left" vertical="center"/>
    </xf>
    <xf numFmtId="0" fontId="5" fillId="0" borderId="9" xfId="13" applyFont="1" applyBorder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5" fillId="0" borderId="33" xfId="13" applyFont="1" applyBorder="1" applyAlignment="1">
      <alignment horizontal="center" vertical="center"/>
    </xf>
    <xf numFmtId="164" fontId="9" fillId="0" borderId="43" xfId="7" applyFont="1" applyBorder="1" applyAlignment="1">
      <alignment vertical="center"/>
    </xf>
    <xf numFmtId="164" fontId="9" fillId="0" borderId="85" xfId="7" applyFont="1" applyBorder="1" applyAlignment="1">
      <alignment vertical="center"/>
    </xf>
    <xf numFmtId="0" fontId="9" fillId="0" borderId="43" xfId="13" applyFont="1" applyBorder="1" applyAlignment="1">
      <alignment horizontal="left" vertical="center"/>
    </xf>
    <xf numFmtId="0" fontId="9" fillId="0" borderId="85" xfId="13" applyFont="1" applyBorder="1" applyAlignment="1">
      <alignment horizontal="left" vertical="center"/>
    </xf>
    <xf numFmtId="0" fontId="9" fillId="0" borderId="68" xfId="13" applyFont="1" applyBorder="1" applyAlignment="1">
      <alignment horizontal="left" vertical="center" indent="3"/>
    </xf>
    <xf numFmtId="0" fontId="9" fillId="0" borderId="43" xfId="13" applyFont="1" applyBorder="1" applyAlignment="1">
      <alignment horizontal="left" vertical="center" indent="3"/>
    </xf>
    <xf numFmtId="0" fontId="9" fillId="0" borderId="85" xfId="13" applyFont="1" applyBorder="1" applyAlignment="1">
      <alignment horizontal="left" vertical="center" indent="3"/>
    </xf>
    <xf numFmtId="0" fontId="5" fillId="0" borderId="14" xfId="13" applyFont="1" applyBorder="1" applyAlignment="1">
      <alignment horizontal="center" vertical="center"/>
    </xf>
    <xf numFmtId="0" fontId="5" fillId="0" borderId="0" xfId="13" applyFont="1" applyBorder="1" applyAlignment="1">
      <alignment horizontal="center" vertical="center"/>
    </xf>
    <xf numFmtId="0" fontId="5" fillId="0" borderId="15" xfId="13" applyFont="1" applyBorder="1" applyAlignment="1">
      <alignment horizontal="center" vertical="center"/>
    </xf>
    <xf numFmtId="0" fontId="9" fillId="0" borderId="0" xfId="13" applyFont="1" applyBorder="1" applyAlignment="1">
      <alignment horizontal="center" vertical="center"/>
    </xf>
    <xf numFmtId="0" fontId="5" fillId="0" borderId="14" xfId="13" applyFont="1" applyBorder="1" applyAlignment="1">
      <alignment horizontal="left" vertical="center" wrapText="1"/>
    </xf>
    <xf numFmtId="0" fontId="5" fillId="0" borderId="0" xfId="13" applyFont="1" applyBorder="1" applyAlignment="1">
      <alignment horizontal="left" vertical="center" wrapText="1"/>
    </xf>
    <xf numFmtId="0" fontId="5" fillId="0" borderId="15" xfId="13" applyFont="1" applyBorder="1" applyAlignment="1">
      <alignment horizontal="left" vertical="center" wrapText="1"/>
    </xf>
    <xf numFmtId="0" fontId="5" fillId="0" borderId="14" xfId="13" applyFont="1" applyFill="1" applyBorder="1" applyAlignment="1">
      <alignment horizontal="left" vertical="center" wrapText="1"/>
    </xf>
    <xf numFmtId="0" fontId="5" fillId="0" borderId="0" xfId="13" applyFont="1" applyFill="1" applyBorder="1" applyAlignment="1">
      <alignment horizontal="left" vertical="center" wrapText="1"/>
    </xf>
    <xf numFmtId="0" fontId="5" fillId="0" borderId="15" xfId="13" applyFont="1" applyFill="1" applyBorder="1" applyAlignment="1">
      <alignment horizontal="left" vertical="center" wrapText="1"/>
    </xf>
    <xf numFmtId="0" fontId="9" fillId="0" borderId="5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/>
    </xf>
    <xf numFmtId="0" fontId="9" fillId="0" borderId="28" xfId="13" applyFont="1" applyBorder="1" applyAlignment="1">
      <alignment horizontal="left" vertical="center"/>
    </xf>
    <xf numFmtId="0" fontId="9" fillId="0" borderId="27" xfId="13" applyFont="1" applyBorder="1" applyAlignment="1">
      <alignment horizontal="center" vertical="center"/>
    </xf>
    <xf numFmtId="0" fontId="9" fillId="0" borderId="15" xfId="13" applyFont="1" applyBorder="1" applyAlignment="1">
      <alignment horizontal="center" vertical="center"/>
    </xf>
    <xf numFmtId="0" fontId="9" fillId="0" borderId="41" xfId="13" applyFont="1" applyBorder="1" applyAlignment="1">
      <alignment horizontal="center" vertical="center"/>
    </xf>
    <xf numFmtId="0" fontId="9" fillId="0" borderId="43" xfId="13" applyFont="1" applyBorder="1" applyAlignment="1">
      <alignment horizontal="center" vertical="center"/>
    </xf>
    <xf numFmtId="0" fontId="9" fillId="0" borderId="42" xfId="13" applyFont="1" applyBorder="1" applyAlignment="1">
      <alignment horizontal="center" vertical="center"/>
    </xf>
    <xf numFmtId="0" fontId="9" fillId="0" borderId="86" xfId="13" applyFont="1" applyBorder="1" applyAlignment="1">
      <alignment horizontal="center" vertical="center"/>
    </xf>
    <xf numFmtId="0" fontId="9" fillId="0" borderId="21" xfId="13" applyFont="1" applyBorder="1" applyAlignment="1">
      <alignment horizontal="center" vertical="center"/>
    </xf>
    <xf numFmtId="0" fontId="9" fillId="0" borderId="22" xfId="13" applyFont="1" applyBorder="1" applyAlignment="1">
      <alignment horizontal="center" vertical="center"/>
    </xf>
    <xf numFmtId="0" fontId="30" fillId="0" borderId="0" xfId="5" applyFont="1" applyBorder="1" applyAlignment="1">
      <alignment horizontal="left" vertical="center"/>
    </xf>
    <xf numFmtId="0" fontId="30" fillId="0" borderId="15" xfId="5" applyFont="1" applyBorder="1" applyAlignment="1">
      <alignment horizontal="left" vertical="center"/>
    </xf>
    <xf numFmtId="0" fontId="30" fillId="0" borderId="49" xfId="5" applyFont="1" applyBorder="1" applyAlignment="1">
      <alignment vertical="center" wrapText="1"/>
    </xf>
    <xf numFmtId="0" fontId="8" fillId="0" borderId="45" xfId="5" applyFont="1" applyBorder="1" applyAlignment="1">
      <alignment vertical="center" wrapText="1"/>
    </xf>
    <xf numFmtId="0" fontId="8" fillId="0" borderId="46" xfId="5" applyFont="1" applyBorder="1" applyAlignment="1">
      <alignment vertical="center" wrapText="1"/>
    </xf>
    <xf numFmtId="0" fontId="30" fillId="0" borderId="57" xfId="5" applyFont="1" applyBorder="1" applyAlignment="1">
      <alignment vertical="center" wrapText="1"/>
    </xf>
    <xf numFmtId="0" fontId="8" fillId="0" borderId="58" xfId="5" applyFont="1" applyBorder="1" applyAlignment="1">
      <alignment vertical="center" wrapText="1"/>
    </xf>
    <xf numFmtId="0" fontId="8" fillId="0" borderId="59" xfId="5" applyFont="1" applyBorder="1" applyAlignment="1">
      <alignment vertical="center" wrapText="1"/>
    </xf>
    <xf numFmtId="164" fontId="31" fillId="0" borderId="71" xfId="7" applyFont="1" applyBorder="1" applyAlignment="1">
      <alignment horizontal="left" vertical="center"/>
    </xf>
    <xf numFmtId="164" fontId="31" fillId="0" borderId="70" xfId="7" applyFont="1" applyBorder="1" applyAlignment="1">
      <alignment horizontal="left" vertical="center"/>
    </xf>
    <xf numFmtId="0" fontId="30" fillId="0" borderId="21" xfId="5" applyFont="1" applyBorder="1" applyAlignment="1">
      <alignment horizontal="left" vertical="center"/>
    </xf>
    <xf numFmtId="0" fontId="30" fillId="0" borderId="22" xfId="5" applyFont="1" applyBorder="1" applyAlignment="1">
      <alignment horizontal="left" vertical="center"/>
    </xf>
    <xf numFmtId="0" fontId="31" fillId="0" borderId="62" xfId="5" applyFont="1" applyBorder="1" applyAlignment="1">
      <alignment horizontal="left" vertical="center"/>
    </xf>
    <xf numFmtId="0" fontId="31" fillId="0" borderId="63" xfId="5" applyFont="1" applyBorder="1" applyAlignment="1">
      <alignment horizontal="left" vertical="center"/>
    </xf>
    <xf numFmtId="0" fontId="23" fillId="0" borderId="49" xfId="5" applyFont="1" applyBorder="1" applyAlignment="1">
      <alignment horizontal="center" vertical="center"/>
    </xf>
    <xf numFmtId="0" fontId="23" fillId="0" borderId="45" xfId="5" applyFont="1" applyBorder="1" applyAlignment="1">
      <alignment horizontal="center" vertical="center"/>
    </xf>
    <xf numFmtId="0" fontId="23" fillId="0" borderId="46" xfId="5" applyFont="1" applyBorder="1" applyAlignment="1">
      <alignment horizontal="center" vertical="center"/>
    </xf>
    <xf numFmtId="0" fontId="5" fillId="0" borderId="45" xfId="5" applyFont="1" applyBorder="1" applyAlignment="1">
      <alignment vertical="center" wrapText="1"/>
    </xf>
    <xf numFmtId="0" fontId="5" fillId="0" borderId="46" xfId="5" applyFont="1" applyBorder="1" applyAlignment="1">
      <alignment vertical="center" wrapText="1"/>
    </xf>
    <xf numFmtId="0" fontId="25" fillId="0" borderId="0" xfId="5" applyFont="1" applyBorder="1" applyAlignment="1">
      <alignment horizontal="left" vertical="center"/>
    </xf>
    <xf numFmtId="0" fontId="24" fillId="0" borderId="0" xfId="5" applyFont="1" applyBorder="1" applyAlignment="1">
      <alignment horizontal="left" vertical="center"/>
    </xf>
    <xf numFmtId="0" fontId="23" fillId="0" borderId="49" xfId="5" applyFont="1" applyBorder="1" applyAlignment="1">
      <alignment vertical="center" wrapText="1"/>
    </xf>
    <xf numFmtId="0" fontId="25" fillId="0" borderId="49" xfId="5" applyFont="1" applyBorder="1" applyAlignment="1">
      <alignment vertical="center" wrapText="1"/>
    </xf>
    <xf numFmtId="0" fontId="23" fillId="0" borderId="61" xfId="5" applyFont="1" applyBorder="1" applyAlignment="1">
      <alignment vertical="center" wrapText="1"/>
    </xf>
    <xf numFmtId="0" fontId="5" fillId="0" borderId="62" xfId="5" applyFont="1" applyBorder="1" applyAlignment="1">
      <alignment vertical="center" wrapText="1"/>
    </xf>
    <xf numFmtId="0" fontId="5" fillId="0" borderId="63" xfId="5" applyFont="1" applyBorder="1" applyAlignment="1">
      <alignment vertical="center" wrapText="1"/>
    </xf>
    <xf numFmtId="0" fontId="23" fillId="0" borderId="0" xfId="5" applyFont="1" applyBorder="1" applyAlignment="1">
      <alignment horizontal="left" vertical="center"/>
    </xf>
    <xf numFmtId="0" fontId="25" fillId="0" borderId="49" xfId="5" applyFont="1" applyBorder="1" applyAlignment="1">
      <alignment horizontal="left" vertical="center" wrapText="1"/>
    </xf>
    <xf numFmtId="0" fontId="25" fillId="0" borderId="45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43" xfId="5" applyFont="1" applyBorder="1" applyAlignment="1">
      <alignment horizontal="left" vertical="center"/>
    </xf>
    <xf numFmtId="0" fontId="24" fillId="0" borderId="43" xfId="5" applyFont="1" applyBorder="1" applyAlignment="1">
      <alignment horizontal="left" vertical="center"/>
    </xf>
    <xf numFmtId="0" fontId="23" fillId="0" borderId="49" xfId="5" applyFont="1" applyFill="1" applyBorder="1" applyAlignment="1">
      <alignment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44" xfId="5" applyFont="1" applyBorder="1" applyAlignment="1">
      <alignment horizontal="left" vertical="center"/>
    </xf>
    <xf numFmtId="0" fontId="35" fillId="0" borderId="16" xfId="5" applyFont="1" applyBorder="1" applyAlignment="1">
      <alignment horizontal="center" vertical="center"/>
    </xf>
    <xf numFmtId="0" fontId="35" fillId="0" borderId="25" xfId="5" applyFont="1" applyBorder="1" applyAlignment="1">
      <alignment horizontal="center" vertical="center"/>
    </xf>
    <xf numFmtId="0" fontId="35" fillId="0" borderId="55" xfId="5" applyFont="1" applyBorder="1" applyAlignment="1">
      <alignment horizontal="left" vertical="center"/>
    </xf>
    <xf numFmtId="0" fontId="33" fillId="0" borderId="16" xfId="5" applyFont="1" applyBorder="1" applyAlignment="1">
      <alignment horizontal="center"/>
    </xf>
    <xf numFmtId="0" fontId="33" fillId="0" borderId="25" xfId="5" applyFont="1" applyBorder="1" applyAlignment="1">
      <alignment horizontal="center"/>
    </xf>
    <xf numFmtId="0" fontId="33" fillId="0" borderId="55" xfId="5" applyFont="1" applyBorder="1" applyAlignment="1">
      <alignment horizontal="left"/>
    </xf>
    <xf numFmtId="0" fontId="33" fillId="0" borderId="16" xfId="5" applyFont="1" applyBorder="1" applyAlignment="1">
      <alignment horizontal="center" vertical="center"/>
    </xf>
    <xf numFmtId="0" fontId="33" fillId="0" borderId="25" xfId="5" applyFont="1" applyBorder="1" applyAlignment="1">
      <alignment horizontal="center" vertical="center"/>
    </xf>
    <xf numFmtId="0" fontId="33" fillId="0" borderId="4" xfId="5" applyFont="1" applyBorder="1" applyAlignment="1">
      <alignment horizontal="left" vertical="center"/>
    </xf>
    <xf numFmtId="0" fontId="33" fillId="0" borderId="55" xfId="5" applyFont="1" applyBorder="1" applyAlignment="1">
      <alignment horizontal="left" vertical="center"/>
    </xf>
    <xf numFmtId="0" fontId="35" fillId="0" borderId="49" xfId="5" applyFont="1" applyBorder="1" applyAlignment="1">
      <alignment horizontal="left" vertical="center"/>
    </xf>
    <xf numFmtId="0" fontId="35" fillId="0" borderId="45" xfId="5" applyFont="1" applyBorder="1" applyAlignment="1">
      <alignment horizontal="left" vertical="center"/>
    </xf>
    <xf numFmtId="0" fontId="35" fillId="0" borderId="46" xfId="5" applyFont="1" applyBorder="1" applyAlignment="1">
      <alignment horizontal="left" vertical="center"/>
    </xf>
    <xf numFmtId="0" fontId="35" fillId="0" borderId="35" xfId="5" applyFont="1" applyBorder="1" applyAlignment="1">
      <alignment horizontal="center" vertical="center"/>
    </xf>
    <xf numFmtId="0" fontId="35" fillId="0" borderId="38" xfId="5" applyFont="1" applyBorder="1" applyAlignment="1">
      <alignment horizontal="center" vertical="center"/>
    </xf>
    <xf numFmtId="0" fontId="35" fillId="0" borderId="48" xfId="5" applyFont="1" applyBorder="1" applyAlignment="1">
      <alignment horizontal="center" vertical="center"/>
    </xf>
    <xf numFmtId="0" fontId="35" fillId="0" borderId="46" xfId="5" applyFont="1" applyBorder="1" applyAlignment="1">
      <alignment horizontal="center" vertical="center"/>
    </xf>
    <xf numFmtId="0" fontId="35" fillId="3" borderId="48" xfId="5" applyFont="1" applyFill="1" applyBorder="1" applyAlignment="1">
      <alignment horizontal="center" vertical="center"/>
    </xf>
    <xf numFmtId="0" fontId="35" fillId="3" borderId="46" xfId="5" applyFont="1" applyFill="1" applyBorder="1" applyAlignment="1">
      <alignment horizontal="center" vertical="center"/>
    </xf>
    <xf numFmtId="0" fontId="33" fillId="0" borderId="0" xfId="5" applyFont="1" applyBorder="1" applyAlignment="1">
      <alignment horizontal="center" vertical="center" wrapText="1"/>
    </xf>
    <xf numFmtId="0" fontId="33" fillId="0" borderId="0" xfId="5" applyFont="1" applyBorder="1" applyAlignment="1">
      <alignment horizontal="center" vertical="center"/>
    </xf>
    <xf numFmtId="0" fontId="33" fillId="0" borderId="0" xfId="5" applyFont="1" applyBorder="1" applyAlignment="1">
      <alignment horizontal="left" vertical="center"/>
    </xf>
    <xf numFmtId="0" fontId="32" fillId="0" borderId="76" xfId="2" applyFont="1" applyBorder="1" applyAlignment="1">
      <alignment horizontal="left" vertical="top"/>
    </xf>
    <xf numFmtId="0" fontId="32" fillId="0" borderId="83" xfId="2" applyFont="1" applyBorder="1" applyAlignment="1">
      <alignment horizontal="left" vertical="top"/>
    </xf>
    <xf numFmtId="0" fontId="34" fillId="0" borderId="14" xfId="3" applyFont="1" applyBorder="1" applyAlignment="1">
      <alignment horizontal="left"/>
    </xf>
    <xf numFmtId="0" fontId="34" fillId="0" borderId="0" xfId="3" applyFont="1" applyAlignment="1">
      <alignment horizontal="left"/>
    </xf>
    <xf numFmtId="0" fontId="34" fillId="0" borderId="15" xfId="3" applyFont="1" applyBorder="1" applyAlignment="1">
      <alignment horizontal="left"/>
    </xf>
    <xf numFmtId="0" fontId="34" fillId="0" borderId="0" xfId="3" applyFont="1" applyBorder="1" applyAlignment="1">
      <alignment horizontal="left"/>
    </xf>
    <xf numFmtId="164" fontId="32" fillId="0" borderId="36" xfId="4" applyFont="1" applyBorder="1" applyAlignment="1">
      <alignment horizontal="left" vertical="top"/>
    </xf>
    <xf numFmtId="164" fontId="32" fillId="0" borderId="40" xfId="4" applyFont="1" applyBorder="1" applyAlignment="1">
      <alignment horizontal="left" vertical="top"/>
    </xf>
    <xf numFmtId="0" fontId="32" fillId="0" borderId="45" xfId="2" applyFont="1" applyBorder="1" applyAlignment="1">
      <alignment horizontal="left" vertical="top"/>
    </xf>
    <xf numFmtId="0" fontId="32" fillId="0" borderId="79" xfId="2" applyFont="1" applyBorder="1" applyAlignment="1">
      <alignment horizontal="left" vertical="top"/>
    </xf>
    <xf numFmtId="0" fontId="34" fillId="0" borderId="14" xfId="3" applyFont="1" applyBorder="1" applyAlignment="1">
      <alignment horizontal="left" vertical="center" wrapText="1"/>
    </xf>
    <xf numFmtId="0" fontId="34" fillId="0" borderId="0" xfId="3" applyFont="1" applyAlignment="1">
      <alignment horizontal="left" vertical="center" wrapText="1"/>
    </xf>
    <xf numFmtId="0" fontId="34" fillId="0" borderId="15" xfId="3" applyFont="1" applyBorder="1" applyAlignment="1">
      <alignment horizontal="left" vertical="center" wrapText="1"/>
    </xf>
    <xf numFmtId="0" fontId="34" fillId="0" borderId="0" xfId="3" applyFont="1" applyBorder="1" applyAlignment="1">
      <alignment horizontal="left" vertical="center" wrapText="1"/>
    </xf>
    <xf numFmtId="0" fontId="32" fillId="0" borderId="14" xfId="3" applyFont="1" applyBorder="1" applyAlignment="1">
      <alignment horizontal="left" vertical="center" wrapText="1"/>
    </xf>
    <xf numFmtId="0" fontId="32" fillId="0" borderId="0" xfId="3" applyFont="1" applyBorder="1" applyAlignment="1">
      <alignment horizontal="left" vertical="center" wrapText="1"/>
    </xf>
    <xf numFmtId="0" fontId="32" fillId="0" borderId="15" xfId="3" applyFont="1" applyBorder="1" applyAlignment="1">
      <alignment horizontal="left" vertical="center" wrapText="1"/>
    </xf>
    <xf numFmtId="0" fontId="32" fillId="0" borderId="0" xfId="3" applyFont="1" applyBorder="1" applyAlignment="1">
      <alignment horizontal="center" vertical="center"/>
    </xf>
    <xf numFmtId="0" fontId="32" fillId="0" borderId="0" xfId="3" applyFont="1" applyBorder="1" applyAlignment="1">
      <alignment horizontal="left" vertical="center"/>
    </xf>
  </cellXfs>
  <cellStyles count="16">
    <cellStyle name="Comma" xfId="1" builtinId="3"/>
    <cellStyle name="Comma 2" xfId="6"/>
    <cellStyle name="Comma 2 2" xfId="7"/>
    <cellStyle name="Comma 2 3" xfId="10"/>
    <cellStyle name="Comma 3 2" xfId="4"/>
    <cellStyle name="Comma 3 2 2" xfId="15"/>
    <cellStyle name="Comma 6" xfId="8"/>
    <cellStyle name="Comma 6 2" xfId="11"/>
    <cellStyle name="Comma 6 2 2" xfId="14"/>
    <cellStyle name="Normal" xfId="0" builtinId="0"/>
    <cellStyle name="Normal 2" xfId="5"/>
    <cellStyle name="Normal 2 2" xfId="13"/>
    <cellStyle name="Normal 3" xfId="9"/>
    <cellStyle name="Normal 3 2" xfId="12"/>
    <cellStyle name="Normal 3 2 2" xfId="3"/>
    <cellStyle name="Normal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ROUGHTON%20INT\Regions\Asia%20South%20East%20and%20Caribbean%20(RCW)\Uganda\UG0008_WB_KPA_00%2098_RIMM00_RPSA00\Open%20Folder\Tender%20Docs%20KPA\Cost%20estimates%20-%20BOQ\Confidential%20cost%20Estimate_PN\BOQP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1_CEE"/>
      <sheetName val="BILL2"/>
      <sheetName val="BILL3"/>
      <sheetName val="BILL4"/>
      <sheetName val="BILL5"/>
      <sheetName val="BILL7"/>
      <sheetName val="BILL8"/>
      <sheetName val="BILL6-1"/>
      <sheetName val="BILL6-2"/>
      <sheetName val="BILL6-3"/>
      <sheetName val="BILL6-4"/>
      <sheetName val="Bill1 Sum"/>
      <sheetName val="Bill2 Sum"/>
      <sheetName val="Bill3 Sum"/>
      <sheetName val="Bill4 sum"/>
      <sheetName val="Bill5 Sum"/>
      <sheetName val="Bill6 Tot_Sum"/>
      <sheetName val="Bill6.1 Sum"/>
      <sheetName val="Bill6.2 Sum"/>
      <sheetName val="Bill6.3 Sum"/>
      <sheetName val="Bill6.4 Sum"/>
      <sheetName val="Bill7 Sum"/>
      <sheetName val="Bill8 sum"/>
      <sheetName val="grand sum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Bill1_Sum"/>
      <sheetName val="Bill2_Sum"/>
      <sheetName val="Bill3_Sum"/>
      <sheetName val="Bill4_sum"/>
      <sheetName val="Bill5_Sum"/>
      <sheetName val="Bill6_Tot_Sum"/>
      <sheetName val="Bill6_1_Sum"/>
      <sheetName val="Bill6_2_Sum"/>
      <sheetName val="Bill6_3_Sum"/>
      <sheetName val="Bill6_4_Sum"/>
      <sheetName val="Bill7_Sum"/>
      <sheetName val="Bill8_sum"/>
      <sheetName val="grand_sum"/>
    </sheetNames>
    <sheetDataSet>
      <sheetData sheetId="0">
        <row r="55">
          <cell r="B55" t="str">
            <v>(a) Provide Engineer's Office, including all furniture, equipment and services.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K216"/>
  <sheetViews>
    <sheetView showGridLines="0" topLeftCell="A212" zoomScaleNormal="100" zoomScaleSheetLayoutView="100" zoomScalePageLayoutView="79" workbookViewId="0">
      <selection activeCell="K616" sqref="K616"/>
    </sheetView>
  </sheetViews>
  <sheetFormatPr defaultColWidth="9.08984375" defaultRowHeight="14" x14ac:dyDescent="0.25"/>
  <cols>
    <col min="1" max="1" width="1.08984375" style="178" customWidth="1"/>
    <col min="2" max="2" width="10.453125" style="178" customWidth="1"/>
    <col min="3" max="3" width="8" style="178" customWidth="1"/>
    <col min="4" max="4" width="15.6328125" style="178" customWidth="1"/>
    <col min="5" max="5" width="35.90625" style="178" customWidth="1"/>
    <col min="6" max="6" width="13.453125" style="178" bestFit="1" customWidth="1"/>
    <col min="7" max="7" width="10.36328125" style="178" customWidth="1"/>
    <col min="8" max="8" width="15.453125" style="179" customWidth="1"/>
    <col min="9" max="9" width="16.90625" style="179" bestFit="1" customWidth="1"/>
    <col min="10" max="10" width="9.08984375" style="178"/>
    <col min="11" max="11" width="15.6328125" style="178" bestFit="1" customWidth="1"/>
    <col min="12" max="256" width="9.08984375" style="178"/>
    <col min="257" max="257" width="1.08984375" style="178" customWidth="1"/>
    <col min="258" max="258" width="10.453125" style="178" customWidth="1"/>
    <col min="259" max="259" width="8" style="178" customWidth="1"/>
    <col min="260" max="260" width="15.6328125" style="178" customWidth="1"/>
    <col min="261" max="261" width="35.90625" style="178" customWidth="1"/>
    <col min="262" max="262" width="13.453125" style="178" bestFit="1" customWidth="1"/>
    <col min="263" max="263" width="10.36328125" style="178" customWidth="1"/>
    <col min="264" max="264" width="15.453125" style="178" customWidth="1"/>
    <col min="265" max="265" width="16.90625" style="178" bestFit="1" customWidth="1"/>
    <col min="266" max="266" width="9.08984375" style="178"/>
    <col min="267" max="267" width="15.6328125" style="178" bestFit="1" customWidth="1"/>
    <col min="268" max="512" width="9.08984375" style="178"/>
    <col min="513" max="513" width="1.08984375" style="178" customWidth="1"/>
    <col min="514" max="514" width="10.453125" style="178" customWidth="1"/>
    <col min="515" max="515" width="8" style="178" customWidth="1"/>
    <col min="516" max="516" width="15.6328125" style="178" customWidth="1"/>
    <col min="517" max="517" width="35.90625" style="178" customWidth="1"/>
    <col min="518" max="518" width="13.453125" style="178" bestFit="1" customWidth="1"/>
    <col min="519" max="519" width="10.36328125" style="178" customWidth="1"/>
    <col min="520" max="520" width="15.453125" style="178" customWidth="1"/>
    <col min="521" max="521" width="16.90625" style="178" bestFit="1" customWidth="1"/>
    <col min="522" max="522" width="9.08984375" style="178"/>
    <col min="523" max="523" width="15.6328125" style="178" bestFit="1" customWidth="1"/>
    <col min="524" max="768" width="9.08984375" style="178"/>
    <col min="769" max="769" width="1.08984375" style="178" customWidth="1"/>
    <col min="770" max="770" width="10.453125" style="178" customWidth="1"/>
    <col min="771" max="771" width="8" style="178" customWidth="1"/>
    <col min="772" max="772" width="15.6328125" style="178" customWidth="1"/>
    <col min="773" max="773" width="35.90625" style="178" customWidth="1"/>
    <col min="774" max="774" width="13.453125" style="178" bestFit="1" customWidth="1"/>
    <col min="775" max="775" width="10.36328125" style="178" customWidth="1"/>
    <col min="776" max="776" width="15.453125" style="178" customWidth="1"/>
    <col min="777" max="777" width="16.90625" style="178" bestFit="1" customWidth="1"/>
    <col min="778" max="778" width="9.08984375" style="178"/>
    <col min="779" max="779" width="15.6328125" style="178" bestFit="1" customWidth="1"/>
    <col min="780" max="1024" width="9.08984375" style="178"/>
    <col min="1025" max="1025" width="1.08984375" style="178" customWidth="1"/>
    <col min="1026" max="1026" width="10.453125" style="178" customWidth="1"/>
    <col min="1027" max="1027" width="8" style="178" customWidth="1"/>
    <col min="1028" max="1028" width="15.6328125" style="178" customWidth="1"/>
    <col min="1029" max="1029" width="35.90625" style="178" customWidth="1"/>
    <col min="1030" max="1030" width="13.453125" style="178" bestFit="1" customWidth="1"/>
    <col min="1031" max="1031" width="10.36328125" style="178" customWidth="1"/>
    <col min="1032" max="1032" width="15.453125" style="178" customWidth="1"/>
    <col min="1033" max="1033" width="16.90625" style="178" bestFit="1" customWidth="1"/>
    <col min="1034" max="1034" width="9.08984375" style="178"/>
    <col min="1035" max="1035" width="15.6328125" style="178" bestFit="1" customWidth="1"/>
    <col min="1036" max="1280" width="9.08984375" style="178"/>
    <col min="1281" max="1281" width="1.08984375" style="178" customWidth="1"/>
    <col min="1282" max="1282" width="10.453125" style="178" customWidth="1"/>
    <col min="1283" max="1283" width="8" style="178" customWidth="1"/>
    <col min="1284" max="1284" width="15.6328125" style="178" customWidth="1"/>
    <col min="1285" max="1285" width="35.90625" style="178" customWidth="1"/>
    <col min="1286" max="1286" width="13.453125" style="178" bestFit="1" customWidth="1"/>
    <col min="1287" max="1287" width="10.36328125" style="178" customWidth="1"/>
    <col min="1288" max="1288" width="15.453125" style="178" customWidth="1"/>
    <col min="1289" max="1289" width="16.90625" style="178" bestFit="1" customWidth="1"/>
    <col min="1290" max="1290" width="9.08984375" style="178"/>
    <col min="1291" max="1291" width="15.6328125" style="178" bestFit="1" customWidth="1"/>
    <col min="1292" max="1536" width="9.08984375" style="178"/>
    <col min="1537" max="1537" width="1.08984375" style="178" customWidth="1"/>
    <col min="1538" max="1538" width="10.453125" style="178" customWidth="1"/>
    <col min="1539" max="1539" width="8" style="178" customWidth="1"/>
    <col min="1540" max="1540" width="15.6328125" style="178" customWidth="1"/>
    <col min="1541" max="1541" width="35.90625" style="178" customWidth="1"/>
    <col min="1542" max="1542" width="13.453125" style="178" bestFit="1" customWidth="1"/>
    <col min="1543" max="1543" width="10.36328125" style="178" customWidth="1"/>
    <col min="1544" max="1544" width="15.453125" style="178" customWidth="1"/>
    <col min="1545" max="1545" width="16.90625" style="178" bestFit="1" customWidth="1"/>
    <col min="1546" max="1546" width="9.08984375" style="178"/>
    <col min="1547" max="1547" width="15.6328125" style="178" bestFit="1" customWidth="1"/>
    <col min="1548" max="1792" width="9.08984375" style="178"/>
    <col min="1793" max="1793" width="1.08984375" style="178" customWidth="1"/>
    <col min="1794" max="1794" width="10.453125" style="178" customWidth="1"/>
    <col min="1795" max="1795" width="8" style="178" customWidth="1"/>
    <col min="1796" max="1796" width="15.6328125" style="178" customWidth="1"/>
    <col min="1797" max="1797" width="35.90625" style="178" customWidth="1"/>
    <col min="1798" max="1798" width="13.453125" style="178" bestFit="1" customWidth="1"/>
    <col min="1799" max="1799" width="10.36328125" style="178" customWidth="1"/>
    <col min="1800" max="1800" width="15.453125" style="178" customWidth="1"/>
    <col min="1801" max="1801" width="16.90625" style="178" bestFit="1" customWidth="1"/>
    <col min="1802" max="1802" width="9.08984375" style="178"/>
    <col min="1803" max="1803" width="15.6328125" style="178" bestFit="1" customWidth="1"/>
    <col min="1804" max="2048" width="9.08984375" style="178"/>
    <col min="2049" max="2049" width="1.08984375" style="178" customWidth="1"/>
    <col min="2050" max="2050" width="10.453125" style="178" customWidth="1"/>
    <col min="2051" max="2051" width="8" style="178" customWidth="1"/>
    <col min="2052" max="2052" width="15.6328125" style="178" customWidth="1"/>
    <col min="2053" max="2053" width="35.90625" style="178" customWidth="1"/>
    <col min="2054" max="2054" width="13.453125" style="178" bestFit="1" customWidth="1"/>
    <col min="2055" max="2055" width="10.36328125" style="178" customWidth="1"/>
    <col min="2056" max="2056" width="15.453125" style="178" customWidth="1"/>
    <col min="2057" max="2057" width="16.90625" style="178" bestFit="1" customWidth="1"/>
    <col min="2058" max="2058" width="9.08984375" style="178"/>
    <col min="2059" max="2059" width="15.6328125" style="178" bestFit="1" customWidth="1"/>
    <col min="2060" max="2304" width="9.08984375" style="178"/>
    <col min="2305" max="2305" width="1.08984375" style="178" customWidth="1"/>
    <col min="2306" max="2306" width="10.453125" style="178" customWidth="1"/>
    <col min="2307" max="2307" width="8" style="178" customWidth="1"/>
    <col min="2308" max="2308" width="15.6328125" style="178" customWidth="1"/>
    <col min="2309" max="2309" width="35.90625" style="178" customWidth="1"/>
    <col min="2310" max="2310" width="13.453125" style="178" bestFit="1" customWidth="1"/>
    <col min="2311" max="2311" width="10.36328125" style="178" customWidth="1"/>
    <col min="2312" max="2312" width="15.453125" style="178" customWidth="1"/>
    <col min="2313" max="2313" width="16.90625" style="178" bestFit="1" customWidth="1"/>
    <col min="2314" max="2314" width="9.08984375" style="178"/>
    <col min="2315" max="2315" width="15.6328125" style="178" bestFit="1" customWidth="1"/>
    <col min="2316" max="2560" width="9.08984375" style="178"/>
    <col min="2561" max="2561" width="1.08984375" style="178" customWidth="1"/>
    <col min="2562" max="2562" width="10.453125" style="178" customWidth="1"/>
    <col min="2563" max="2563" width="8" style="178" customWidth="1"/>
    <col min="2564" max="2564" width="15.6328125" style="178" customWidth="1"/>
    <col min="2565" max="2565" width="35.90625" style="178" customWidth="1"/>
    <col min="2566" max="2566" width="13.453125" style="178" bestFit="1" customWidth="1"/>
    <col min="2567" max="2567" width="10.36328125" style="178" customWidth="1"/>
    <col min="2568" max="2568" width="15.453125" style="178" customWidth="1"/>
    <col min="2569" max="2569" width="16.90625" style="178" bestFit="1" customWidth="1"/>
    <col min="2570" max="2570" width="9.08984375" style="178"/>
    <col min="2571" max="2571" width="15.6328125" style="178" bestFit="1" customWidth="1"/>
    <col min="2572" max="2816" width="9.08984375" style="178"/>
    <col min="2817" max="2817" width="1.08984375" style="178" customWidth="1"/>
    <col min="2818" max="2818" width="10.453125" style="178" customWidth="1"/>
    <col min="2819" max="2819" width="8" style="178" customWidth="1"/>
    <col min="2820" max="2820" width="15.6328125" style="178" customWidth="1"/>
    <col min="2821" max="2821" width="35.90625" style="178" customWidth="1"/>
    <col min="2822" max="2822" width="13.453125" style="178" bestFit="1" customWidth="1"/>
    <col min="2823" max="2823" width="10.36328125" style="178" customWidth="1"/>
    <col min="2824" max="2824" width="15.453125" style="178" customWidth="1"/>
    <col min="2825" max="2825" width="16.90625" style="178" bestFit="1" customWidth="1"/>
    <col min="2826" max="2826" width="9.08984375" style="178"/>
    <col min="2827" max="2827" width="15.6328125" style="178" bestFit="1" customWidth="1"/>
    <col min="2828" max="3072" width="9.08984375" style="178"/>
    <col min="3073" max="3073" width="1.08984375" style="178" customWidth="1"/>
    <col min="3074" max="3074" width="10.453125" style="178" customWidth="1"/>
    <col min="3075" max="3075" width="8" style="178" customWidth="1"/>
    <col min="3076" max="3076" width="15.6328125" style="178" customWidth="1"/>
    <col min="3077" max="3077" width="35.90625" style="178" customWidth="1"/>
    <col min="3078" max="3078" width="13.453125" style="178" bestFit="1" customWidth="1"/>
    <col min="3079" max="3079" width="10.36328125" style="178" customWidth="1"/>
    <col min="3080" max="3080" width="15.453125" style="178" customWidth="1"/>
    <col min="3081" max="3081" width="16.90625" style="178" bestFit="1" customWidth="1"/>
    <col min="3082" max="3082" width="9.08984375" style="178"/>
    <col min="3083" max="3083" width="15.6328125" style="178" bestFit="1" customWidth="1"/>
    <col min="3084" max="3328" width="9.08984375" style="178"/>
    <col min="3329" max="3329" width="1.08984375" style="178" customWidth="1"/>
    <col min="3330" max="3330" width="10.453125" style="178" customWidth="1"/>
    <col min="3331" max="3331" width="8" style="178" customWidth="1"/>
    <col min="3332" max="3332" width="15.6328125" style="178" customWidth="1"/>
    <col min="3333" max="3333" width="35.90625" style="178" customWidth="1"/>
    <col min="3334" max="3334" width="13.453125" style="178" bestFit="1" customWidth="1"/>
    <col min="3335" max="3335" width="10.36328125" style="178" customWidth="1"/>
    <col min="3336" max="3336" width="15.453125" style="178" customWidth="1"/>
    <col min="3337" max="3337" width="16.90625" style="178" bestFit="1" customWidth="1"/>
    <col min="3338" max="3338" width="9.08984375" style="178"/>
    <col min="3339" max="3339" width="15.6328125" style="178" bestFit="1" customWidth="1"/>
    <col min="3340" max="3584" width="9.08984375" style="178"/>
    <col min="3585" max="3585" width="1.08984375" style="178" customWidth="1"/>
    <col min="3586" max="3586" width="10.453125" style="178" customWidth="1"/>
    <col min="3587" max="3587" width="8" style="178" customWidth="1"/>
    <col min="3588" max="3588" width="15.6328125" style="178" customWidth="1"/>
    <col min="3589" max="3589" width="35.90625" style="178" customWidth="1"/>
    <col min="3590" max="3590" width="13.453125" style="178" bestFit="1" customWidth="1"/>
    <col min="3591" max="3591" width="10.36328125" style="178" customWidth="1"/>
    <col min="3592" max="3592" width="15.453125" style="178" customWidth="1"/>
    <col min="3593" max="3593" width="16.90625" style="178" bestFit="1" customWidth="1"/>
    <col min="3594" max="3594" width="9.08984375" style="178"/>
    <col min="3595" max="3595" width="15.6328125" style="178" bestFit="1" customWidth="1"/>
    <col min="3596" max="3840" width="9.08984375" style="178"/>
    <col min="3841" max="3841" width="1.08984375" style="178" customWidth="1"/>
    <col min="3842" max="3842" width="10.453125" style="178" customWidth="1"/>
    <col min="3843" max="3843" width="8" style="178" customWidth="1"/>
    <col min="3844" max="3844" width="15.6328125" style="178" customWidth="1"/>
    <col min="3845" max="3845" width="35.90625" style="178" customWidth="1"/>
    <col min="3846" max="3846" width="13.453125" style="178" bestFit="1" customWidth="1"/>
    <col min="3847" max="3847" width="10.36328125" style="178" customWidth="1"/>
    <col min="3848" max="3848" width="15.453125" style="178" customWidth="1"/>
    <col min="3849" max="3849" width="16.90625" style="178" bestFit="1" customWidth="1"/>
    <col min="3850" max="3850" width="9.08984375" style="178"/>
    <col min="3851" max="3851" width="15.6328125" style="178" bestFit="1" customWidth="1"/>
    <col min="3852" max="4096" width="9.08984375" style="178"/>
    <col min="4097" max="4097" width="1.08984375" style="178" customWidth="1"/>
    <col min="4098" max="4098" width="10.453125" style="178" customWidth="1"/>
    <col min="4099" max="4099" width="8" style="178" customWidth="1"/>
    <col min="4100" max="4100" width="15.6328125" style="178" customWidth="1"/>
    <col min="4101" max="4101" width="35.90625" style="178" customWidth="1"/>
    <col min="4102" max="4102" width="13.453125" style="178" bestFit="1" customWidth="1"/>
    <col min="4103" max="4103" width="10.36328125" style="178" customWidth="1"/>
    <col min="4104" max="4104" width="15.453125" style="178" customWidth="1"/>
    <col min="4105" max="4105" width="16.90625" style="178" bestFit="1" customWidth="1"/>
    <col min="4106" max="4106" width="9.08984375" style="178"/>
    <col min="4107" max="4107" width="15.6328125" style="178" bestFit="1" customWidth="1"/>
    <col min="4108" max="4352" width="9.08984375" style="178"/>
    <col min="4353" max="4353" width="1.08984375" style="178" customWidth="1"/>
    <col min="4354" max="4354" width="10.453125" style="178" customWidth="1"/>
    <col min="4355" max="4355" width="8" style="178" customWidth="1"/>
    <col min="4356" max="4356" width="15.6328125" style="178" customWidth="1"/>
    <col min="4357" max="4357" width="35.90625" style="178" customWidth="1"/>
    <col min="4358" max="4358" width="13.453125" style="178" bestFit="1" customWidth="1"/>
    <col min="4359" max="4359" width="10.36328125" style="178" customWidth="1"/>
    <col min="4360" max="4360" width="15.453125" style="178" customWidth="1"/>
    <col min="4361" max="4361" width="16.90625" style="178" bestFit="1" customWidth="1"/>
    <col min="4362" max="4362" width="9.08984375" style="178"/>
    <col min="4363" max="4363" width="15.6328125" style="178" bestFit="1" customWidth="1"/>
    <col min="4364" max="4608" width="9.08984375" style="178"/>
    <col min="4609" max="4609" width="1.08984375" style="178" customWidth="1"/>
    <col min="4610" max="4610" width="10.453125" style="178" customWidth="1"/>
    <col min="4611" max="4611" width="8" style="178" customWidth="1"/>
    <col min="4612" max="4612" width="15.6328125" style="178" customWidth="1"/>
    <col min="4613" max="4613" width="35.90625" style="178" customWidth="1"/>
    <col min="4614" max="4614" width="13.453125" style="178" bestFit="1" customWidth="1"/>
    <col min="4615" max="4615" width="10.36328125" style="178" customWidth="1"/>
    <col min="4616" max="4616" width="15.453125" style="178" customWidth="1"/>
    <col min="4617" max="4617" width="16.90625" style="178" bestFit="1" customWidth="1"/>
    <col min="4618" max="4618" width="9.08984375" style="178"/>
    <col min="4619" max="4619" width="15.6328125" style="178" bestFit="1" customWidth="1"/>
    <col min="4620" max="4864" width="9.08984375" style="178"/>
    <col min="4865" max="4865" width="1.08984375" style="178" customWidth="1"/>
    <col min="4866" max="4866" width="10.453125" style="178" customWidth="1"/>
    <col min="4867" max="4867" width="8" style="178" customWidth="1"/>
    <col min="4868" max="4868" width="15.6328125" style="178" customWidth="1"/>
    <col min="4869" max="4869" width="35.90625" style="178" customWidth="1"/>
    <col min="4870" max="4870" width="13.453125" style="178" bestFit="1" customWidth="1"/>
    <col min="4871" max="4871" width="10.36328125" style="178" customWidth="1"/>
    <col min="4872" max="4872" width="15.453125" style="178" customWidth="1"/>
    <col min="4873" max="4873" width="16.90625" style="178" bestFit="1" customWidth="1"/>
    <col min="4874" max="4874" width="9.08984375" style="178"/>
    <col min="4875" max="4875" width="15.6328125" style="178" bestFit="1" customWidth="1"/>
    <col min="4876" max="5120" width="9.08984375" style="178"/>
    <col min="5121" max="5121" width="1.08984375" style="178" customWidth="1"/>
    <col min="5122" max="5122" width="10.453125" style="178" customWidth="1"/>
    <col min="5123" max="5123" width="8" style="178" customWidth="1"/>
    <col min="5124" max="5124" width="15.6328125" style="178" customWidth="1"/>
    <col min="5125" max="5125" width="35.90625" style="178" customWidth="1"/>
    <col min="5126" max="5126" width="13.453125" style="178" bestFit="1" customWidth="1"/>
    <col min="5127" max="5127" width="10.36328125" style="178" customWidth="1"/>
    <col min="5128" max="5128" width="15.453125" style="178" customWidth="1"/>
    <col min="5129" max="5129" width="16.90625" style="178" bestFit="1" customWidth="1"/>
    <col min="5130" max="5130" width="9.08984375" style="178"/>
    <col min="5131" max="5131" width="15.6328125" style="178" bestFit="1" customWidth="1"/>
    <col min="5132" max="5376" width="9.08984375" style="178"/>
    <col min="5377" max="5377" width="1.08984375" style="178" customWidth="1"/>
    <col min="5378" max="5378" width="10.453125" style="178" customWidth="1"/>
    <col min="5379" max="5379" width="8" style="178" customWidth="1"/>
    <col min="5380" max="5380" width="15.6328125" style="178" customWidth="1"/>
    <col min="5381" max="5381" width="35.90625" style="178" customWidth="1"/>
    <col min="5382" max="5382" width="13.453125" style="178" bestFit="1" customWidth="1"/>
    <col min="5383" max="5383" width="10.36328125" style="178" customWidth="1"/>
    <col min="5384" max="5384" width="15.453125" style="178" customWidth="1"/>
    <col min="5385" max="5385" width="16.90625" style="178" bestFit="1" customWidth="1"/>
    <col min="5386" max="5386" width="9.08984375" style="178"/>
    <col min="5387" max="5387" width="15.6328125" style="178" bestFit="1" customWidth="1"/>
    <col min="5388" max="5632" width="9.08984375" style="178"/>
    <col min="5633" max="5633" width="1.08984375" style="178" customWidth="1"/>
    <col min="5634" max="5634" width="10.453125" style="178" customWidth="1"/>
    <col min="5635" max="5635" width="8" style="178" customWidth="1"/>
    <col min="5636" max="5636" width="15.6328125" style="178" customWidth="1"/>
    <col min="5637" max="5637" width="35.90625" style="178" customWidth="1"/>
    <col min="5638" max="5638" width="13.453125" style="178" bestFit="1" customWidth="1"/>
    <col min="5639" max="5639" width="10.36328125" style="178" customWidth="1"/>
    <col min="5640" max="5640" width="15.453125" style="178" customWidth="1"/>
    <col min="5641" max="5641" width="16.90625" style="178" bestFit="1" customWidth="1"/>
    <col min="5642" max="5642" width="9.08984375" style="178"/>
    <col min="5643" max="5643" width="15.6328125" style="178" bestFit="1" customWidth="1"/>
    <col min="5644" max="5888" width="9.08984375" style="178"/>
    <col min="5889" max="5889" width="1.08984375" style="178" customWidth="1"/>
    <col min="5890" max="5890" width="10.453125" style="178" customWidth="1"/>
    <col min="5891" max="5891" width="8" style="178" customWidth="1"/>
    <col min="5892" max="5892" width="15.6328125" style="178" customWidth="1"/>
    <col min="5893" max="5893" width="35.90625" style="178" customWidth="1"/>
    <col min="5894" max="5894" width="13.453125" style="178" bestFit="1" customWidth="1"/>
    <col min="5895" max="5895" width="10.36328125" style="178" customWidth="1"/>
    <col min="5896" max="5896" width="15.453125" style="178" customWidth="1"/>
    <col min="5897" max="5897" width="16.90625" style="178" bestFit="1" customWidth="1"/>
    <col min="5898" max="5898" width="9.08984375" style="178"/>
    <col min="5899" max="5899" width="15.6328125" style="178" bestFit="1" customWidth="1"/>
    <col min="5900" max="6144" width="9.08984375" style="178"/>
    <col min="6145" max="6145" width="1.08984375" style="178" customWidth="1"/>
    <col min="6146" max="6146" width="10.453125" style="178" customWidth="1"/>
    <col min="6147" max="6147" width="8" style="178" customWidth="1"/>
    <col min="6148" max="6148" width="15.6328125" style="178" customWidth="1"/>
    <col min="6149" max="6149" width="35.90625" style="178" customWidth="1"/>
    <col min="6150" max="6150" width="13.453125" style="178" bestFit="1" customWidth="1"/>
    <col min="6151" max="6151" width="10.36328125" style="178" customWidth="1"/>
    <col min="6152" max="6152" width="15.453125" style="178" customWidth="1"/>
    <col min="6153" max="6153" width="16.90625" style="178" bestFit="1" customWidth="1"/>
    <col min="6154" max="6154" width="9.08984375" style="178"/>
    <col min="6155" max="6155" width="15.6328125" style="178" bestFit="1" customWidth="1"/>
    <col min="6156" max="6400" width="9.08984375" style="178"/>
    <col min="6401" max="6401" width="1.08984375" style="178" customWidth="1"/>
    <col min="6402" max="6402" width="10.453125" style="178" customWidth="1"/>
    <col min="6403" max="6403" width="8" style="178" customWidth="1"/>
    <col min="6404" max="6404" width="15.6328125" style="178" customWidth="1"/>
    <col min="6405" max="6405" width="35.90625" style="178" customWidth="1"/>
    <col min="6406" max="6406" width="13.453125" style="178" bestFit="1" customWidth="1"/>
    <col min="6407" max="6407" width="10.36328125" style="178" customWidth="1"/>
    <col min="6408" max="6408" width="15.453125" style="178" customWidth="1"/>
    <col min="6409" max="6409" width="16.90625" style="178" bestFit="1" customWidth="1"/>
    <col min="6410" max="6410" width="9.08984375" style="178"/>
    <col min="6411" max="6411" width="15.6328125" style="178" bestFit="1" customWidth="1"/>
    <col min="6412" max="6656" width="9.08984375" style="178"/>
    <col min="6657" max="6657" width="1.08984375" style="178" customWidth="1"/>
    <col min="6658" max="6658" width="10.453125" style="178" customWidth="1"/>
    <col min="6659" max="6659" width="8" style="178" customWidth="1"/>
    <col min="6660" max="6660" width="15.6328125" style="178" customWidth="1"/>
    <col min="6661" max="6661" width="35.90625" style="178" customWidth="1"/>
    <col min="6662" max="6662" width="13.453125" style="178" bestFit="1" customWidth="1"/>
    <col min="6663" max="6663" width="10.36328125" style="178" customWidth="1"/>
    <col min="6664" max="6664" width="15.453125" style="178" customWidth="1"/>
    <col min="6665" max="6665" width="16.90625" style="178" bestFit="1" customWidth="1"/>
    <col min="6666" max="6666" width="9.08984375" style="178"/>
    <col min="6667" max="6667" width="15.6328125" style="178" bestFit="1" customWidth="1"/>
    <col min="6668" max="6912" width="9.08984375" style="178"/>
    <col min="6913" max="6913" width="1.08984375" style="178" customWidth="1"/>
    <col min="6914" max="6914" width="10.453125" style="178" customWidth="1"/>
    <col min="6915" max="6915" width="8" style="178" customWidth="1"/>
    <col min="6916" max="6916" width="15.6328125" style="178" customWidth="1"/>
    <col min="6917" max="6917" width="35.90625" style="178" customWidth="1"/>
    <col min="6918" max="6918" width="13.453125" style="178" bestFit="1" customWidth="1"/>
    <col min="6919" max="6919" width="10.36328125" style="178" customWidth="1"/>
    <col min="6920" max="6920" width="15.453125" style="178" customWidth="1"/>
    <col min="6921" max="6921" width="16.90625" style="178" bestFit="1" customWidth="1"/>
    <col min="6922" max="6922" width="9.08984375" style="178"/>
    <col min="6923" max="6923" width="15.6328125" style="178" bestFit="1" customWidth="1"/>
    <col min="6924" max="7168" width="9.08984375" style="178"/>
    <col min="7169" max="7169" width="1.08984375" style="178" customWidth="1"/>
    <col min="7170" max="7170" width="10.453125" style="178" customWidth="1"/>
    <col min="7171" max="7171" width="8" style="178" customWidth="1"/>
    <col min="7172" max="7172" width="15.6328125" style="178" customWidth="1"/>
    <col min="7173" max="7173" width="35.90625" style="178" customWidth="1"/>
    <col min="7174" max="7174" width="13.453125" style="178" bestFit="1" customWidth="1"/>
    <col min="7175" max="7175" width="10.36328125" style="178" customWidth="1"/>
    <col min="7176" max="7176" width="15.453125" style="178" customWidth="1"/>
    <col min="7177" max="7177" width="16.90625" style="178" bestFit="1" customWidth="1"/>
    <col min="7178" max="7178" width="9.08984375" style="178"/>
    <col min="7179" max="7179" width="15.6328125" style="178" bestFit="1" customWidth="1"/>
    <col min="7180" max="7424" width="9.08984375" style="178"/>
    <col min="7425" max="7425" width="1.08984375" style="178" customWidth="1"/>
    <col min="7426" max="7426" width="10.453125" style="178" customWidth="1"/>
    <col min="7427" max="7427" width="8" style="178" customWidth="1"/>
    <col min="7428" max="7428" width="15.6328125" style="178" customWidth="1"/>
    <col min="7429" max="7429" width="35.90625" style="178" customWidth="1"/>
    <col min="7430" max="7430" width="13.453125" style="178" bestFit="1" customWidth="1"/>
    <col min="7431" max="7431" width="10.36328125" style="178" customWidth="1"/>
    <col min="7432" max="7432" width="15.453125" style="178" customWidth="1"/>
    <col min="7433" max="7433" width="16.90625" style="178" bestFit="1" customWidth="1"/>
    <col min="7434" max="7434" width="9.08984375" style="178"/>
    <col min="7435" max="7435" width="15.6328125" style="178" bestFit="1" customWidth="1"/>
    <col min="7436" max="7680" width="9.08984375" style="178"/>
    <col min="7681" max="7681" width="1.08984375" style="178" customWidth="1"/>
    <col min="7682" max="7682" width="10.453125" style="178" customWidth="1"/>
    <col min="7683" max="7683" width="8" style="178" customWidth="1"/>
    <col min="7684" max="7684" width="15.6328125" style="178" customWidth="1"/>
    <col min="7685" max="7685" width="35.90625" style="178" customWidth="1"/>
    <col min="7686" max="7686" width="13.453125" style="178" bestFit="1" customWidth="1"/>
    <col min="7687" max="7687" width="10.36328125" style="178" customWidth="1"/>
    <col min="7688" max="7688" width="15.453125" style="178" customWidth="1"/>
    <col min="7689" max="7689" width="16.90625" style="178" bestFit="1" customWidth="1"/>
    <col min="7690" max="7690" width="9.08984375" style="178"/>
    <col min="7691" max="7691" width="15.6328125" style="178" bestFit="1" customWidth="1"/>
    <col min="7692" max="7936" width="9.08984375" style="178"/>
    <col min="7937" max="7937" width="1.08984375" style="178" customWidth="1"/>
    <col min="7938" max="7938" width="10.453125" style="178" customWidth="1"/>
    <col min="7939" max="7939" width="8" style="178" customWidth="1"/>
    <col min="7940" max="7940" width="15.6328125" style="178" customWidth="1"/>
    <col min="7941" max="7941" width="35.90625" style="178" customWidth="1"/>
    <col min="7942" max="7942" width="13.453125" style="178" bestFit="1" customWidth="1"/>
    <col min="7943" max="7943" width="10.36328125" style="178" customWidth="1"/>
    <col min="7944" max="7944" width="15.453125" style="178" customWidth="1"/>
    <col min="7945" max="7945" width="16.90625" style="178" bestFit="1" customWidth="1"/>
    <col min="7946" max="7946" width="9.08984375" style="178"/>
    <col min="7947" max="7947" width="15.6328125" style="178" bestFit="1" customWidth="1"/>
    <col min="7948" max="8192" width="9.08984375" style="178"/>
    <col min="8193" max="8193" width="1.08984375" style="178" customWidth="1"/>
    <col min="8194" max="8194" width="10.453125" style="178" customWidth="1"/>
    <col min="8195" max="8195" width="8" style="178" customWidth="1"/>
    <col min="8196" max="8196" width="15.6328125" style="178" customWidth="1"/>
    <col min="8197" max="8197" width="35.90625" style="178" customWidth="1"/>
    <col min="8198" max="8198" width="13.453125" style="178" bestFit="1" customWidth="1"/>
    <col min="8199" max="8199" width="10.36328125" style="178" customWidth="1"/>
    <col min="8200" max="8200" width="15.453125" style="178" customWidth="1"/>
    <col min="8201" max="8201" width="16.90625" style="178" bestFit="1" customWidth="1"/>
    <col min="8202" max="8202" width="9.08984375" style="178"/>
    <col min="8203" max="8203" width="15.6328125" style="178" bestFit="1" customWidth="1"/>
    <col min="8204" max="8448" width="9.08984375" style="178"/>
    <col min="8449" max="8449" width="1.08984375" style="178" customWidth="1"/>
    <col min="8450" max="8450" width="10.453125" style="178" customWidth="1"/>
    <col min="8451" max="8451" width="8" style="178" customWidth="1"/>
    <col min="8452" max="8452" width="15.6328125" style="178" customWidth="1"/>
    <col min="8453" max="8453" width="35.90625" style="178" customWidth="1"/>
    <col min="8454" max="8454" width="13.453125" style="178" bestFit="1" customWidth="1"/>
    <col min="8455" max="8455" width="10.36328125" style="178" customWidth="1"/>
    <col min="8456" max="8456" width="15.453125" style="178" customWidth="1"/>
    <col min="8457" max="8457" width="16.90625" style="178" bestFit="1" customWidth="1"/>
    <col min="8458" max="8458" width="9.08984375" style="178"/>
    <col min="8459" max="8459" width="15.6328125" style="178" bestFit="1" customWidth="1"/>
    <col min="8460" max="8704" width="9.08984375" style="178"/>
    <col min="8705" max="8705" width="1.08984375" style="178" customWidth="1"/>
    <col min="8706" max="8706" width="10.453125" style="178" customWidth="1"/>
    <col min="8707" max="8707" width="8" style="178" customWidth="1"/>
    <col min="8708" max="8708" width="15.6328125" style="178" customWidth="1"/>
    <col min="8709" max="8709" width="35.90625" style="178" customWidth="1"/>
    <col min="8710" max="8710" width="13.453125" style="178" bestFit="1" customWidth="1"/>
    <col min="8711" max="8711" width="10.36328125" style="178" customWidth="1"/>
    <col min="8712" max="8712" width="15.453125" style="178" customWidth="1"/>
    <col min="8713" max="8713" width="16.90625" style="178" bestFit="1" customWidth="1"/>
    <col min="8714" max="8714" width="9.08984375" style="178"/>
    <col min="8715" max="8715" width="15.6328125" style="178" bestFit="1" customWidth="1"/>
    <col min="8716" max="8960" width="9.08984375" style="178"/>
    <col min="8961" max="8961" width="1.08984375" style="178" customWidth="1"/>
    <col min="8962" max="8962" width="10.453125" style="178" customWidth="1"/>
    <col min="8963" max="8963" width="8" style="178" customWidth="1"/>
    <col min="8964" max="8964" width="15.6328125" style="178" customWidth="1"/>
    <col min="8965" max="8965" width="35.90625" style="178" customWidth="1"/>
    <col min="8966" max="8966" width="13.453125" style="178" bestFit="1" customWidth="1"/>
    <col min="8967" max="8967" width="10.36328125" style="178" customWidth="1"/>
    <col min="8968" max="8968" width="15.453125" style="178" customWidth="1"/>
    <col min="8969" max="8969" width="16.90625" style="178" bestFit="1" customWidth="1"/>
    <col min="8970" max="8970" width="9.08984375" style="178"/>
    <col min="8971" max="8971" width="15.6328125" style="178" bestFit="1" customWidth="1"/>
    <col min="8972" max="9216" width="9.08984375" style="178"/>
    <col min="9217" max="9217" width="1.08984375" style="178" customWidth="1"/>
    <col min="9218" max="9218" width="10.453125" style="178" customWidth="1"/>
    <col min="9219" max="9219" width="8" style="178" customWidth="1"/>
    <col min="9220" max="9220" width="15.6328125" style="178" customWidth="1"/>
    <col min="9221" max="9221" width="35.90625" style="178" customWidth="1"/>
    <col min="9222" max="9222" width="13.453125" style="178" bestFit="1" customWidth="1"/>
    <col min="9223" max="9223" width="10.36328125" style="178" customWidth="1"/>
    <col min="9224" max="9224" width="15.453125" style="178" customWidth="1"/>
    <col min="9225" max="9225" width="16.90625" style="178" bestFit="1" customWidth="1"/>
    <col min="9226" max="9226" width="9.08984375" style="178"/>
    <col min="9227" max="9227" width="15.6328125" style="178" bestFit="1" customWidth="1"/>
    <col min="9228" max="9472" width="9.08984375" style="178"/>
    <col min="9473" max="9473" width="1.08984375" style="178" customWidth="1"/>
    <col min="9474" max="9474" width="10.453125" style="178" customWidth="1"/>
    <col min="9475" max="9475" width="8" style="178" customWidth="1"/>
    <col min="9476" max="9476" width="15.6328125" style="178" customWidth="1"/>
    <col min="9477" max="9477" width="35.90625" style="178" customWidth="1"/>
    <col min="9478" max="9478" width="13.453125" style="178" bestFit="1" customWidth="1"/>
    <col min="9479" max="9479" width="10.36328125" style="178" customWidth="1"/>
    <col min="9480" max="9480" width="15.453125" style="178" customWidth="1"/>
    <col min="9481" max="9481" width="16.90625" style="178" bestFit="1" customWidth="1"/>
    <col min="9482" max="9482" width="9.08984375" style="178"/>
    <col min="9483" max="9483" width="15.6328125" style="178" bestFit="1" customWidth="1"/>
    <col min="9484" max="9728" width="9.08984375" style="178"/>
    <col min="9729" max="9729" width="1.08984375" style="178" customWidth="1"/>
    <col min="9730" max="9730" width="10.453125" style="178" customWidth="1"/>
    <col min="9731" max="9731" width="8" style="178" customWidth="1"/>
    <col min="9732" max="9732" width="15.6328125" style="178" customWidth="1"/>
    <col min="9733" max="9733" width="35.90625" style="178" customWidth="1"/>
    <col min="9734" max="9734" width="13.453125" style="178" bestFit="1" customWidth="1"/>
    <col min="9735" max="9735" width="10.36328125" style="178" customWidth="1"/>
    <col min="9736" max="9736" width="15.453125" style="178" customWidth="1"/>
    <col min="9737" max="9737" width="16.90625" style="178" bestFit="1" customWidth="1"/>
    <col min="9738" max="9738" width="9.08984375" style="178"/>
    <col min="9739" max="9739" width="15.6328125" style="178" bestFit="1" customWidth="1"/>
    <col min="9740" max="9984" width="9.08984375" style="178"/>
    <col min="9985" max="9985" width="1.08984375" style="178" customWidth="1"/>
    <col min="9986" max="9986" width="10.453125" style="178" customWidth="1"/>
    <col min="9987" max="9987" width="8" style="178" customWidth="1"/>
    <col min="9988" max="9988" width="15.6328125" style="178" customWidth="1"/>
    <col min="9989" max="9989" width="35.90625" style="178" customWidth="1"/>
    <col min="9990" max="9990" width="13.453125" style="178" bestFit="1" customWidth="1"/>
    <col min="9991" max="9991" width="10.36328125" style="178" customWidth="1"/>
    <col min="9992" max="9992" width="15.453125" style="178" customWidth="1"/>
    <col min="9993" max="9993" width="16.90625" style="178" bestFit="1" customWidth="1"/>
    <col min="9994" max="9994" width="9.08984375" style="178"/>
    <col min="9995" max="9995" width="15.6328125" style="178" bestFit="1" customWidth="1"/>
    <col min="9996" max="10240" width="9.08984375" style="178"/>
    <col min="10241" max="10241" width="1.08984375" style="178" customWidth="1"/>
    <col min="10242" max="10242" width="10.453125" style="178" customWidth="1"/>
    <col min="10243" max="10243" width="8" style="178" customWidth="1"/>
    <col min="10244" max="10244" width="15.6328125" style="178" customWidth="1"/>
    <col min="10245" max="10245" width="35.90625" style="178" customWidth="1"/>
    <col min="10246" max="10246" width="13.453125" style="178" bestFit="1" customWidth="1"/>
    <col min="10247" max="10247" width="10.36328125" style="178" customWidth="1"/>
    <col min="10248" max="10248" width="15.453125" style="178" customWidth="1"/>
    <col min="10249" max="10249" width="16.90625" style="178" bestFit="1" customWidth="1"/>
    <col min="10250" max="10250" width="9.08984375" style="178"/>
    <col min="10251" max="10251" width="15.6328125" style="178" bestFit="1" customWidth="1"/>
    <col min="10252" max="10496" width="9.08984375" style="178"/>
    <col min="10497" max="10497" width="1.08984375" style="178" customWidth="1"/>
    <col min="10498" max="10498" width="10.453125" style="178" customWidth="1"/>
    <col min="10499" max="10499" width="8" style="178" customWidth="1"/>
    <col min="10500" max="10500" width="15.6328125" style="178" customWidth="1"/>
    <col min="10501" max="10501" width="35.90625" style="178" customWidth="1"/>
    <col min="10502" max="10502" width="13.453125" style="178" bestFit="1" customWidth="1"/>
    <col min="10503" max="10503" width="10.36328125" style="178" customWidth="1"/>
    <col min="10504" max="10504" width="15.453125" style="178" customWidth="1"/>
    <col min="10505" max="10505" width="16.90625" style="178" bestFit="1" customWidth="1"/>
    <col min="10506" max="10506" width="9.08984375" style="178"/>
    <col min="10507" max="10507" width="15.6328125" style="178" bestFit="1" customWidth="1"/>
    <col min="10508" max="10752" width="9.08984375" style="178"/>
    <col min="10753" max="10753" width="1.08984375" style="178" customWidth="1"/>
    <col min="10754" max="10754" width="10.453125" style="178" customWidth="1"/>
    <col min="10755" max="10755" width="8" style="178" customWidth="1"/>
    <col min="10756" max="10756" width="15.6328125" style="178" customWidth="1"/>
    <col min="10757" max="10757" width="35.90625" style="178" customWidth="1"/>
    <col min="10758" max="10758" width="13.453125" style="178" bestFit="1" customWidth="1"/>
    <col min="10759" max="10759" width="10.36328125" style="178" customWidth="1"/>
    <col min="10760" max="10760" width="15.453125" style="178" customWidth="1"/>
    <col min="10761" max="10761" width="16.90625" style="178" bestFit="1" customWidth="1"/>
    <col min="10762" max="10762" width="9.08984375" style="178"/>
    <col min="10763" max="10763" width="15.6328125" style="178" bestFit="1" customWidth="1"/>
    <col min="10764" max="11008" width="9.08984375" style="178"/>
    <col min="11009" max="11009" width="1.08984375" style="178" customWidth="1"/>
    <col min="11010" max="11010" width="10.453125" style="178" customWidth="1"/>
    <col min="11011" max="11011" width="8" style="178" customWidth="1"/>
    <col min="11012" max="11012" width="15.6328125" style="178" customWidth="1"/>
    <col min="11013" max="11013" width="35.90625" style="178" customWidth="1"/>
    <col min="11014" max="11014" width="13.453125" style="178" bestFit="1" customWidth="1"/>
    <col min="11015" max="11015" width="10.36328125" style="178" customWidth="1"/>
    <col min="11016" max="11016" width="15.453125" style="178" customWidth="1"/>
    <col min="11017" max="11017" width="16.90625" style="178" bestFit="1" customWidth="1"/>
    <col min="11018" max="11018" width="9.08984375" style="178"/>
    <col min="11019" max="11019" width="15.6328125" style="178" bestFit="1" customWidth="1"/>
    <col min="11020" max="11264" width="9.08984375" style="178"/>
    <col min="11265" max="11265" width="1.08984375" style="178" customWidth="1"/>
    <col min="11266" max="11266" width="10.453125" style="178" customWidth="1"/>
    <col min="11267" max="11267" width="8" style="178" customWidth="1"/>
    <col min="11268" max="11268" width="15.6328125" style="178" customWidth="1"/>
    <col min="11269" max="11269" width="35.90625" style="178" customWidth="1"/>
    <col min="11270" max="11270" width="13.453125" style="178" bestFit="1" customWidth="1"/>
    <col min="11271" max="11271" width="10.36328125" style="178" customWidth="1"/>
    <col min="11272" max="11272" width="15.453125" style="178" customWidth="1"/>
    <col min="11273" max="11273" width="16.90625" style="178" bestFit="1" customWidth="1"/>
    <col min="11274" max="11274" width="9.08984375" style="178"/>
    <col min="11275" max="11275" width="15.6328125" style="178" bestFit="1" customWidth="1"/>
    <col min="11276" max="11520" width="9.08984375" style="178"/>
    <col min="11521" max="11521" width="1.08984375" style="178" customWidth="1"/>
    <col min="11522" max="11522" width="10.453125" style="178" customWidth="1"/>
    <col min="11523" max="11523" width="8" style="178" customWidth="1"/>
    <col min="11524" max="11524" width="15.6328125" style="178" customWidth="1"/>
    <col min="11525" max="11525" width="35.90625" style="178" customWidth="1"/>
    <col min="11526" max="11526" width="13.453125" style="178" bestFit="1" customWidth="1"/>
    <col min="11527" max="11527" width="10.36328125" style="178" customWidth="1"/>
    <col min="11528" max="11528" width="15.453125" style="178" customWidth="1"/>
    <col min="11529" max="11529" width="16.90625" style="178" bestFit="1" customWidth="1"/>
    <col min="11530" max="11530" width="9.08984375" style="178"/>
    <col min="11531" max="11531" width="15.6328125" style="178" bestFit="1" customWidth="1"/>
    <col min="11532" max="11776" width="9.08984375" style="178"/>
    <col min="11777" max="11777" width="1.08984375" style="178" customWidth="1"/>
    <col min="11778" max="11778" width="10.453125" style="178" customWidth="1"/>
    <col min="11779" max="11779" width="8" style="178" customWidth="1"/>
    <col min="11780" max="11780" width="15.6328125" style="178" customWidth="1"/>
    <col min="11781" max="11781" width="35.90625" style="178" customWidth="1"/>
    <col min="11782" max="11782" width="13.453125" style="178" bestFit="1" customWidth="1"/>
    <col min="11783" max="11783" width="10.36328125" style="178" customWidth="1"/>
    <col min="11784" max="11784" width="15.453125" style="178" customWidth="1"/>
    <col min="11785" max="11785" width="16.90625" style="178" bestFit="1" customWidth="1"/>
    <col min="11786" max="11786" width="9.08984375" style="178"/>
    <col min="11787" max="11787" width="15.6328125" style="178" bestFit="1" customWidth="1"/>
    <col min="11788" max="12032" width="9.08984375" style="178"/>
    <col min="12033" max="12033" width="1.08984375" style="178" customWidth="1"/>
    <col min="12034" max="12034" width="10.453125" style="178" customWidth="1"/>
    <col min="12035" max="12035" width="8" style="178" customWidth="1"/>
    <col min="12036" max="12036" width="15.6328125" style="178" customWidth="1"/>
    <col min="12037" max="12037" width="35.90625" style="178" customWidth="1"/>
    <col min="12038" max="12038" width="13.453125" style="178" bestFit="1" customWidth="1"/>
    <col min="12039" max="12039" width="10.36328125" style="178" customWidth="1"/>
    <col min="12040" max="12040" width="15.453125" style="178" customWidth="1"/>
    <col min="12041" max="12041" width="16.90625" style="178" bestFit="1" customWidth="1"/>
    <col min="12042" max="12042" width="9.08984375" style="178"/>
    <col min="12043" max="12043" width="15.6328125" style="178" bestFit="1" customWidth="1"/>
    <col min="12044" max="12288" width="9.08984375" style="178"/>
    <col min="12289" max="12289" width="1.08984375" style="178" customWidth="1"/>
    <col min="12290" max="12290" width="10.453125" style="178" customWidth="1"/>
    <col min="12291" max="12291" width="8" style="178" customWidth="1"/>
    <col min="12292" max="12292" width="15.6328125" style="178" customWidth="1"/>
    <col min="12293" max="12293" width="35.90625" style="178" customWidth="1"/>
    <col min="12294" max="12294" width="13.453125" style="178" bestFit="1" customWidth="1"/>
    <col min="12295" max="12295" width="10.36328125" style="178" customWidth="1"/>
    <col min="12296" max="12296" width="15.453125" style="178" customWidth="1"/>
    <col min="12297" max="12297" width="16.90625" style="178" bestFit="1" customWidth="1"/>
    <col min="12298" max="12298" width="9.08984375" style="178"/>
    <col min="12299" max="12299" width="15.6328125" style="178" bestFit="1" customWidth="1"/>
    <col min="12300" max="12544" width="9.08984375" style="178"/>
    <col min="12545" max="12545" width="1.08984375" style="178" customWidth="1"/>
    <col min="12546" max="12546" width="10.453125" style="178" customWidth="1"/>
    <col min="12547" max="12547" width="8" style="178" customWidth="1"/>
    <col min="12548" max="12548" width="15.6328125" style="178" customWidth="1"/>
    <col min="12549" max="12549" width="35.90625" style="178" customWidth="1"/>
    <col min="12550" max="12550" width="13.453125" style="178" bestFit="1" customWidth="1"/>
    <col min="12551" max="12551" width="10.36328125" style="178" customWidth="1"/>
    <col min="12552" max="12552" width="15.453125" style="178" customWidth="1"/>
    <col min="12553" max="12553" width="16.90625" style="178" bestFit="1" customWidth="1"/>
    <col min="12554" max="12554" width="9.08984375" style="178"/>
    <col min="12555" max="12555" width="15.6328125" style="178" bestFit="1" customWidth="1"/>
    <col min="12556" max="12800" width="9.08984375" style="178"/>
    <col min="12801" max="12801" width="1.08984375" style="178" customWidth="1"/>
    <col min="12802" max="12802" width="10.453125" style="178" customWidth="1"/>
    <col min="12803" max="12803" width="8" style="178" customWidth="1"/>
    <col min="12804" max="12804" width="15.6328125" style="178" customWidth="1"/>
    <col min="12805" max="12805" width="35.90625" style="178" customWidth="1"/>
    <col min="12806" max="12806" width="13.453125" style="178" bestFit="1" customWidth="1"/>
    <col min="12807" max="12807" width="10.36328125" style="178" customWidth="1"/>
    <col min="12808" max="12808" width="15.453125" style="178" customWidth="1"/>
    <col min="12809" max="12809" width="16.90625" style="178" bestFit="1" customWidth="1"/>
    <col min="12810" max="12810" width="9.08984375" style="178"/>
    <col min="12811" max="12811" width="15.6328125" style="178" bestFit="1" customWidth="1"/>
    <col min="12812" max="13056" width="9.08984375" style="178"/>
    <col min="13057" max="13057" width="1.08984375" style="178" customWidth="1"/>
    <col min="13058" max="13058" width="10.453125" style="178" customWidth="1"/>
    <col min="13059" max="13059" width="8" style="178" customWidth="1"/>
    <col min="13060" max="13060" width="15.6328125" style="178" customWidth="1"/>
    <col min="13061" max="13061" width="35.90625" style="178" customWidth="1"/>
    <col min="13062" max="13062" width="13.453125" style="178" bestFit="1" customWidth="1"/>
    <col min="13063" max="13063" width="10.36328125" style="178" customWidth="1"/>
    <col min="13064" max="13064" width="15.453125" style="178" customWidth="1"/>
    <col min="13065" max="13065" width="16.90625" style="178" bestFit="1" customWidth="1"/>
    <col min="13066" max="13066" width="9.08984375" style="178"/>
    <col min="13067" max="13067" width="15.6328125" style="178" bestFit="1" customWidth="1"/>
    <col min="13068" max="13312" width="9.08984375" style="178"/>
    <col min="13313" max="13313" width="1.08984375" style="178" customWidth="1"/>
    <col min="13314" max="13314" width="10.453125" style="178" customWidth="1"/>
    <col min="13315" max="13315" width="8" style="178" customWidth="1"/>
    <col min="13316" max="13316" width="15.6328125" style="178" customWidth="1"/>
    <col min="13317" max="13317" width="35.90625" style="178" customWidth="1"/>
    <col min="13318" max="13318" width="13.453125" style="178" bestFit="1" customWidth="1"/>
    <col min="13319" max="13319" width="10.36328125" style="178" customWidth="1"/>
    <col min="13320" max="13320" width="15.453125" style="178" customWidth="1"/>
    <col min="13321" max="13321" width="16.90625" style="178" bestFit="1" customWidth="1"/>
    <col min="13322" max="13322" width="9.08984375" style="178"/>
    <col min="13323" max="13323" width="15.6328125" style="178" bestFit="1" customWidth="1"/>
    <col min="13324" max="13568" width="9.08984375" style="178"/>
    <col min="13569" max="13569" width="1.08984375" style="178" customWidth="1"/>
    <col min="13570" max="13570" width="10.453125" style="178" customWidth="1"/>
    <col min="13571" max="13571" width="8" style="178" customWidth="1"/>
    <col min="13572" max="13572" width="15.6328125" style="178" customWidth="1"/>
    <col min="13573" max="13573" width="35.90625" style="178" customWidth="1"/>
    <col min="13574" max="13574" width="13.453125" style="178" bestFit="1" customWidth="1"/>
    <col min="13575" max="13575" width="10.36328125" style="178" customWidth="1"/>
    <col min="13576" max="13576" width="15.453125" style="178" customWidth="1"/>
    <col min="13577" max="13577" width="16.90625" style="178" bestFit="1" customWidth="1"/>
    <col min="13578" max="13578" width="9.08984375" style="178"/>
    <col min="13579" max="13579" width="15.6328125" style="178" bestFit="1" customWidth="1"/>
    <col min="13580" max="13824" width="9.08984375" style="178"/>
    <col min="13825" max="13825" width="1.08984375" style="178" customWidth="1"/>
    <col min="13826" max="13826" width="10.453125" style="178" customWidth="1"/>
    <col min="13827" max="13827" width="8" style="178" customWidth="1"/>
    <col min="13828" max="13828" width="15.6328125" style="178" customWidth="1"/>
    <col min="13829" max="13829" width="35.90625" style="178" customWidth="1"/>
    <col min="13830" max="13830" width="13.453125" style="178" bestFit="1" customWidth="1"/>
    <col min="13831" max="13831" width="10.36328125" style="178" customWidth="1"/>
    <col min="13832" max="13832" width="15.453125" style="178" customWidth="1"/>
    <col min="13833" max="13833" width="16.90625" style="178" bestFit="1" customWidth="1"/>
    <col min="13834" max="13834" width="9.08984375" style="178"/>
    <col min="13835" max="13835" width="15.6328125" style="178" bestFit="1" customWidth="1"/>
    <col min="13836" max="14080" width="9.08984375" style="178"/>
    <col min="14081" max="14081" width="1.08984375" style="178" customWidth="1"/>
    <col min="14082" max="14082" width="10.453125" style="178" customWidth="1"/>
    <col min="14083" max="14083" width="8" style="178" customWidth="1"/>
    <col min="14084" max="14084" width="15.6328125" style="178" customWidth="1"/>
    <col min="14085" max="14085" width="35.90625" style="178" customWidth="1"/>
    <col min="14086" max="14086" width="13.453125" style="178" bestFit="1" customWidth="1"/>
    <col min="14087" max="14087" width="10.36328125" style="178" customWidth="1"/>
    <col min="14088" max="14088" width="15.453125" style="178" customWidth="1"/>
    <col min="14089" max="14089" width="16.90625" style="178" bestFit="1" customWidth="1"/>
    <col min="14090" max="14090" width="9.08984375" style="178"/>
    <col min="14091" max="14091" width="15.6328125" style="178" bestFit="1" customWidth="1"/>
    <col min="14092" max="14336" width="9.08984375" style="178"/>
    <col min="14337" max="14337" width="1.08984375" style="178" customWidth="1"/>
    <col min="14338" max="14338" width="10.453125" style="178" customWidth="1"/>
    <col min="14339" max="14339" width="8" style="178" customWidth="1"/>
    <col min="14340" max="14340" width="15.6328125" style="178" customWidth="1"/>
    <col min="14341" max="14341" width="35.90625" style="178" customWidth="1"/>
    <col min="14342" max="14342" width="13.453125" style="178" bestFit="1" customWidth="1"/>
    <col min="14343" max="14343" width="10.36328125" style="178" customWidth="1"/>
    <col min="14344" max="14344" width="15.453125" style="178" customWidth="1"/>
    <col min="14345" max="14345" width="16.90625" style="178" bestFit="1" customWidth="1"/>
    <col min="14346" max="14346" width="9.08984375" style="178"/>
    <col min="14347" max="14347" width="15.6328125" style="178" bestFit="1" customWidth="1"/>
    <col min="14348" max="14592" width="9.08984375" style="178"/>
    <col min="14593" max="14593" width="1.08984375" style="178" customWidth="1"/>
    <col min="14594" max="14594" width="10.453125" style="178" customWidth="1"/>
    <col min="14595" max="14595" width="8" style="178" customWidth="1"/>
    <col min="14596" max="14596" width="15.6328125" style="178" customWidth="1"/>
    <col min="14597" max="14597" width="35.90625" style="178" customWidth="1"/>
    <col min="14598" max="14598" width="13.453125" style="178" bestFit="1" customWidth="1"/>
    <col min="14599" max="14599" width="10.36328125" style="178" customWidth="1"/>
    <col min="14600" max="14600" width="15.453125" style="178" customWidth="1"/>
    <col min="14601" max="14601" width="16.90625" style="178" bestFit="1" customWidth="1"/>
    <col min="14602" max="14602" width="9.08984375" style="178"/>
    <col min="14603" max="14603" width="15.6328125" style="178" bestFit="1" customWidth="1"/>
    <col min="14604" max="14848" width="9.08984375" style="178"/>
    <col min="14849" max="14849" width="1.08984375" style="178" customWidth="1"/>
    <col min="14850" max="14850" width="10.453125" style="178" customWidth="1"/>
    <col min="14851" max="14851" width="8" style="178" customWidth="1"/>
    <col min="14852" max="14852" width="15.6328125" style="178" customWidth="1"/>
    <col min="14853" max="14853" width="35.90625" style="178" customWidth="1"/>
    <col min="14854" max="14854" width="13.453125" style="178" bestFit="1" customWidth="1"/>
    <col min="14855" max="14855" width="10.36328125" style="178" customWidth="1"/>
    <col min="14856" max="14856" width="15.453125" style="178" customWidth="1"/>
    <col min="14857" max="14857" width="16.90625" style="178" bestFit="1" customWidth="1"/>
    <col min="14858" max="14858" width="9.08984375" style="178"/>
    <col min="14859" max="14859" width="15.6328125" style="178" bestFit="1" customWidth="1"/>
    <col min="14860" max="15104" width="9.08984375" style="178"/>
    <col min="15105" max="15105" width="1.08984375" style="178" customWidth="1"/>
    <col min="15106" max="15106" width="10.453125" style="178" customWidth="1"/>
    <col min="15107" max="15107" width="8" style="178" customWidth="1"/>
    <col min="15108" max="15108" width="15.6328125" style="178" customWidth="1"/>
    <col min="15109" max="15109" width="35.90625" style="178" customWidth="1"/>
    <col min="15110" max="15110" width="13.453125" style="178" bestFit="1" customWidth="1"/>
    <col min="15111" max="15111" width="10.36328125" style="178" customWidth="1"/>
    <col min="15112" max="15112" width="15.453125" style="178" customWidth="1"/>
    <col min="15113" max="15113" width="16.90625" style="178" bestFit="1" customWidth="1"/>
    <col min="15114" max="15114" width="9.08984375" style="178"/>
    <col min="15115" max="15115" width="15.6328125" style="178" bestFit="1" customWidth="1"/>
    <col min="15116" max="15360" width="9.08984375" style="178"/>
    <col min="15361" max="15361" width="1.08984375" style="178" customWidth="1"/>
    <col min="15362" max="15362" width="10.453125" style="178" customWidth="1"/>
    <col min="15363" max="15363" width="8" style="178" customWidth="1"/>
    <col min="15364" max="15364" width="15.6328125" style="178" customWidth="1"/>
    <col min="15365" max="15365" width="35.90625" style="178" customWidth="1"/>
    <col min="15366" max="15366" width="13.453125" style="178" bestFit="1" customWidth="1"/>
    <col min="15367" max="15367" width="10.36328125" style="178" customWidth="1"/>
    <col min="15368" max="15368" width="15.453125" style="178" customWidth="1"/>
    <col min="15369" max="15369" width="16.90625" style="178" bestFit="1" customWidth="1"/>
    <col min="15370" max="15370" width="9.08984375" style="178"/>
    <col min="15371" max="15371" width="15.6328125" style="178" bestFit="1" customWidth="1"/>
    <col min="15372" max="15616" width="9.08984375" style="178"/>
    <col min="15617" max="15617" width="1.08984375" style="178" customWidth="1"/>
    <col min="15618" max="15618" width="10.453125" style="178" customWidth="1"/>
    <col min="15619" max="15619" width="8" style="178" customWidth="1"/>
    <col min="15620" max="15620" width="15.6328125" style="178" customWidth="1"/>
    <col min="15621" max="15621" width="35.90625" style="178" customWidth="1"/>
    <col min="15622" max="15622" width="13.453125" style="178" bestFit="1" customWidth="1"/>
    <col min="15623" max="15623" width="10.36328125" style="178" customWidth="1"/>
    <col min="15624" max="15624" width="15.453125" style="178" customWidth="1"/>
    <col min="15625" max="15625" width="16.90625" style="178" bestFit="1" customWidth="1"/>
    <col min="15626" max="15626" width="9.08984375" style="178"/>
    <col min="15627" max="15627" width="15.6328125" style="178" bestFit="1" customWidth="1"/>
    <col min="15628" max="15872" width="9.08984375" style="178"/>
    <col min="15873" max="15873" width="1.08984375" style="178" customWidth="1"/>
    <col min="15874" max="15874" width="10.453125" style="178" customWidth="1"/>
    <col min="15875" max="15875" width="8" style="178" customWidth="1"/>
    <col min="15876" max="15876" width="15.6328125" style="178" customWidth="1"/>
    <col min="15877" max="15877" width="35.90625" style="178" customWidth="1"/>
    <col min="15878" max="15878" width="13.453125" style="178" bestFit="1" customWidth="1"/>
    <col min="15879" max="15879" width="10.36328125" style="178" customWidth="1"/>
    <col min="15880" max="15880" width="15.453125" style="178" customWidth="1"/>
    <col min="15881" max="15881" width="16.90625" style="178" bestFit="1" customWidth="1"/>
    <col min="15882" max="15882" width="9.08984375" style="178"/>
    <col min="15883" max="15883" width="15.6328125" style="178" bestFit="1" customWidth="1"/>
    <col min="15884" max="16128" width="9.08984375" style="178"/>
    <col min="16129" max="16129" width="1.08984375" style="178" customWidth="1"/>
    <col min="16130" max="16130" width="10.453125" style="178" customWidth="1"/>
    <col min="16131" max="16131" width="8" style="178" customWidth="1"/>
    <col min="16132" max="16132" width="15.6328125" style="178" customWidth="1"/>
    <col min="16133" max="16133" width="35.90625" style="178" customWidth="1"/>
    <col min="16134" max="16134" width="13.453125" style="178" bestFit="1" customWidth="1"/>
    <col min="16135" max="16135" width="10.36328125" style="178" customWidth="1"/>
    <col min="16136" max="16136" width="15.453125" style="178" customWidth="1"/>
    <col min="16137" max="16137" width="16.90625" style="178" bestFit="1" customWidth="1"/>
    <col min="16138" max="16138" width="9.08984375" style="178"/>
    <col min="16139" max="16139" width="15.6328125" style="178" bestFit="1" customWidth="1"/>
    <col min="16140" max="16384" width="9.08984375" style="178"/>
  </cols>
  <sheetData>
    <row r="1" spans="2:9" s="1" customFormat="1" ht="18" x14ac:dyDescent="0.25">
      <c r="B1" s="2126" t="s">
        <v>0</v>
      </c>
      <c r="C1" s="2126"/>
      <c r="D1" s="2126"/>
      <c r="E1" s="2126"/>
      <c r="F1" s="2126"/>
      <c r="G1" s="2126"/>
      <c r="H1" s="2126"/>
      <c r="I1" s="2126"/>
    </row>
    <row r="2" spans="2:9" s="1" customFormat="1" ht="18" x14ac:dyDescent="0.25">
      <c r="B2" s="945"/>
      <c r="C2" s="945"/>
      <c r="D2" s="945"/>
      <c r="E2" s="945"/>
      <c r="F2" s="945"/>
      <c r="G2" s="945"/>
      <c r="H2" s="3"/>
      <c r="I2" s="945"/>
    </row>
    <row r="3" spans="2:9" s="5" customFormat="1" ht="15.65" customHeight="1" x14ac:dyDescent="0.25">
      <c r="B3" s="4" t="s">
        <v>1</v>
      </c>
      <c r="D3" s="2127" t="s">
        <v>514</v>
      </c>
      <c r="E3" s="2127"/>
      <c r="F3" s="2127"/>
      <c r="G3" s="2127"/>
      <c r="H3" s="2127"/>
      <c r="I3" s="2127"/>
    </row>
    <row r="4" spans="2:9" s="5" customFormat="1" ht="15.65" customHeight="1" x14ac:dyDescent="0.25">
      <c r="B4" s="6"/>
      <c r="D4" s="2127"/>
      <c r="E4" s="2127"/>
      <c r="F4" s="2127"/>
      <c r="G4" s="2127"/>
      <c r="H4" s="2127"/>
      <c r="I4" s="2127"/>
    </row>
    <row r="5" spans="2:9" s="5" customFormat="1" ht="15.65" customHeight="1" x14ac:dyDescent="0.25">
      <c r="B5" s="6"/>
      <c r="D5" s="7"/>
      <c r="E5" s="7"/>
      <c r="F5" s="7"/>
      <c r="G5" s="7"/>
      <c r="H5" s="8"/>
      <c r="I5" s="7"/>
    </row>
    <row r="6" spans="2:9" s="5" customFormat="1" ht="15.5" x14ac:dyDescent="0.25">
      <c r="B6" s="9" t="s">
        <v>2</v>
      </c>
      <c r="C6" s="10"/>
      <c r="D6" s="2128" t="s">
        <v>515</v>
      </c>
      <c r="E6" s="2128"/>
      <c r="F6" s="2128"/>
      <c r="G6" s="2128"/>
      <c r="H6" s="2128"/>
      <c r="I6" s="2128"/>
    </row>
    <row r="7" spans="2:9" s="5" customFormat="1" ht="15.5" x14ac:dyDescent="0.25">
      <c r="B7" s="11"/>
      <c r="C7" s="10"/>
      <c r="D7" s="10"/>
      <c r="E7" s="12"/>
      <c r="F7" s="12"/>
      <c r="G7" s="12"/>
      <c r="H7" s="13"/>
      <c r="I7" s="13"/>
    </row>
    <row r="8" spans="2:9" s="14" customFormat="1" ht="13" x14ac:dyDescent="0.25">
      <c r="B8" s="2129" t="s">
        <v>3</v>
      </c>
      <c r="C8" s="2129"/>
      <c r="D8" s="2129"/>
      <c r="E8" s="2129"/>
      <c r="F8" s="2129"/>
      <c r="G8" s="2129"/>
      <c r="H8" s="2129"/>
      <c r="I8" s="2129"/>
    </row>
    <row r="9" spans="2:9" s="1" customFormat="1" ht="18.5" thickBot="1" x14ac:dyDescent="0.3">
      <c r="B9" s="15"/>
      <c r="C9" s="15"/>
      <c r="D9" s="16"/>
      <c r="E9" s="16"/>
      <c r="F9" s="16"/>
      <c r="G9" s="16"/>
      <c r="H9" s="17"/>
      <c r="I9" s="18" t="s">
        <v>4</v>
      </c>
    </row>
    <row r="10" spans="2:9" s="1" customFormat="1" ht="13" x14ac:dyDescent="0.25">
      <c r="B10" s="19" t="s">
        <v>5</v>
      </c>
      <c r="C10" s="20" t="s">
        <v>6</v>
      </c>
      <c r="D10" s="20"/>
      <c r="E10" s="20"/>
      <c r="F10" s="21" t="s">
        <v>7</v>
      </c>
      <c r="G10" s="21" t="s">
        <v>8</v>
      </c>
      <c r="H10" s="22" t="s">
        <v>9</v>
      </c>
      <c r="I10" s="23" t="s">
        <v>10</v>
      </c>
    </row>
    <row r="11" spans="2:9" s="1" customFormat="1" ht="13.5" thickBot="1" x14ac:dyDescent="0.3">
      <c r="B11" s="24"/>
      <c r="C11" s="25"/>
      <c r="D11" s="25"/>
      <c r="E11" s="25"/>
      <c r="F11" s="26"/>
      <c r="G11" s="26"/>
      <c r="H11" s="27" t="s">
        <v>11</v>
      </c>
      <c r="I11" s="28" t="s">
        <v>11</v>
      </c>
    </row>
    <row r="12" spans="2:9" s="1" customFormat="1" ht="12.5" x14ac:dyDescent="0.25">
      <c r="B12" s="29"/>
      <c r="C12" s="30"/>
      <c r="D12" s="30"/>
      <c r="E12" s="30"/>
      <c r="F12" s="31"/>
      <c r="G12" s="31"/>
      <c r="H12" s="32"/>
      <c r="I12" s="33"/>
    </row>
    <row r="13" spans="2:9" s="1" customFormat="1" ht="12.5" x14ac:dyDescent="0.25">
      <c r="B13" s="34"/>
      <c r="C13" s="16"/>
      <c r="D13" s="16"/>
      <c r="E13" s="16"/>
      <c r="F13" s="35"/>
      <c r="G13" s="35"/>
      <c r="H13" s="36"/>
      <c r="I13" s="37"/>
    </row>
    <row r="14" spans="2:9" s="14" customFormat="1" ht="13" x14ac:dyDescent="0.25">
      <c r="B14" s="38">
        <v>1300</v>
      </c>
      <c r="C14" s="39" t="s">
        <v>12</v>
      </c>
      <c r="D14" s="40"/>
      <c r="E14" s="41"/>
      <c r="F14" s="42"/>
      <c r="G14" s="42"/>
      <c r="H14" s="43"/>
      <c r="I14" s="44"/>
    </row>
    <row r="15" spans="2:9" s="1" customFormat="1" ht="13" x14ac:dyDescent="0.25">
      <c r="B15" s="45"/>
      <c r="C15" s="39" t="s">
        <v>13</v>
      </c>
      <c r="D15" s="46"/>
      <c r="E15" s="16"/>
      <c r="F15" s="35"/>
      <c r="G15" s="35"/>
      <c r="H15" s="36"/>
      <c r="I15" s="37"/>
    </row>
    <row r="16" spans="2:9" s="1" customFormat="1" ht="12.5" x14ac:dyDescent="0.25">
      <c r="B16" s="45"/>
      <c r="C16" s="16"/>
      <c r="D16" s="16"/>
      <c r="E16" s="16"/>
      <c r="F16" s="35"/>
      <c r="G16" s="35"/>
      <c r="H16" s="36"/>
      <c r="I16" s="37"/>
    </row>
    <row r="17" spans="2:9" s="1" customFormat="1" ht="12.5" x14ac:dyDescent="0.25">
      <c r="B17" s="47" t="s">
        <v>14</v>
      </c>
      <c r="C17" s="2123" t="s">
        <v>15</v>
      </c>
      <c r="D17" s="2124"/>
      <c r="E17" s="2125"/>
      <c r="F17" s="48" t="s">
        <v>16</v>
      </c>
      <c r="G17" s="48">
        <v>1</v>
      </c>
      <c r="H17" s="36"/>
      <c r="I17" s="37"/>
    </row>
    <row r="18" spans="2:9" s="1" customFormat="1" ht="12.5" x14ac:dyDescent="0.25">
      <c r="B18" s="49"/>
      <c r="C18" s="942"/>
      <c r="D18" s="943"/>
      <c r="E18" s="944"/>
      <c r="F18" s="48"/>
      <c r="G18" s="48"/>
      <c r="H18" s="36"/>
      <c r="I18" s="37"/>
    </row>
    <row r="19" spans="2:9" s="1" customFormat="1" ht="12.5" x14ac:dyDescent="0.25">
      <c r="B19" s="49"/>
      <c r="C19" s="2123" t="s">
        <v>17</v>
      </c>
      <c r="D19" s="2124"/>
      <c r="E19" s="2125"/>
      <c r="F19" s="53" t="s">
        <v>16</v>
      </c>
      <c r="G19" s="54">
        <v>1</v>
      </c>
      <c r="H19" s="36"/>
      <c r="I19" s="37"/>
    </row>
    <row r="20" spans="2:9" s="1" customFormat="1" ht="12.5" x14ac:dyDescent="0.25">
      <c r="B20" s="49"/>
      <c r="C20" s="942"/>
      <c r="D20" s="943"/>
      <c r="E20" s="944"/>
      <c r="F20" s="53"/>
      <c r="G20" s="54"/>
      <c r="H20" s="36"/>
      <c r="I20" s="37"/>
    </row>
    <row r="21" spans="2:9" s="1" customFormat="1" ht="12.5" x14ac:dyDescent="0.25">
      <c r="B21" s="49"/>
      <c r="C21" s="2123" t="s">
        <v>18</v>
      </c>
      <c r="D21" s="2124"/>
      <c r="E21" s="2125"/>
      <c r="F21" s="48" t="s">
        <v>19</v>
      </c>
      <c r="G21" s="48">
        <v>5</v>
      </c>
      <c r="H21" s="36"/>
      <c r="I21" s="37"/>
    </row>
    <row r="22" spans="2:9" s="1" customFormat="1" ht="12.5" x14ac:dyDescent="0.25">
      <c r="B22" s="34"/>
      <c r="C22" s="55"/>
      <c r="D22" s="16"/>
      <c r="E22" s="16"/>
      <c r="F22" s="56"/>
      <c r="G22" s="35"/>
      <c r="H22" s="36"/>
      <c r="I22" s="37"/>
    </row>
    <row r="23" spans="2:9" s="1" customFormat="1" ht="13" x14ac:dyDescent="0.25">
      <c r="B23" s="38" t="s">
        <v>20</v>
      </c>
      <c r="C23" s="57" t="s">
        <v>21</v>
      </c>
      <c r="D23" s="41"/>
      <c r="E23" s="16"/>
      <c r="F23" s="56" t="s">
        <v>22</v>
      </c>
      <c r="G23" s="48">
        <v>2</v>
      </c>
      <c r="H23" s="36"/>
      <c r="I23" s="37"/>
    </row>
    <row r="24" spans="2:9" s="1" customFormat="1" ht="12.5" x14ac:dyDescent="0.25">
      <c r="B24" s="47"/>
      <c r="C24" s="55"/>
      <c r="D24" s="16"/>
      <c r="E24" s="16"/>
      <c r="F24" s="56"/>
      <c r="G24" s="35"/>
      <c r="H24" s="36"/>
      <c r="I24" s="37"/>
    </row>
    <row r="25" spans="2:9" s="1" customFormat="1" ht="13" x14ac:dyDescent="0.25">
      <c r="B25" s="38" t="s">
        <v>23</v>
      </c>
      <c r="C25" s="57" t="s">
        <v>24</v>
      </c>
      <c r="D25" s="41"/>
      <c r="E25" s="41"/>
      <c r="F25" s="56"/>
      <c r="G25" s="35"/>
      <c r="H25" s="36"/>
      <c r="I25" s="37"/>
    </row>
    <row r="26" spans="2:9" s="1" customFormat="1" ht="13" x14ac:dyDescent="0.25">
      <c r="B26" s="38"/>
      <c r="C26" s="57"/>
      <c r="D26" s="41"/>
      <c r="E26" s="41"/>
      <c r="F26" s="56"/>
      <c r="G26" s="35"/>
      <c r="H26" s="36"/>
      <c r="I26" s="37"/>
    </row>
    <row r="27" spans="2:9" s="1" customFormat="1" ht="12.5" x14ac:dyDescent="0.25">
      <c r="B27" s="47"/>
      <c r="C27" s="55" t="s">
        <v>25</v>
      </c>
      <c r="D27" s="16"/>
      <c r="E27" s="16"/>
      <c r="F27" s="56" t="s">
        <v>16</v>
      </c>
      <c r="G27" s="48">
        <v>1</v>
      </c>
      <c r="H27" s="36"/>
      <c r="I27" s="37"/>
    </row>
    <row r="28" spans="2:9" s="1" customFormat="1" ht="12.5" x14ac:dyDescent="0.25">
      <c r="B28" s="47"/>
      <c r="C28" s="55"/>
      <c r="D28" s="16"/>
      <c r="E28" s="16"/>
      <c r="F28" s="56"/>
      <c r="G28" s="48"/>
      <c r="H28" s="36"/>
      <c r="I28" s="37"/>
    </row>
    <row r="29" spans="2:9" s="1" customFormat="1" ht="12.5" x14ac:dyDescent="0.25">
      <c r="B29" s="47"/>
      <c r="C29" s="2123" t="s">
        <v>26</v>
      </c>
      <c r="D29" s="2124"/>
      <c r="E29" s="2125"/>
      <c r="F29" s="56" t="s">
        <v>27</v>
      </c>
      <c r="G29" s="48">
        <v>5</v>
      </c>
      <c r="H29" s="36"/>
      <c r="I29" s="37"/>
    </row>
    <row r="30" spans="2:9" s="1" customFormat="1" ht="12.5" x14ac:dyDescent="0.25">
      <c r="B30" s="47"/>
      <c r="C30" s="55"/>
      <c r="D30" s="16"/>
      <c r="E30" s="16"/>
      <c r="F30" s="56"/>
      <c r="G30" s="35"/>
      <c r="H30" s="36"/>
      <c r="I30" s="37"/>
    </row>
    <row r="31" spans="2:9" s="1" customFormat="1" ht="13" x14ac:dyDescent="0.25">
      <c r="B31" s="38" t="s">
        <v>28</v>
      </c>
      <c r="C31" s="57" t="s">
        <v>29</v>
      </c>
      <c r="D31" s="41"/>
      <c r="E31" s="16"/>
      <c r="F31" s="56"/>
      <c r="G31" s="48"/>
      <c r="H31" s="36"/>
      <c r="I31" s="37"/>
    </row>
    <row r="32" spans="2:9" s="1" customFormat="1" ht="13" x14ac:dyDescent="0.25">
      <c r="B32" s="38"/>
      <c r="C32" s="57"/>
      <c r="D32" s="41"/>
      <c r="E32" s="16"/>
      <c r="F32" s="56"/>
      <c r="G32" s="48"/>
      <c r="H32" s="36"/>
      <c r="I32" s="37"/>
    </row>
    <row r="33" spans="2:9" s="1" customFormat="1" ht="13" x14ac:dyDescent="0.25">
      <c r="B33" s="58"/>
      <c r="C33" s="55" t="s">
        <v>25</v>
      </c>
      <c r="D33" s="55"/>
      <c r="E33" s="55"/>
      <c r="F33" s="56" t="s">
        <v>16</v>
      </c>
      <c r="G33" s="59">
        <v>1</v>
      </c>
      <c r="H33" s="60"/>
      <c r="I33" s="37"/>
    </row>
    <row r="34" spans="2:9" s="1" customFormat="1" ht="12.5" x14ac:dyDescent="0.25">
      <c r="B34" s="34"/>
      <c r="C34" s="55"/>
      <c r="D34" s="16"/>
      <c r="E34" s="16"/>
      <c r="F34" s="56"/>
      <c r="G34" s="48"/>
      <c r="H34" s="36"/>
      <c r="I34" s="37"/>
    </row>
    <row r="35" spans="2:9" s="1" customFormat="1" ht="12.5" x14ac:dyDescent="0.25">
      <c r="B35" s="34"/>
      <c r="C35" s="2130" t="s">
        <v>26</v>
      </c>
      <c r="D35" s="2131"/>
      <c r="E35" s="2132"/>
      <c r="F35" s="56" t="s">
        <v>27</v>
      </c>
      <c r="G35" s="48">
        <v>5</v>
      </c>
      <c r="H35" s="36"/>
      <c r="I35" s="37"/>
    </row>
    <row r="36" spans="2:9" s="1" customFormat="1" ht="12.5" x14ac:dyDescent="0.25">
      <c r="B36" s="34"/>
      <c r="C36" s="55"/>
      <c r="D36" s="16"/>
      <c r="E36" s="16"/>
      <c r="F36" s="56"/>
      <c r="G36" s="48"/>
      <c r="H36" s="36"/>
      <c r="I36" s="37"/>
    </row>
    <row r="37" spans="2:9" s="969" customFormat="1" ht="29.25" customHeight="1" x14ac:dyDescent="0.25">
      <c r="B37" s="61" t="s">
        <v>30</v>
      </c>
      <c r="C37" s="2130" t="s">
        <v>516</v>
      </c>
      <c r="D37" s="2131"/>
      <c r="E37" s="2132"/>
      <c r="F37" s="56" t="s">
        <v>22</v>
      </c>
      <c r="G37" s="48">
        <v>2</v>
      </c>
      <c r="H37" s="62"/>
      <c r="I37" s="968"/>
    </row>
    <row r="38" spans="2:9" s="1" customFormat="1" ht="12.5" x14ac:dyDescent="0.25">
      <c r="B38" s="34"/>
      <c r="C38" s="55"/>
      <c r="D38" s="16"/>
      <c r="E38" s="16"/>
      <c r="F38" s="56"/>
      <c r="G38" s="48"/>
      <c r="H38" s="36"/>
      <c r="I38" s="37"/>
    </row>
    <row r="39" spans="2:9" s="1" customFormat="1" ht="12.5" x14ac:dyDescent="0.25">
      <c r="B39" s="34"/>
      <c r="C39" s="55"/>
      <c r="D39" s="16"/>
      <c r="E39" s="16"/>
      <c r="F39" s="56"/>
      <c r="G39" s="48"/>
      <c r="H39" s="36"/>
      <c r="I39" s="37"/>
    </row>
    <row r="40" spans="2:9" s="1" customFormat="1" ht="13" thickBot="1" x14ac:dyDescent="0.3">
      <c r="B40" s="34"/>
      <c r="C40" s="55"/>
      <c r="D40" s="16"/>
      <c r="E40" s="16"/>
      <c r="F40" s="56"/>
      <c r="G40" s="48"/>
      <c r="H40" s="36"/>
      <c r="I40" s="37"/>
    </row>
    <row r="41" spans="2:9" s="1" customFormat="1" ht="13.5" thickBot="1" x14ac:dyDescent="0.3">
      <c r="B41" s="63" t="s">
        <v>31</v>
      </c>
      <c r="C41" s="64"/>
      <c r="D41" s="64"/>
      <c r="E41" s="64"/>
      <c r="F41" s="64"/>
      <c r="G41" s="970"/>
      <c r="H41" s="65"/>
      <c r="I41" s="66"/>
    </row>
    <row r="42" spans="2:9" s="1" customFormat="1" ht="13" x14ac:dyDescent="0.25">
      <c r="B42" s="20"/>
      <c r="C42" s="30"/>
      <c r="D42" s="30"/>
      <c r="E42" s="30"/>
      <c r="F42" s="30"/>
      <c r="G42" s="971"/>
      <c r="H42" s="67"/>
      <c r="I42" s="68"/>
    </row>
    <row r="43" spans="2:9" s="1" customFormat="1" ht="14.5" thickBot="1" x14ac:dyDescent="0.3">
      <c r="B43" s="25"/>
      <c r="C43" s="69"/>
      <c r="D43" s="69"/>
      <c r="E43" s="70"/>
      <c r="F43" s="71"/>
      <c r="G43" s="69"/>
      <c r="H43" s="72"/>
      <c r="I43" s="73" t="s">
        <v>32</v>
      </c>
    </row>
    <row r="44" spans="2:9" s="1" customFormat="1" ht="13" x14ac:dyDescent="0.25">
      <c r="B44" s="19" t="s">
        <v>5</v>
      </c>
      <c r="C44" s="20" t="s">
        <v>6</v>
      </c>
      <c r="D44" s="20"/>
      <c r="E44" s="20"/>
      <c r="F44" s="21" t="s">
        <v>7</v>
      </c>
      <c r="G44" s="21" t="s">
        <v>8</v>
      </c>
      <c r="H44" s="22" t="s">
        <v>9</v>
      </c>
      <c r="I44" s="23" t="s">
        <v>10</v>
      </c>
    </row>
    <row r="45" spans="2:9" s="1" customFormat="1" ht="13.5" thickBot="1" x14ac:dyDescent="0.3">
      <c r="B45" s="24"/>
      <c r="C45" s="25"/>
      <c r="D45" s="25"/>
      <c r="E45" s="25"/>
      <c r="F45" s="26"/>
      <c r="G45" s="26"/>
      <c r="H45" s="27" t="s">
        <v>11</v>
      </c>
      <c r="I45" s="28" t="s">
        <v>11</v>
      </c>
    </row>
    <row r="46" spans="2:9" s="1" customFormat="1" ht="13" x14ac:dyDescent="0.25">
      <c r="B46" s="74"/>
      <c r="C46" s="75"/>
      <c r="D46" s="76"/>
      <c r="E46" s="77"/>
      <c r="F46" s="78"/>
      <c r="G46" s="78"/>
      <c r="H46" s="79"/>
      <c r="I46" s="80"/>
    </row>
    <row r="47" spans="2:9" s="1" customFormat="1" ht="13" x14ac:dyDescent="0.25">
      <c r="B47" s="81">
        <v>1500</v>
      </c>
      <c r="C47" s="41" t="s">
        <v>33</v>
      </c>
      <c r="D47" s="16"/>
      <c r="E47" s="16"/>
      <c r="F47" s="56"/>
      <c r="G47" s="35"/>
      <c r="H47" s="36"/>
      <c r="I47" s="37"/>
    </row>
    <row r="48" spans="2:9" s="1" customFormat="1" ht="12.5" x14ac:dyDescent="0.25">
      <c r="B48" s="82"/>
      <c r="C48" s="55"/>
      <c r="D48" s="55"/>
      <c r="E48" s="55"/>
      <c r="F48" s="56"/>
      <c r="G48" s="35"/>
      <c r="H48" s="36"/>
      <c r="I48" s="37">
        <f>H48*G48</f>
        <v>0</v>
      </c>
    </row>
    <row r="49" spans="2:9" s="1" customFormat="1" ht="13" x14ac:dyDescent="0.25">
      <c r="B49" s="81">
        <v>15.03</v>
      </c>
      <c r="C49" s="41" t="s">
        <v>34</v>
      </c>
      <c r="D49" s="16"/>
      <c r="E49" s="16"/>
      <c r="F49" s="48" t="s">
        <v>35</v>
      </c>
      <c r="G49" s="82"/>
      <c r="H49" s="36"/>
      <c r="I49" s="37">
        <f>H49*G49</f>
        <v>0</v>
      </c>
    </row>
    <row r="50" spans="2:9" s="1" customFormat="1" ht="12.5" x14ac:dyDescent="0.25">
      <c r="B50" s="48"/>
      <c r="C50" s="16"/>
      <c r="D50" s="16"/>
      <c r="E50" s="16"/>
      <c r="F50" s="48"/>
      <c r="G50" s="82"/>
      <c r="H50" s="36"/>
      <c r="I50" s="37">
        <f>H50*G50</f>
        <v>0</v>
      </c>
    </row>
    <row r="51" spans="2:9" s="1" customFormat="1" ht="12.5" x14ac:dyDescent="0.25">
      <c r="B51" s="48"/>
      <c r="C51" s="16" t="s">
        <v>36</v>
      </c>
      <c r="D51" s="16"/>
      <c r="E51" s="16"/>
      <c r="F51" s="48" t="s">
        <v>16</v>
      </c>
      <c r="G51" s="82">
        <v>1</v>
      </c>
      <c r="H51" s="36"/>
      <c r="I51" s="37"/>
    </row>
    <row r="52" spans="2:9" s="1" customFormat="1" ht="12.5" x14ac:dyDescent="0.25">
      <c r="B52" s="48"/>
      <c r="C52" s="16"/>
      <c r="D52" s="16"/>
      <c r="E52" s="16"/>
      <c r="F52" s="48"/>
      <c r="G52" s="82"/>
      <c r="H52" s="36"/>
      <c r="I52" s="37"/>
    </row>
    <row r="53" spans="2:9" s="1" customFormat="1" ht="12.5" x14ac:dyDescent="0.25">
      <c r="B53" s="48"/>
      <c r="C53" s="16" t="s">
        <v>37</v>
      </c>
      <c r="D53" s="16"/>
      <c r="E53" s="16"/>
      <c r="F53" s="48" t="s">
        <v>22</v>
      </c>
      <c r="G53" s="82">
        <v>4</v>
      </c>
      <c r="H53" s="36"/>
      <c r="I53" s="37"/>
    </row>
    <row r="54" spans="2:9" s="1" customFormat="1" ht="12.5" x14ac:dyDescent="0.25">
      <c r="B54" s="83"/>
      <c r="C54" s="16"/>
      <c r="D54" s="16"/>
      <c r="E54" s="16"/>
      <c r="F54" s="48"/>
      <c r="G54" s="82"/>
      <c r="H54" s="36"/>
      <c r="I54" s="37"/>
    </row>
    <row r="55" spans="2:9" s="1" customFormat="1" ht="12.5" x14ac:dyDescent="0.25">
      <c r="B55" s="83"/>
      <c r="C55" s="16" t="s">
        <v>38</v>
      </c>
      <c r="D55" s="16"/>
      <c r="E55" s="16"/>
      <c r="F55" s="48" t="s">
        <v>22</v>
      </c>
      <c r="G55" s="82">
        <v>4</v>
      </c>
      <c r="H55" s="36"/>
      <c r="I55" s="37"/>
    </row>
    <row r="56" spans="2:9" s="1" customFormat="1" ht="12.5" x14ac:dyDescent="0.25">
      <c r="B56" s="83"/>
      <c r="C56" s="16"/>
      <c r="D56" s="16"/>
      <c r="E56" s="16"/>
      <c r="F56" s="48"/>
      <c r="G56" s="82"/>
      <c r="H56" s="36"/>
      <c r="I56" s="37"/>
    </row>
    <row r="57" spans="2:9" s="1" customFormat="1" ht="12.5" x14ac:dyDescent="0.25">
      <c r="B57" s="83"/>
      <c r="C57" s="16" t="s">
        <v>39</v>
      </c>
      <c r="D57" s="16"/>
      <c r="E57" s="16"/>
      <c r="F57" s="48" t="s">
        <v>22</v>
      </c>
      <c r="G57" s="82">
        <v>4</v>
      </c>
      <c r="H57" s="36"/>
      <c r="I57" s="37"/>
    </row>
    <row r="58" spans="2:9" s="1" customFormat="1" ht="13" thickBot="1" x14ac:dyDescent="0.3">
      <c r="B58" s="83"/>
      <c r="C58" s="16"/>
      <c r="D58" s="16"/>
      <c r="E58" s="16"/>
      <c r="F58" s="48"/>
      <c r="G58" s="82"/>
      <c r="H58" s="36"/>
      <c r="I58" s="37"/>
    </row>
    <row r="59" spans="2:9" s="1" customFormat="1" ht="16" thickBot="1" x14ac:dyDescent="0.3">
      <c r="B59" s="84" t="s">
        <v>40</v>
      </c>
      <c r="C59" s="64"/>
      <c r="D59" s="85"/>
      <c r="E59" s="64"/>
      <c r="F59" s="86"/>
      <c r="G59" s="64"/>
      <c r="H59" s="87"/>
      <c r="I59" s="88"/>
    </row>
    <row r="60" spans="2:9" s="1" customFormat="1" ht="15.5" x14ac:dyDescent="0.25">
      <c r="B60" s="89"/>
      <c r="C60" s="30"/>
      <c r="D60" s="30"/>
      <c r="E60" s="30"/>
      <c r="F60" s="90"/>
      <c r="G60" s="30"/>
      <c r="H60" s="91"/>
      <c r="I60" s="92"/>
    </row>
    <row r="61" spans="2:9" s="1" customFormat="1" ht="16" thickBot="1" x14ac:dyDescent="0.3">
      <c r="B61" s="93"/>
      <c r="C61" s="16"/>
      <c r="D61" s="16"/>
      <c r="E61" s="16"/>
      <c r="F61" s="94"/>
      <c r="G61" s="16"/>
      <c r="H61" s="95"/>
      <c r="I61" s="73" t="s">
        <v>41</v>
      </c>
    </row>
    <row r="62" spans="2:9" s="1" customFormat="1" ht="13" x14ac:dyDescent="0.25">
      <c r="B62" s="19" t="s">
        <v>5</v>
      </c>
      <c r="C62" s="20" t="s">
        <v>6</v>
      </c>
      <c r="D62" s="20"/>
      <c r="E62" s="20"/>
      <c r="F62" s="21" t="s">
        <v>7</v>
      </c>
      <c r="G62" s="21" t="s">
        <v>8</v>
      </c>
      <c r="H62" s="22" t="s">
        <v>9</v>
      </c>
      <c r="I62" s="23" t="s">
        <v>10</v>
      </c>
    </row>
    <row r="63" spans="2:9" s="1" customFormat="1" ht="13.5" thickBot="1" x14ac:dyDescent="0.3">
      <c r="B63" s="24"/>
      <c r="C63" s="25"/>
      <c r="D63" s="25"/>
      <c r="E63" s="25"/>
      <c r="F63" s="26"/>
      <c r="G63" s="26"/>
      <c r="H63" s="27" t="s">
        <v>11</v>
      </c>
      <c r="I63" s="28" t="s">
        <v>11</v>
      </c>
    </row>
    <row r="64" spans="2:9" s="1" customFormat="1" ht="13" x14ac:dyDescent="0.25">
      <c r="B64" s="96"/>
      <c r="C64" s="947"/>
      <c r="D64" s="948"/>
      <c r="E64" s="949"/>
      <c r="F64" s="75"/>
      <c r="G64" s="75"/>
      <c r="H64" s="79"/>
      <c r="I64" s="97"/>
    </row>
    <row r="65" spans="2:9" s="1" customFormat="1" ht="13" x14ac:dyDescent="0.25">
      <c r="B65" s="98">
        <v>1700</v>
      </c>
      <c r="C65" s="99" t="s">
        <v>42</v>
      </c>
      <c r="D65" s="16"/>
      <c r="E65" s="100"/>
      <c r="F65" s="39"/>
      <c r="G65" s="39"/>
      <c r="H65" s="101"/>
      <c r="I65" s="97"/>
    </row>
    <row r="66" spans="2:9" s="1" customFormat="1" ht="13" x14ac:dyDescent="0.25">
      <c r="B66" s="96"/>
      <c r="C66" s="39"/>
      <c r="D66" s="40"/>
      <c r="E66" s="100"/>
      <c r="F66" s="39"/>
      <c r="G66" s="98"/>
      <c r="H66" s="101"/>
      <c r="I66" s="97"/>
    </row>
    <row r="67" spans="2:9" s="16" customFormat="1" ht="13" x14ac:dyDescent="0.25">
      <c r="B67" s="102" t="s">
        <v>43</v>
      </c>
      <c r="C67" s="99" t="s">
        <v>44</v>
      </c>
      <c r="D67" s="41"/>
      <c r="E67" s="103"/>
      <c r="F67" s="56" t="s">
        <v>45</v>
      </c>
      <c r="G67" s="48">
        <v>50</v>
      </c>
      <c r="H67" s="104"/>
      <c r="I67" s="97"/>
    </row>
    <row r="68" spans="2:9" s="16" customFormat="1" ht="13" x14ac:dyDescent="0.25">
      <c r="B68" s="34"/>
      <c r="F68" s="48"/>
      <c r="G68" s="48"/>
      <c r="H68" s="104"/>
      <c r="I68" s="97"/>
    </row>
    <row r="69" spans="2:9" s="16" customFormat="1" ht="13" x14ac:dyDescent="0.25">
      <c r="B69" s="102" t="s">
        <v>517</v>
      </c>
      <c r="C69" s="99" t="s">
        <v>518</v>
      </c>
      <c r="D69" s="41"/>
      <c r="E69" s="103"/>
      <c r="F69" s="56" t="s">
        <v>22</v>
      </c>
      <c r="G69" s="48">
        <v>5</v>
      </c>
      <c r="H69" s="104"/>
      <c r="I69" s="97"/>
    </row>
    <row r="70" spans="2:9" s="16" customFormat="1" ht="13" thickBot="1" x14ac:dyDescent="0.3">
      <c r="B70" s="34"/>
      <c r="F70" s="48"/>
      <c r="G70" s="35"/>
      <c r="H70" s="104"/>
      <c r="I70" s="105"/>
    </row>
    <row r="71" spans="2:9" s="16" customFormat="1" ht="16" thickBot="1" x14ac:dyDescent="0.3">
      <c r="B71" s="84" t="s">
        <v>46</v>
      </c>
      <c r="C71" s="64"/>
      <c r="D71" s="85"/>
      <c r="E71" s="64"/>
      <c r="F71" s="86"/>
      <c r="G71" s="64"/>
      <c r="H71" s="87"/>
      <c r="I71" s="88"/>
    </row>
    <row r="72" spans="2:9" s="16" customFormat="1" ht="15.5" x14ac:dyDescent="0.25">
      <c r="B72" s="106"/>
      <c r="F72" s="94"/>
      <c r="H72" s="95"/>
      <c r="I72" s="107"/>
    </row>
    <row r="73" spans="2:9" s="16" customFormat="1" ht="14.5" thickBot="1" x14ac:dyDescent="0.3">
      <c r="B73" s="70"/>
      <c r="C73" s="108"/>
      <c r="D73" s="69"/>
      <c r="E73" s="69"/>
      <c r="F73" s="71"/>
      <c r="G73" s="71"/>
      <c r="H73" s="73"/>
      <c r="I73" s="73" t="s">
        <v>47</v>
      </c>
    </row>
    <row r="74" spans="2:9" s="16" customFormat="1" ht="13" x14ac:dyDescent="0.25">
      <c r="B74" s="19" t="s">
        <v>5</v>
      </c>
      <c r="C74" s="20" t="s">
        <v>6</v>
      </c>
      <c r="D74" s="20"/>
      <c r="E74" s="20"/>
      <c r="F74" s="21" t="s">
        <v>7</v>
      </c>
      <c r="G74" s="21" t="s">
        <v>8</v>
      </c>
      <c r="H74" s="22" t="s">
        <v>9</v>
      </c>
      <c r="I74" s="23" t="s">
        <v>10</v>
      </c>
    </row>
    <row r="75" spans="2:9" s="16" customFormat="1" ht="13.5" thickBot="1" x14ac:dyDescent="0.3">
      <c r="B75" s="24"/>
      <c r="C75" s="25"/>
      <c r="D75" s="25"/>
      <c r="E75" s="25"/>
      <c r="F75" s="26"/>
      <c r="G75" s="26"/>
      <c r="H75" s="27" t="s">
        <v>11</v>
      </c>
      <c r="I75" s="28" t="s">
        <v>11</v>
      </c>
    </row>
    <row r="76" spans="2:9" s="16" customFormat="1" ht="23.25" customHeight="1" x14ac:dyDescent="0.25">
      <c r="B76" s="945" t="s">
        <v>48</v>
      </c>
      <c r="C76" s="2133" t="s">
        <v>49</v>
      </c>
      <c r="D76" s="2134"/>
      <c r="E76" s="2135"/>
      <c r="F76" s="112"/>
      <c r="G76" s="112"/>
      <c r="H76" s="113"/>
      <c r="I76" s="113"/>
    </row>
    <row r="77" spans="2:9" s="16" customFormat="1" ht="13" x14ac:dyDescent="0.25">
      <c r="B77" s="102" t="s">
        <v>50</v>
      </c>
      <c r="C77" s="39" t="s">
        <v>51</v>
      </c>
      <c r="F77" s="56"/>
      <c r="G77" s="56"/>
      <c r="H77" s="36"/>
      <c r="I77" s="37"/>
    </row>
    <row r="78" spans="2:9" s="16" customFormat="1" ht="12.5" x14ac:dyDescent="0.25">
      <c r="B78" s="114"/>
      <c r="C78" s="115" t="s">
        <v>52</v>
      </c>
      <c r="F78" s="56" t="s">
        <v>53</v>
      </c>
      <c r="G78" s="56">
        <v>8</v>
      </c>
      <c r="H78" s="36"/>
      <c r="I78" s="37"/>
    </row>
    <row r="79" spans="2:9" s="16" customFormat="1" ht="12.5" x14ac:dyDescent="0.25">
      <c r="B79" s="114"/>
      <c r="C79" s="115" t="s">
        <v>54</v>
      </c>
      <c r="F79" s="56" t="s">
        <v>53</v>
      </c>
      <c r="G79" s="56">
        <v>8</v>
      </c>
      <c r="H79" s="36"/>
      <c r="I79" s="37"/>
    </row>
    <row r="80" spans="2:9" s="16" customFormat="1" x14ac:dyDescent="0.25">
      <c r="B80" s="114"/>
      <c r="C80" s="115" t="s">
        <v>55</v>
      </c>
      <c r="F80" s="56" t="s">
        <v>53</v>
      </c>
      <c r="G80" s="56">
        <v>8</v>
      </c>
      <c r="H80" s="117"/>
      <c r="I80" s="37"/>
    </row>
    <row r="81" spans="2:9" s="16" customFormat="1" x14ac:dyDescent="0.25">
      <c r="B81" s="102" t="s">
        <v>56</v>
      </c>
      <c r="C81" s="39" t="s">
        <v>57</v>
      </c>
      <c r="F81" s="56"/>
      <c r="G81" s="56"/>
      <c r="H81" s="117"/>
      <c r="I81" s="37"/>
    </row>
    <row r="82" spans="2:9" s="16" customFormat="1" x14ac:dyDescent="0.25">
      <c r="B82" s="114"/>
      <c r="C82" s="115" t="s">
        <v>58</v>
      </c>
      <c r="F82" s="56" t="s">
        <v>59</v>
      </c>
      <c r="G82" s="56">
        <v>150</v>
      </c>
      <c r="H82" s="117"/>
      <c r="I82" s="37"/>
    </row>
    <row r="83" spans="2:9" s="16" customFormat="1" x14ac:dyDescent="0.25">
      <c r="B83" s="114"/>
      <c r="C83" s="115" t="s">
        <v>397</v>
      </c>
      <c r="F83" s="56" t="s">
        <v>59</v>
      </c>
      <c r="G83" s="56">
        <v>100</v>
      </c>
      <c r="H83" s="117"/>
      <c r="I83" s="37"/>
    </row>
    <row r="84" spans="2:9" s="16" customFormat="1" x14ac:dyDescent="0.25">
      <c r="B84" s="114"/>
      <c r="C84" s="115" t="s">
        <v>60</v>
      </c>
      <c r="F84" s="56" t="s">
        <v>59</v>
      </c>
      <c r="G84" s="56">
        <v>100</v>
      </c>
      <c r="H84" s="117"/>
      <c r="I84" s="37"/>
    </row>
    <row r="85" spans="2:9" s="16" customFormat="1" ht="14.5" thickBot="1" x14ac:dyDescent="0.3">
      <c r="B85" s="116"/>
      <c r="C85" s="115"/>
      <c r="F85" s="56"/>
      <c r="G85" s="56"/>
      <c r="H85" s="117"/>
      <c r="I85" s="118"/>
    </row>
    <row r="86" spans="2:9" s="16" customFormat="1" ht="16" thickBot="1" x14ac:dyDescent="0.3">
      <c r="B86" s="84" t="s">
        <v>61</v>
      </c>
      <c r="C86" s="64"/>
      <c r="D86" s="85"/>
      <c r="E86" s="64"/>
      <c r="F86" s="86"/>
      <c r="G86" s="64"/>
      <c r="H86" s="87"/>
      <c r="I86" s="88"/>
    </row>
    <row r="87" spans="2:9" s="16" customFormat="1" ht="15.5" x14ac:dyDescent="0.25">
      <c r="B87" s="106"/>
      <c r="F87" s="94"/>
      <c r="H87" s="95"/>
      <c r="I87" s="107"/>
    </row>
    <row r="88" spans="2:9" s="1" customFormat="1" ht="18" x14ac:dyDescent="0.25">
      <c r="B88" s="15" t="s">
        <v>62</v>
      </c>
      <c r="C88" s="16"/>
      <c r="D88" s="16"/>
      <c r="E88" s="16"/>
      <c r="F88" s="94"/>
      <c r="G88" s="16"/>
      <c r="H88" s="95"/>
      <c r="I88" s="107"/>
    </row>
    <row r="89" spans="2:9" s="1" customFormat="1" ht="13.5" thickBot="1" x14ac:dyDescent="0.3">
      <c r="B89" s="69"/>
      <c r="C89" s="69"/>
      <c r="D89" s="69"/>
      <c r="E89" s="69"/>
      <c r="F89" s="71"/>
      <c r="G89" s="69"/>
      <c r="H89" s="119"/>
      <c r="I89" s="120" t="s">
        <v>63</v>
      </c>
    </row>
    <row r="90" spans="2:9" s="1" customFormat="1" ht="13" x14ac:dyDescent="0.25">
      <c r="B90" s="121" t="s">
        <v>5</v>
      </c>
      <c r="C90" s="122" t="s">
        <v>6</v>
      </c>
      <c r="D90" s="20"/>
      <c r="E90" s="20"/>
      <c r="F90" s="123" t="s">
        <v>7</v>
      </c>
      <c r="G90" s="21" t="s">
        <v>8</v>
      </c>
      <c r="H90" s="124" t="s">
        <v>9</v>
      </c>
      <c r="I90" s="125" t="s">
        <v>10</v>
      </c>
    </row>
    <row r="91" spans="2:9" s="1" customFormat="1" ht="13.5" thickBot="1" x14ac:dyDescent="0.3">
      <c r="B91" s="126"/>
      <c r="C91" s="127"/>
      <c r="D91" s="25"/>
      <c r="E91" s="25"/>
      <c r="F91" s="128"/>
      <c r="G91" s="26"/>
      <c r="H91" s="129" t="s">
        <v>11</v>
      </c>
      <c r="I91" s="130" t="s">
        <v>11</v>
      </c>
    </row>
    <row r="92" spans="2:9" s="1" customFormat="1" ht="13" x14ac:dyDescent="0.25">
      <c r="B92" s="131"/>
      <c r="C92" s="122"/>
      <c r="D92" s="20"/>
      <c r="E92" s="20"/>
      <c r="F92" s="21"/>
      <c r="G92" s="972"/>
      <c r="H92" s="124"/>
      <c r="I92" s="23"/>
    </row>
    <row r="93" spans="2:9" s="1" customFormat="1" ht="13" x14ac:dyDescent="0.25">
      <c r="B93" s="38">
        <v>2100</v>
      </c>
      <c r="C93" s="39" t="s">
        <v>64</v>
      </c>
      <c r="D93" s="16"/>
      <c r="E93" s="16"/>
      <c r="F93" s="48"/>
      <c r="G93" s="132"/>
      <c r="H93" s="104"/>
      <c r="I93" s="105"/>
    </row>
    <row r="94" spans="2:9" s="1" customFormat="1" ht="13" x14ac:dyDescent="0.25">
      <c r="B94" s="38">
        <v>21.01</v>
      </c>
      <c r="C94" s="99" t="s">
        <v>65</v>
      </c>
      <c r="D94" s="41"/>
      <c r="E94" s="16"/>
      <c r="F94" s="48"/>
      <c r="G94" s="132"/>
      <c r="H94" s="104"/>
      <c r="I94" s="105"/>
    </row>
    <row r="95" spans="2:9" s="1" customFormat="1" ht="13" x14ac:dyDescent="0.25">
      <c r="B95" s="38"/>
      <c r="C95" s="132" t="s">
        <v>66</v>
      </c>
      <c r="D95" s="41"/>
      <c r="E95" s="16"/>
      <c r="F95" s="48"/>
      <c r="G95" s="132"/>
      <c r="H95" s="104"/>
      <c r="I95" s="105"/>
    </row>
    <row r="96" spans="2:9" s="1" customFormat="1" ht="14.5" x14ac:dyDescent="0.25">
      <c r="B96" s="38"/>
      <c r="C96" s="132" t="s">
        <v>67</v>
      </c>
      <c r="D96" s="41"/>
      <c r="E96" s="16"/>
      <c r="F96" s="56" t="s">
        <v>68</v>
      </c>
      <c r="G96" s="132">
        <v>200</v>
      </c>
      <c r="H96" s="104"/>
      <c r="I96" s="118"/>
    </row>
    <row r="97" spans="2:9" s="1" customFormat="1" x14ac:dyDescent="0.25">
      <c r="B97" s="38"/>
      <c r="C97" s="99"/>
      <c r="D97" s="41"/>
      <c r="E97" s="16"/>
      <c r="F97" s="56"/>
      <c r="G97" s="132"/>
      <c r="H97" s="104"/>
      <c r="I97" s="118"/>
    </row>
    <row r="98" spans="2:9" s="1" customFormat="1" ht="14.5" x14ac:dyDescent="0.25">
      <c r="B98" s="38">
        <v>21.02</v>
      </c>
      <c r="C98" s="99" t="s">
        <v>69</v>
      </c>
      <c r="D98" s="41"/>
      <c r="E98" s="16"/>
      <c r="F98" s="56" t="s">
        <v>68</v>
      </c>
      <c r="G98" s="132">
        <v>200</v>
      </c>
      <c r="H98" s="104"/>
      <c r="I98" s="118"/>
    </row>
    <row r="99" spans="2:9" s="1" customFormat="1" ht="13" thickBot="1" x14ac:dyDescent="0.3">
      <c r="B99" s="34"/>
      <c r="C99" s="132"/>
      <c r="D99" s="16"/>
      <c r="E99" s="16"/>
      <c r="F99" s="56"/>
      <c r="G99" s="133"/>
      <c r="H99" s="134"/>
      <c r="I99" s="105"/>
    </row>
    <row r="100" spans="2:9" s="1" customFormat="1" ht="16" thickBot="1" x14ac:dyDescent="0.3">
      <c r="B100" s="84" t="s">
        <v>70</v>
      </c>
      <c r="C100" s="64"/>
      <c r="D100" s="64"/>
      <c r="E100" s="64"/>
      <c r="F100" s="64"/>
      <c r="G100" s="970"/>
      <c r="H100" s="65"/>
      <c r="I100" s="66"/>
    </row>
    <row r="101" spans="2:9" s="1" customFormat="1" ht="16" thickBot="1" x14ac:dyDescent="0.3">
      <c r="B101" s="106"/>
      <c r="C101" s="16"/>
      <c r="D101" s="16"/>
      <c r="E101" s="16"/>
      <c r="F101" s="16"/>
      <c r="G101" s="973"/>
      <c r="H101" s="17"/>
      <c r="I101" s="135"/>
    </row>
    <row r="102" spans="2:9" s="1" customFormat="1" ht="13" x14ac:dyDescent="0.25">
      <c r="B102" s="121" t="s">
        <v>5</v>
      </c>
      <c r="C102" s="122" t="s">
        <v>6</v>
      </c>
      <c r="D102" s="20"/>
      <c r="E102" s="20"/>
      <c r="F102" s="123" t="s">
        <v>7</v>
      </c>
      <c r="G102" s="21" t="s">
        <v>8</v>
      </c>
      <c r="H102" s="124" t="s">
        <v>9</v>
      </c>
      <c r="I102" s="125" t="s">
        <v>10</v>
      </c>
    </row>
    <row r="103" spans="2:9" s="1" customFormat="1" ht="13.5" thickBot="1" x14ac:dyDescent="0.3">
      <c r="B103" s="126"/>
      <c r="C103" s="127"/>
      <c r="D103" s="25"/>
      <c r="E103" s="25"/>
      <c r="F103" s="128"/>
      <c r="G103" s="26"/>
      <c r="H103" s="129" t="s">
        <v>11</v>
      </c>
      <c r="I103" s="130" t="s">
        <v>11</v>
      </c>
    </row>
    <row r="104" spans="2:9" s="1" customFormat="1" ht="13" x14ac:dyDescent="0.25">
      <c r="B104" s="38">
        <v>2200</v>
      </c>
      <c r="C104" s="99" t="s">
        <v>71</v>
      </c>
      <c r="D104" s="16"/>
      <c r="E104" s="136"/>
      <c r="F104" s="94"/>
      <c r="G104" s="133"/>
      <c r="H104" s="137"/>
      <c r="I104" s="105"/>
    </row>
    <row r="105" spans="2:9" s="1" customFormat="1" ht="12.5" x14ac:dyDescent="0.25">
      <c r="B105" s="47"/>
      <c r="C105" s="132"/>
      <c r="D105" s="16"/>
      <c r="E105" s="16"/>
      <c r="F105" s="56"/>
      <c r="G105" s="133"/>
      <c r="H105" s="137"/>
      <c r="I105" s="105"/>
    </row>
    <row r="106" spans="2:9" s="1" customFormat="1" ht="13" x14ac:dyDescent="0.25">
      <c r="B106" s="38">
        <v>22.01</v>
      </c>
      <c r="C106" s="99" t="s">
        <v>72</v>
      </c>
      <c r="D106" s="16"/>
      <c r="E106" s="16"/>
      <c r="F106" s="56"/>
      <c r="G106" s="133"/>
      <c r="H106" s="137"/>
      <c r="I106" s="105"/>
    </row>
    <row r="107" spans="2:9" s="1" customFormat="1" ht="12.5" x14ac:dyDescent="0.25">
      <c r="B107" s="47"/>
      <c r="C107" s="132" t="s">
        <v>66</v>
      </c>
      <c r="D107" s="16"/>
      <c r="E107" s="16"/>
      <c r="F107" s="56"/>
      <c r="G107" s="133"/>
      <c r="H107" s="137"/>
      <c r="I107" s="105"/>
    </row>
    <row r="108" spans="2:9" s="1" customFormat="1" ht="14.5" x14ac:dyDescent="0.25">
      <c r="B108" s="47"/>
      <c r="C108" s="132" t="s">
        <v>73</v>
      </c>
      <c r="D108" s="16"/>
      <c r="E108" s="16"/>
      <c r="F108" s="56" t="s">
        <v>68</v>
      </c>
      <c r="G108" s="133">
        <v>100</v>
      </c>
      <c r="H108" s="137"/>
      <c r="I108" s="118"/>
    </row>
    <row r="109" spans="2:9" s="1" customFormat="1" x14ac:dyDescent="0.25">
      <c r="B109" s="34"/>
      <c r="C109" s="132" t="s">
        <v>35</v>
      </c>
      <c r="D109" s="16"/>
      <c r="E109" s="16"/>
      <c r="F109" s="56"/>
      <c r="G109" s="133"/>
      <c r="H109" s="137"/>
      <c r="I109" s="118"/>
    </row>
    <row r="110" spans="2:9" s="1" customFormat="1" x14ac:dyDescent="0.25">
      <c r="B110" s="38">
        <v>22.02</v>
      </c>
      <c r="C110" s="99" t="s">
        <v>74</v>
      </c>
      <c r="D110" s="16"/>
      <c r="E110" s="16"/>
      <c r="F110" s="56"/>
      <c r="G110" s="133"/>
      <c r="H110" s="137"/>
      <c r="I110" s="118"/>
    </row>
    <row r="111" spans="2:9" s="1" customFormat="1" ht="14.5" x14ac:dyDescent="0.25">
      <c r="B111" s="34"/>
      <c r="C111" s="138" t="s">
        <v>75</v>
      </c>
      <c r="D111" s="139"/>
      <c r="E111" s="16"/>
      <c r="F111" s="56" t="s">
        <v>68</v>
      </c>
      <c r="G111" s="133">
        <v>100</v>
      </c>
      <c r="H111" s="137"/>
      <c r="I111" s="118"/>
    </row>
    <row r="112" spans="2:9" s="1" customFormat="1" x14ac:dyDescent="0.25">
      <c r="B112" s="47"/>
      <c r="C112" s="132"/>
      <c r="D112" s="16"/>
      <c r="E112" s="16"/>
      <c r="F112" s="56"/>
      <c r="G112" s="140"/>
      <c r="H112" s="137"/>
      <c r="I112" s="118"/>
    </row>
    <row r="113" spans="2:9" s="1" customFormat="1" x14ac:dyDescent="0.25">
      <c r="B113" s="38" t="s">
        <v>76</v>
      </c>
      <c r="C113" s="99" t="s">
        <v>77</v>
      </c>
      <c r="D113" s="41"/>
      <c r="E113" s="16"/>
      <c r="F113" s="56"/>
      <c r="G113" s="140"/>
      <c r="H113" s="137"/>
      <c r="I113" s="118"/>
    </row>
    <row r="114" spans="2:9" s="1" customFormat="1" x14ac:dyDescent="0.25">
      <c r="B114" s="34"/>
      <c r="C114" s="132" t="s">
        <v>78</v>
      </c>
      <c r="D114" s="16"/>
      <c r="E114" s="16"/>
      <c r="F114" s="56" t="s">
        <v>35</v>
      </c>
      <c r="G114" s="140"/>
      <c r="H114" s="137"/>
      <c r="I114" s="118"/>
    </row>
    <row r="115" spans="2:9" s="1" customFormat="1" x14ac:dyDescent="0.25">
      <c r="B115" s="34"/>
      <c r="C115" s="132" t="s">
        <v>79</v>
      </c>
      <c r="D115" s="16"/>
      <c r="E115" s="16"/>
      <c r="F115" s="56" t="s">
        <v>80</v>
      </c>
      <c r="G115" s="133">
        <v>28</v>
      </c>
      <c r="H115" s="137"/>
      <c r="I115" s="118"/>
    </row>
    <row r="116" spans="2:9" s="1" customFormat="1" x14ac:dyDescent="0.25">
      <c r="B116" s="34"/>
      <c r="C116" s="132" t="s">
        <v>81</v>
      </c>
      <c r="D116" s="16"/>
      <c r="E116" s="16"/>
      <c r="F116" s="56" t="s">
        <v>80</v>
      </c>
      <c r="G116" s="133">
        <v>28</v>
      </c>
      <c r="H116" s="137"/>
      <c r="I116" s="118"/>
    </row>
    <row r="117" spans="2:9" s="1" customFormat="1" ht="13" thickBot="1" x14ac:dyDescent="0.3">
      <c r="B117" s="141"/>
      <c r="C117" s="132"/>
      <c r="D117" s="16"/>
      <c r="E117" s="16"/>
      <c r="F117" s="56"/>
      <c r="G117" s="974"/>
      <c r="H117" s="137"/>
      <c r="I117" s="37"/>
    </row>
    <row r="118" spans="2:9" s="1" customFormat="1" ht="16" thickBot="1" x14ac:dyDescent="0.3">
      <c r="B118" s="142" t="s">
        <v>82</v>
      </c>
      <c r="C118" s="143"/>
      <c r="D118" s="143"/>
      <c r="E118" s="143"/>
      <c r="F118" s="143"/>
      <c r="G118" s="975"/>
      <c r="H118" s="144"/>
      <c r="I118" s="145"/>
    </row>
    <row r="119" spans="2:9" s="1" customFormat="1" ht="15.5" x14ac:dyDescent="0.25">
      <c r="B119" s="89"/>
      <c r="C119" s="30"/>
      <c r="D119" s="30"/>
      <c r="E119" s="30"/>
      <c r="F119" s="30"/>
      <c r="G119" s="971"/>
      <c r="H119" s="67"/>
      <c r="I119" s="146"/>
    </row>
    <row r="120" spans="2:9" s="1" customFormat="1" ht="13.5" thickBot="1" x14ac:dyDescent="0.3">
      <c r="B120" s="25"/>
      <c r="C120" s="69"/>
      <c r="D120" s="69"/>
      <c r="E120" s="69"/>
      <c r="F120" s="71"/>
      <c r="G120" s="69"/>
      <c r="H120" s="72"/>
      <c r="I120" s="120"/>
    </row>
    <row r="121" spans="2:9" s="1" customFormat="1" ht="13" x14ac:dyDescent="0.25">
      <c r="B121" s="19" t="s">
        <v>5</v>
      </c>
      <c r="C121" s="20" t="s">
        <v>6</v>
      </c>
      <c r="D121" s="20"/>
      <c r="E121" s="20"/>
      <c r="F121" s="21" t="s">
        <v>7</v>
      </c>
      <c r="G121" s="21" t="s">
        <v>8</v>
      </c>
      <c r="H121" s="22" t="s">
        <v>9</v>
      </c>
      <c r="I121" s="23" t="s">
        <v>10</v>
      </c>
    </row>
    <row r="122" spans="2:9" s="1" customFormat="1" ht="13.5" thickBot="1" x14ac:dyDescent="0.3">
      <c r="B122" s="24"/>
      <c r="C122" s="25"/>
      <c r="D122" s="25"/>
      <c r="E122" s="25"/>
      <c r="F122" s="26"/>
      <c r="G122" s="26"/>
      <c r="H122" s="27" t="s">
        <v>11</v>
      </c>
      <c r="I122" s="28" t="s">
        <v>11</v>
      </c>
    </row>
    <row r="123" spans="2:9" s="1" customFormat="1" ht="13" x14ac:dyDescent="0.25">
      <c r="B123" s="147"/>
      <c r="C123" s="148"/>
      <c r="D123" s="148"/>
      <c r="E123" s="148"/>
      <c r="F123" s="148"/>
      <c r="G123" s="148"/>
      <c r="H123" s="149"/>
      <c r="I123" s="150"/>
    </row>
    <row r="124" spans="2:9" s="1" customFormat="1" ht="12.5" x14ac:dyDescent="0.25">
      <c r="B124" s="116"/>
      <c r="C124" s="132"/>
      <c r="D124" s="16"/>
      <c r="E124" s="16"/>
      <c r="F124" s="56"/>
      <c r="G124" s="974"/>
      <c r="H124" s="137"/>
      <c r="I124" s="105"/>
    </row>
    <row r="125" spans="2:9" s="1" customFormat="1" ht="13" x14ac:dyDescent="0.25">
      <c r="B125" s="96">
        <v>2500</v>
      </c>
      <c r="C125" s="99" t="s">
        <v>83</v>
      </c>
      <c r="D125" s="16"/>
      <c r="E125" s="16"/>
      <c r="F125" s="56"/>
      <c r="G125" s="974"/>
      <c r="H125" s="137"/>
      <c r="I125" s="105"/>
    </row>
    <row r="126" spans="2:9" s="1" customFormat="1" ht="12.5" x14ac:dyDescent="0.25">
      <c r="B126" s="116"/>
      <c r="C126" s="132"/>
      <c r="D126" s="16"/>
      <c r="E126" s="16"/>
      <c r="F126" s="56"/>
      <c r="G126" s="133"/>
      <c r="H126" s="137"/>
      <c r="I126" s="105"/>
    </row>
    <row r="127" spans="2:9" s="1" customFormat="1" ht="12.5" x14ac:dyDescent="0.25">
      <c r="B127" s="141">
        <v>25.03</v>
      </c>
      <c r="C127" s="132" t="s">
        <v>84</v>
      </c>
      <c r="D127" s="16"/>
      <c r="E127" s="16"/>
      <c r="F127" s="56"/>
      <c r="G127" s="133"/>
      <c r="H127" s="137"/>
      <c r="I127" s="105"/>
    </row>
    <row r="128" spans="2:9" s="1" customFormat="1" ht="12.5" x14ac:dyDescent="0.25">
      <c r="B128" s="141"/>
      <c r="C128" s="132"/>
      <c r="D128" s="16"/>
      <c r="E128" s="16"/>
      <c r="F128" s="56"/>
      <c r="G128" s="133"/>
      <c r="H128" s="137"/>
      <c r="I128" s="105"/>
    </row>
    <row r="129" spans="2:9" s="1" customFormat="1" ht="12.5" x14ac:dyDescent="0.25">
      <c r="B129" s="141"/>
      <c r="C129" s="132" t="s">
        <v>85</v>
      </c>
      <c r="D129" s="16"/>
      <c r="E129" s="16"/>
      <c r="F129" s="56" t="s">
        <v>45</v>
      </c>
      <c r="G129" s="133">
        <v>25</v>
      </c>
      <c r="H129" s="137"/>
      <c r="I129" s="105"/>
    </row>
    <row r="130" spans="2:9" s="1" customFormat="1" ht="13" thickBot="1" x14ac:dyDescent="0.3">
      <c r="B130" s="151"/>
      <c r="C130" s="132"/>
      <c r="D130" s="16"/>
      <c r="E130" s="16"/>
      <c r="F130" s="56"/>
      <c r="G130" s="132"/>
      <c r="H130" s="104"/>
      <c r="I130" s="105"/>
    </row>
    <row r="131" spans="2:9" s="1" customFormat="1" ht="15.5" x14ac:dyDescent="0.25">
      <c r="B131" s="142" t="s">
        <v>86</v>
      </c>
      <c r="C131" s="143"/>
      <c r="D131" s="152"/>
      <c r="E131" s="143"/>
      <c r="F131" s="153"/>
      <c r="G131" s="143"/>
      <c r="H131" s="154"/>
      <c r="I131" s="155"/>
    </row>
    <row r="132" spans="2:9" s="1" customFormat="1" ht="13.5" thickBot="1" x14ac:dyDescent="0.3">
      <c r="B132" s="41"/>
      <c r="C132" s="16"/>
      <c r="D132" s="16"/>
      <c r="E132" s="16"/>
      <c r="F132" s="94"/>
      <c r="G132" s="16"/>
      <c r="H132" s="95"/>
      <c r="I132" s="107"/>
    </row>
    <row r="133" spans="2:9" s="1" customFormat="1" ht="13" x14ac:dyDescent="0.25">
      <c r="B133" s="19" t="s">
        <v>5</v>
      </c>
      <c r="C133" s="20"/>
      <c r="D133" s="20" t="s">
        <v>6</v>
      </c>
      <c r="E133" s="20"/>
      <c r="F133" s="123" t="s">
        <v>7</v>
      </c>
      <c r="G133" s="156" t="s">
        <v>8</v>
      </c>
      <c r="H133" s="157" t="s">
        <v>9</v>
      </c>
      <c r="I133" s="23" t="s">
        <v>10</v>
      </c>
    </row>
    <row r="134" spans="2:9" s="1" customFormat="1" ht="13.5" thickBot="1" x14ac:dyDescent="0.3">
      <c r="B134" s="24"/>
      <c r="C134" s="127"/>
      <c r="D134" s="25"/>
      <c r="E134" s="25"/>
      <c r="F134" s="128"/>
      <c r="G134" s="976"/>
      <c r="H134" s="158" t="s">
        <v>11</v>
      </c>
      <c r="I134" s="28" t="s">
        <v>11</v>
      </c>
    </row>
    <row r="135" spans="2:9" s="1" customFormat="1" ht="13" x14ac:dyDescent="0.25">
      <c r="B135" s="159"/>
      <c r="C135" s="122"/>
      <c r="D135" s="20"/>
      <c r="E135" s="20"/>
      <c r="F135" s="123"/>
      <c r="G135" s="977"/>
      <c r="H135" s="22"/>
      <c r="I135" s="23"/>
    </row>
    <row r="136" spans="2:9" s="1" customFormat="1" ht="13" x14ac:dyDescent="0.25">
      <c r="B136" s="96">
        <v>3400</v>
      </c>
      <c r="C136" s="99" t="s">
        <v>87</v>
      </c>
      <c r="D136" s="16"/>
      <c r="E136" s="136"/>
      <c r="F136" s="56"/>
      <c r="G136" s="132"/>
      <c r="H136" s="160"/>
      <c r="I136" s="37"/>
    </row>
    <row r="137" spans="2:9" s="1" customFormat="1" ht="13" x14ac:dyDescent="0.25">
      <c r="B137" s="96"/>
      <c r="C137" s="99" t="s">
        <v>88</v>
      </c>
      <c r="D137" s="16"/>
      <c r="E137" s="16"/>
      <c r="F137" s="48"/>
      <c r="G137" s="132"/>
      <c r="H137" s="160"/>
      <c r="I137" s="37"/>
    </row>
    <row r="138" spans="2:9" s="1" customFormat="1" ht="12.5" x14ac:dyDescent="0.25">
      <c r="B138" s="116"/>
      <c r="C138" s="132"/>
      <c r="D138" s="16"/>
      <c r="E138" s="16"/>
      <c r="F138" s="56"/>
      <c r="G138" s="132"/>
      <c r="H138" s="160"/>
      <c r="I138" s="37"/>
    </row>
    <row r="139" spans="2:9" s="1" customFormat="1" ht="13" x14ac:dyDescent="0.25">
      <c r="B139" s="161" t="s">
        <v>89</v>
      </c>
      <c r="C139" s="99" t="s">
        <v>90</v>
      </c>
      <c r="D139" s="16"/>
      <c r="E139" s="16"/>
      <c r="F139" s="56"/>
      <c r="G139" s="35"/>
      <c r="H139" s="162"/>
      <c r="I139" s="37"/>
    </row>
    <row r="140" spans="2:9" s="1" customFormat="1" ht="12.5" x14ac:dyDescent="0.25">
      <c r="B140" s="151"/>
      <c r="C140" s="132" t="s">
        <v>91</v>
      </c>
      <c r="D140" s="16"/>
      <c r="E140" s="16"/>
      <c r="F140" s="56"/>
      <c r="G140" s="133"/>
      <c r="H140" s="163"/>
      <c r="I140" s="37"/>
    </row>
    <row r="141" spans="2:9" s="1" customFormat="1" ht="12.5" x14ac:dyDescent="0.25">
      <c r="B141" s="151"/>
      <c r="C141" s="132"/>
      <c r="D141" s="16"/>
      <c r="E141" s="16"/>
      <c r="F141" s="56"/>
      <c r="G141" s="133"/>
      <c r="H141" s="163"/>
      <c r="I141" s="164"/>
    </row>
    <row r="142" spans="2:9" s="1" customFormat="1" ht="12.5" x14ac:dyDescent="0.25">
      <c r="B142" s="165"/>
      <c r="C142" s="132" t="s">
        <v>92</v>
      </c>
      <c r="D142" s="16"/>
      <c r="E142" s="16"/>
      <c r="F142" s="56" t="s">
        <v>45</v>
      </c>
      <c r="G142" s="166">
        <v>100</v>
      </c>
      <c r="H142" s="163"/>
      <c r="I142" s="105"/>
    </row>
    <row r="143" spans="2:9" s="1" customFormat="1" ht="12.5" x14ac:dyDescent="0.25">
      <c r="B143" s="151"/>
      <c r="C143" s="132" t="s">
        <v>93</v>
      </c>
      <c r="D143" s="16"/>
      <c r="E143" s="16"/>
      <c r="F143" s="56"/>
      <c r="G143" s="978"/>
      <c r="H143" s="163"/>
      <c r="I143" s="105"/>
    </row>
    <row r="144" spans="2:9" s="1" customFormat="1" ht="13" thickBot="1" x14ac:dyDescent="0.3">
      <c r="B144" s="151"/>
      <c r="C144" s="132"/>
      <c r="D144" s="16"/>
      <c r="E144" s="16"/>
      <c r="F144" s="56"/>
      <c r="G144" s="132"/>
      <c r="H144" s="167"/>
      <c r="I144" s="37"/>
    </row>
    <row r="145" spans="2:9" s="1" customFormat="1" ht="16" thickBot="1" x14ac:dyDescent="0.3">
      <c r="B145" s="84" t="s">
        <v>94</v>
      </c>
      <c r="C145" s="168"/>
      <c r="D145" s="169"/>
      <c r="E145" s="168"/>
      <c r="F145" s="170"/>
      <c r="G145" s="979"/>
      <c r="H145" s="171"/>
      <c r="I145" s="66"/>
    </row>
    <row r="146" spans="2:9" s="1" customFormat="1" ht="16" thickBot="1" x14ac:dyDescent="0.3">
      <c r="B146" s="172"/>
      <c r="C146" s="20"/>
      <c r="D146" s="20"/>
      <c r="E146" s="20"/>
      <c r="F146" s="173"/>
      <c r="G146" s="980"/>
      <c r="H146" s="146"/>
      <c r="I146" s="174"/>
    </row>
    <row r="147" spans="2:9" s="1" customFormat="1" ht="13" x14ac:dyDescent="0.25">
      <c r="B147" s="19" t="s">
        <v>5</v>
      </c>
      <c r="C147" s="20"/>
      <c r="D147" s="20" t="s">
        <v>6</v>
      </c>
      <c r="E147" s="20"/>
      <c r="F147" s="123" t="s">
        <v>7</v>
      </c>
      <c r="G147" s="156" t="s">
        <v>8</v>
      </c>
      <c r="H147" s="157" t="s">
        <v>9</v>
      </c>
      <c r="I147" s="23" t="s">
        <v>10</v>
      </c>
    </row>
    <row r="148" spans="2:9" s="1" customFormat="1" ht="13.5" thickBot="1" x14ac:dyDescent="0.3">
      <c r="B148" s="24"/>
      <c r="C148" s="127"/>
      <c r="D148" s="25"/>
      <c r="E148" s="25"/>
      <c r="F148" s="128"/>
      <c r="G148" s="976"/>
      <c r="H148" s="158" t="s">
        <v>11</v>
      </c>
      <c r="I148" s="28" t="s">
        <v>11</v>
      </c>
    </row>
    <row r="149" spans="2:9" s="1" customFormat="1" ht="13" x14ac:dyDescent="0.25">
      <c r="B149" s="159"/>
      <c r="C149" s="122"/>
      <c r="D149" s="20"/>
      <c r="E149" s="20"/>
      <c r="F149" s="123"/>
      <c r="G149" s="977"/>
      <c r="H149" s="22"/>
      <c r="I149" s="23"/>
    </row>
    <row r="150" spans="2:9" s="1" customFormat="1" ht="13" x14ac:dyDescent="0.25">
      <c r="B150" s="96">
        <v>3600</v>
      </c>
      <c r="C150" s="99" t="s">
        <v>95</v>
      </c>
      <c r="D150" s="16"/>
      <c r="E150" s="136"/>
      <c r="F150" s="56"/>
      <c r="G150" s="132"/>
      <c r="H150" s="160"/>
      <c r="I150" s="37"/>
    </row>
    <row r="151" spans="2:9" s="1" customFormat="1" ht="13" x14ac:dyDescent="0.25">
      <c r="B151" s="96"/>
      <c r="C151" s="99" t="s">
        <v>35</v>
      </c>
      <c r="D151" s="16"/>
      <c r="E151" s="16"/>
      <c r="F151" s="48"/>
      <c r="G151" s="132"/>
      <c r="H151" s="160"/>
      <c r="I151" s="37"/>
    </row>
    <row r="152" spans="2:9" s="1" customFormat="1" ht="13" x14ac:dyDescent="0.25">
      <c r="B152" s="161">
        <v>36.01</v>
      </c>
      <c r="C152" s="99" t="s">
        <v>96</v>
      </c>
      <c r="D152" s="16"/>
      <c r="E152" s="16"/>
      <c r="F152" s="56"/>
      <c r="G152" s="35"/>
      <c r="H152" s="162"/>
      <c r="I152" s="37"/>
    </row>
    <row r="153" spans="2:9" s="1" customFormat="1" ht="12.5" x14ac:dyDescent="0.25">
      <c r="B153" s="151"/>
      <c r="C153" s="132" t="s">
        <v>97</v>
      </c>
      <c r="D153" s="16"/>
      <c r="E153" s="16"/>
      <c r="F153" s="56" t="s">
        <v>45</v>
      </c>
      <c r="G153" s="133">
        <v>30</v>
      </c>
      <c r="H153" s="163"/>
      <c r="I153" s="37"/>
    </row>
    <row r="154" spans="2:9" s="1" customFormat="1" ht="12.5" x14ac:dyDescent="0.25">
      <c r="B154" s="151"/>
      <c r="C154" s="132"/>
      <c r="D154" s="16"/>
      <c r="E154" s="16"/>
      <c r="F154" s="56"/>
      <c r="G154" s="133"/>
      <c r="H154" s="163"/>
      <c r="I154" s="164"/>
    </row>
    <row r="155" spans="2:9" s="1" customFormat="1" ht="29" x14ac:dyDescent="0.25">
      <c r="B155" s="981" t="s">
        <v>519</v>
      </c>
      <c r="C155" s="2123" t="s">
        <v>520</v>
      </c>
      <c r="D155" s="2124"/>
      <c r="E155" s="2125"/>
      <c r="F155" s="56" t="s">
        <v>521</v>
      </c>
      <c r="G155" s="166">
        <v>30</v>
      </c>
      <c r="H155" s="163"/>
      <c r="I155" s="37"/>
    </row>
    <row r="156" spans="2:9" s="1" customFormat="1" ht="13" thickBot="1" x14ac:dyDescent="0.3">
      <c r="B156" s="151"/>
      <c r="C156" s="132"/>
      <c r="D156" s="16"/>
      <c r="E156" s="16"/>
      <c r="F156" s="56"/>
      <c r="G156" s="132"/>
      <c r="H156" s="167"/>
      <c r="I156" s="37"/>
    </row>
    <row r="157" spans="2:9" s="1" customFormat="1" ht="16" thickBot="1" x14ac:dyDescent="0.3">
      <c r="B157" s="84" t="s">
        <v>94</v>
      </c>
      <c r="C157" s="168"/>
      <c r="D157" s="169"/>
      <c r="E157" s="168"/>
      <c r="F157" s="170"/>
      <c r="G157" s="979"/>
      <c r="H157" s="171"/>
      <c r="I157" s="66"/>
    </row>
    <row r="158" spans="2:9" s="1" customFormat="1" ht="15.5" x14ac:dyDescent="0.25">
      <c r="B158" s="106"/>
      <c r="C158" s="41"/>
      <c r="D158" s="41"/>
      <c r="E158" s="41"/>
      <c r="F158" s="946"/>
      <c r="G158" s="982"/>
      <c r="H158" s="135"/>
      <c r="I158" s="135"/>
    </row>
    <row r="159" spans="2:9" s="1" customFormat="1" ht="13.5" thickBot="1" x14ac:dyDescent="0.3">
      <c r="B159" s="41"/>
      <c r="C159" s="16"/>
      <c r="D159" s="16"/>
      <c r="E159" s="16"/>
      <c r="F159" s="16"/>
      <c r="G159" s="973"/>
      <c r="H159" s="17"/>
      <c r="I159" s="135"/>
    </row>
    <row r="160" spans="2:9" s="1" customFormat="1" ht="13" x14ac:dyDescent="0.25">
      <c r="B160" s="19" t="s">
        <v>5</v>
      </c>
      <c r="C160" s="20"/>
      <c r="D160" s="20" t="s">
        <v>6</v>
      </c>
      <c r="E160" s="20"/>
      <c r="F160" s="123" t="s">
        <v>7</v>
      </c>
      <c r="G160" s="156" t="s">
        <v>8</v>
      </c>
      <c r="H160" s="157" t="s">
        <v>9</v>
      </c>
      <c r="I160" s="23" t="s">
        <v>10</v>
      </c>
    </row>
    <row r="161" spans="2:9" s="1" customFormat="1" ht="13.5" thickBot="1" x14ac:dyDescent="0.3">
      <c r="B161" s="24"/>
      <c r="C161" s="127"/>
      <c r="D161" s="25"/>
      <c r="E161" s="25"/>
      <c r="F161" s="128"/>
      <c r="G161" s="976"/>
      <c r="H161" s="158" t="s">
        <v>11</v>
      </c>
      <c r="I161" s="28" t="s">
        <v>11</v>
      </c>
    </row>
    <row r="162" spans="2:9" s="1" customFormat="1" ht="12.5" x14ac:dyDescent="0.25">
      <c r="B162" s="46"/>
      <c r="C162" s="132"/>
      <c r="D162" s="16"/>
      <c r="E162" s="16"/>
      <c r="F162" s="56"/>
      <c r="G162" s="56"/>
      <c r="H162" s="104"/>
      <c r="I162" s="164"/>
    </row>
    <row r="163" spans="2:9" s="1" customFormat="1" ht="24.75" customHeight="1" x14ac:dyDescent="0.25">
      <c r="B163" s="98">
        <v>4900</v>
      </c>
      <c r="C163" s="2111" t="s">
        <v>98</v>
      </c>
      <c r="D163" s="2112"/>
      <c r="E163" s="2113"/>
      <c r="F163" s="35"/>
      <c r="G163" s="56"/>
      <c r="H163" s="36"/>
      <c r="I163" s="164"/>
    </row>
    <row r="164" spans="2:9" s="1" customFormat="1" ht="12.5" x14ac:dyDescent="0.25">
      <c r="B164" s="115"/>
      <c r="C164" s="132"/>
      <c r="D164" s="16"/>
      <c r="E164" s="16"/>
      <c r="F164" s="48"/>
      <c r="G164" s="56"/>
      <c r="H164" s="36"/>
      <c r="I164" s="164"/>
    </row>
    <row r="165" spans="2:9" s="1" customFormat="1" ht="13" x14ac:dyDescent="0.25">
      <c r="B165" s="161" t="s">
        <v>99</v>
      </c>
      <c r="C165" s="99" t="s">
        <v>100</v>
      </c>
      <c r="D165" s="16"/>
      <c r="E165" s="16"/>
      <c r="F165" s="56"/>
      <c r="G165" s="176"/>
      <c r="H165" s="160"/>
      <c r="I165" s="37">
        <f>H165*G165</f>
        <v>0</v>
      </c>
    </row>
    <row r="166" spans="2:9" s="1" customFormat="1" ht="13" x14ac:dyDescent="0.25">
      <c r="B166" s="141"/>
      <c r="C166" s="99" t="s">
        <v>101</v>
      </c>
      <c r="D166" s="16"/>
      <c r="E166" s="16"/>
      <c r="F166" s="56"/>
      <c r="G166" s="176"/>
      <c r="H166" s="160"/>
      <c r="I166" s="37">
        <f>H166*G166</f>
        <v>0</v>
      </c>
    </row>
    <row r="167" spans="2:9" s="1" customFormat="1" ht="12.5" x14ac:dyDescent="0.25">
      <c r="B167" s="141"/>
      <c r="C167" s="132"/>
      <c r="D167" s="16"/>
      <c r="E167" s="16"/>
      <c r="F167" s="56"/>
      <c r="G167" s="176"/>
      <c r="H167" s="160"/>
      <c r="I167" s="37">
        <f>H167*G167</f>
        <v>0</v>
      </c>
    </row>
    <row r="168" spans="2:9" s="1" customFormat="1" ht="14.5" x14ac:dyDescent="0.25">
      <c r="B168" s="141"/>
      <c r="C168" s="132" t="s">
        <v>102</v>
      </c>
      <c r="D168" s="16"/>
      <c r="E168" s="16"/>
      <c r="F168" s="56" t="s">
        <v>103</v>
      </c>
      <c r="G168" s="176">
        <v>300</v>
      </c>
      <c r="H168" s="160"/>
      <c r="I168" s="37"/>
    </row>
    <row r="169" spans="2:9" s="1" customFormat="1" ht="12.5" x14ac:dyDescent="0.25">
      <c r="B169" s="141"/>
      <c r="C169" s="132"/>
      <c r="D169" s="16"/>
      <c r="E169" s="16"/>
      <c r="F169" s="56"/>
      <c r="G169" s="176"/>
      <c r="H169" s="160"/>
      <c r="I169" s="37"/>
    </row>
    <row r="170" spans="2:9" s="1" customFormat="1" ht="14.5" x14ac:dyDescent="0.25">
      <c r="B170" s="141"/>
      <c r="C170" s="132" t="s">
        <v>104</v>
      </c>
      <c r="D170" s="16"/>
      <c r="E170" s="16"/>
      <c r="F170" s="56" t="s">
        <v>103</v>
      </c>
      <c r="G170" s="176">
        <v>600</v>
      </c>
      <c r="H170" s="160"/>
      <c r="I170" s="37"/>
    </row>
    <row r="171" spans="2:9" s="1" customFormat="1" ht="12.5" x14ac:dyDescent="0.25">
      <c r="B171" s="141"/>
      <c r="C171" s="132"/>
      <c r="D171" s="16"/>
      <c r="E171" s="16"/>
      <c r="F171" s="56"/>
      <c r="G171" s="176"/>
      <c r="H171" s="160"/>
      <c r="I171" s="37"/>
    </row>
    <row r="172" spans="2:9" s="1" customFormat="1" ht="13" x14ac:dyDescent="0.25">
      <c r="B172" s="141"/>
      <c r="C172" s="99" t="s">
        <v>105</v>
      </c>
      <c r="D172" s="16"/>
      <c r="E172" s="16"/>
      <c r="F172" s="56"/>
      <c r="G172" s="176"/>
      <c r="H172" s="160"/>
      <c r="I172" s="37"/>
    </row>
    <row r="173" spans="2:9" s="1" customFormat="1" ht="14.5" x14ac:dyDescent="0.25">
      <c r="B173" s="141"/>
      <c r="C173" s="132" t="s">
        <v>102</v>
      </c>
      <c r="D173" s="16"/>
      <c r="E173" s="16"/>
      <c r="F173" s="56" t="s">
        <v>103</v>
      </c>
      <c r="G173" s="176">
        <v>500</v>
      </c>
      <c r="H173" s="160"/>
      <c r="I173" s="37"/>
    </row>
    <row r="174" spans="2:9" s="1" customFormat="1" ht="12.5" x14ac:dyDescent="0.25">
      <c r="B174" s="141"/>
      <c r="C174" s="132"/>
      <c r="D174" s="16"/>
      <c r="E174" s="16"/>
      <c r="F174" s="56"/>
      <c r="G174" s="176"/>
      <c r="H174" s="160"/>
      <c r="I174" s="37"/>
    </row>
    <row r="175" spans="2:9" s="1" customFormat="1" ht="14.5" x14ac:dyDescent="0.25">
      <c r="B175" s="141"/>
      <c r="C175" s="132" t="s">
        <v>104</v>
      </c>
      <c r="D175" s="16"/>
      <c r="E175" s="16"/>
      <c r="F175" s="56" t="s">
        <v>103</v>
      </c>
      <c r="G175" s="176">
        <v>2400</v>
      </c>
      <c r="H175" s="160"/>
      <c r="I175" s="37"/>
    </row>
    <row r="176" spans="2:9" s="1" customFormat="1" ht="13" thickBot="1" x14ac:dyDescent="0.3">
      <c r="B176" s="116"/>
      <c r="C176" s="132"/>
      <c r="D176" s="16"/>
      <c r="E176" s="16"/>
      <c r="F176" s="56"/>
      <c r="G176" s="176"/>
      <c r="H176" s="160"/>
      <c r="I176" s="177"/>
    </row>
    <row r="177" spans="2:9" s="1" customFormat="1" ht="16" thickBot="1" x14ac:dyDescent="0.3">
      <c r="B177" s="84" t="s">
        <v>106</v>
      </c>
      <c r="C177" s="64"/>
      <c r="D177" s="64"/>
      <c r="E177" s="64"/>
      <c r="F177" s="64"/>
      <c r="G177" s="970"/>
      <c r="H177" s="65"/>
      <c r="I177" s="66"/>
    </row>
    <row r="179" spans="2:9" ht="14.5" thickBot="1" x14ac:dyDescent="0.3"/>
    <row r="180" spans="2:9" x14ac:dyDescent="0.25">
      <c r="B180" s="19" t="s">
        <v>5</v>
      </c>
      <c r="C180" s="20" t="s">
        <v>6</v>
      </c>
      <c r="D180" s="20"/>
      <c r="E180" s="20"/>
      <c r="F180" s="21" t="s">
        <v>7</v>
      </c>
      <c r="G180" s="21" t="s">
        <v>8</v>
      </c>
      <c r="H180" s="22" t="s">
        <v>9</v>
      </c>
      <c r="I180" s="23" t="s">
        <v>10</v>
      </c>
    </row>
    <row r="181" spans="2:9" ht="14.5" thickBot="1" x14ac:dyDescent="0.3">
      <c r="B181" s="24"/>
      <c r="C181" s="25"/>
      <c r="D181" s="25"/>
      <c r="E181" s="25"/>
      <c r="F181" s="26"/>
      <c r="G181" s="26"/>
      <c r="H181" s="27" t="s">
        <v>11</v>
      </c>
      <c r="I181" s="28" t="s">
        <v>11</v>
      </c>
    </row>
    <row r="182" spans="2:9" x14ac:dyDescent="0.25">
      <c r="B182" s="180"/>
      <c r="C182" s="181"/>
      <c r="D182" s="30"/>
      <c r="E182" s="182"/>
      <c r="F182" s="183"/>
      <c r="G182" s="983"/>
      <c r="H182" s="184"/>
      <c r="I182" s="33"/>
    </row>
    <row r="183" spans="2:9" x14ac:dyDescent="0.25">
      <c r="B183" s="61">
        <v>7100</v>
      </c>
      <c r="C183" s="99" t="s">
        <v>107</v>
      </c>
      <c r="D183" s="16"/>
      <c r="E183" s="136"/>
      <c r="F183" s="35"/>
      <c r="G183" s="35"/>
      <c r="H183" s="36"/>
      <c r="I183" s="37"/>
    </row>
    <row r="184" spans="2:9" x14ac:dyDescent="0.25">
      <c r="B184" s="45"/>
      <c r="C184" s="132"/>
      <c r="D184" s="16"/>
      <c r="E184" s="136"/>
      <c r="F184" s="48"/>
      <c r="G184" s="35"/>
      <c r="H184" s="36"/>
      <c r="I184" s="37"/>
    </row>
    <row r="185" spans="2:9" ht="25" x14ac:dyDescent="0.25">
      <c r="B185" s="49" t="s">
        <v>108</v>
      </c>
      <c r="C185" s="2114" t="s">
        <v>109</v>
      </c>
      <c r="D185" s="2115"/>
      <c r="E185" s="2116"/>
      <c r="F185" s="185" t="s">
        <v>110</v>
      </c>
      <c r="G185" s="984">
        <v>1</v>
      </c>
      <c r="H185" s="137">
        <v>150000</v>
      </c>
      <c r="I185" s="37">
        <f>H185*G185</f>
        <v>150000</v>
      </c>
    </row>
    <row r="186" spans="2:9" ht="14.5" thickBot="1" x14ac:dyDescent="0.3">
      <c r="B186" s="186"/>
      <c r="C186" s="187"/>
      <c r="D186" s="69"/>
      <c r="E186" s="188"/>
      <c r="F186" s="189"/>
      <c r="G186" s="190"/>
      <c r="H186" s="191"/>
      <c r="I186" s="177"/>
    </row>
    <row r="187" spans="2:9" ht="16" thickBot="1" x14ac:dyDescent="0.3">
      <c r="B187" s="84" t="s">
        <v>111</v>
      </c>
      <c r="C187" s="64"/>
      <c r="D187" s="64"/>
      <c r="E187" s="64"/>
      <c r="F187" s="64"/>
      <c r="G187" s="970"/>
      <c r="H187" s="65"/>
      <c r="I187" s="66">
        <f>SUM(I185:I186)</f>
        <v>150000</v>
      </c>
    </row>
    <row r="190" spans="2:9" x14ac:dyDescent="0.25">
      <c r="B190" s="41"/>
      <c r="C190" s="41"/>
      <c r="D190" s="41"/>
      <c r="E190" s="41"/>
      <c r="F190" s="41"/>
      <c r="G190" s="982"/>
      <c r="H190" s="135"/>
      <c r="I190" s="17"/>
    </row>
    <row r="191" spans="2:9" ht="18" x14ac:dyDescent="0.25">
      <c r="B191" s="15" t="s">
        <v>112</v>
      </c>
      <c r="C191" s="15"/>
      <c r="D191" s="16"/>
      <c r="E191" s="16"/>
      <c r="F191" s="16"/>
      <c r="G191" s="16"/>
      <c r="H191" s="17"/>
      <c r="I191" s="17"/>
    </row>
    <row r="192" spans="2:9" ht="14.5" thickBot="1" x14ac:dyDescent="0.3">
      <c r="B192" s="46"/>
      <c r="C192" s="46"/>
      <c r="D192" s="16"/>
      <c r="E192" s="16"/>
      <c r="F192" s="94"/>
      <c r="G192" s="94"/>
      <c r="H192" s="192"/>
      <c r="I192" s="192"/>
    </row>
    <row r="193" spans="2:9" ht="14.5" thickBot="1" x14ac:dyDescent="0.3">
      <c r="B193" s="193" t="s">
        <v>113</v>
      </c>
      <c r="C193" s="194"/>
      <c r="D193" s="168" t="s">
        <v>6</v>
      </c>
      <c r="E193" s="168"/>
      <c r="F193" s="170"/>
      <c r="G193" s="170"/>
      <c r="H193" s="195"/>
      <c r="I193" s="66" t="s">
        <v>114</v>
      </c>
    </row>
    <row r="194" spans="2:9" x14ac:dyDescent="0.25">
      <c r="B194" s="96"/>
      <c r="C194" s="100"/>
      <c r="D194" s="41"/>
      <c r="E194" s="41"/>
      <c r="F194" s="946"/>
      <c r="G194" s="946"/>
      <c r="H194" s="196"/>
      <c r="I194" s="197"/>
    </row>
    <row r="195" spans="2:9" x14ac:dyDescent="0.25">
      <c r="B195" s="198">
        <v>1300</v>
      </c>
      <c r="C195" s="199"/>
      <c r="D195" s="200" t="s">
        <v>115</v>
      </c>
      <c r="E195" s="201"/>
      <c r="F195" s="202"/>
      <c r="G195" s="203"/>
      <c r="H195" s="204"/>
      <c r="I195" s="205"/>
    </row>
    <row r="196" spans="2:9" x14ac:dyDescent="0.25">
      <c r="B196" s="198">
        <v>1500</v>
      </c>
      <c r="C196" s="199"/>
      <c r="D196" s="206" t="s">
        <v>33</v>
      </c>
      <c r="E196" s="206"/>
      <c r="F196" s="203"/>
      <c r="G196" s="203"/>
      <c r="H196" s="207"/>
      <c r="I196" s="208"/>
    </row>
    <row r="197" spans="2:9" x14ac:dyDescent="0.25">
      <c r="B197" s="209">
        <v>1700</v>
      </c>
      <c r="C197" s="210"/>
      <c r="D197" s="206" t="s">
        <v>42</v>
      </c>
      <c r="E197" s="206"/>
      <c r="F197" s="211"/>
      <c r="G197" s="211"/>
      <c r="H197" s="207"/>
      <c r="I197" s="208"/>
    </row>
    <row r="198" spans="2:9" ht="18" x14ac:dyDescent="0.25">
      <c r="B198" s="198" t="s">
        <v>48</v>
      </c>
      <c r="C198" s="212"/>
      <c r="D198" s="200" t="s">
        <v>49</v>
      </c>
      <c r="E198" s="213"/>
      <c r="F198" s="203"/>
      <c r="G198" s="203"/>
      <c r="H198" s="204"/>
      <c r="I198" s="205"/>
    </row>
    <row r="199" spans="2:9" x14ac:dyDescent="0.25">
      <c r="B199" s="116"/>
      <c r="C199" s="214"/>
      <c r="D199" s="16"/>
      <c r="E199" s="16"/>
      <c r="F199" s="94"/>
      <c r="G199" s="94"/>
      <c r="H199" s="215"/>
      <c r="I199" s="117"/>
    </row>
    <row r="200" spans="2:9" x14ac:dyDescent="0.25">
      <c r="B200" s="216">
        <v>2100</v>
      </c>
      <c r="C200" s="199"/>
      <c r="D200" s="200" t="s">
        <v>64</v>
      </c>
      <c r="E200" s="201"/>
      <c r="F200" s="203"/>
      <c r="G200" s="203"/>
      <c r="H200" s="204"/>
      <c r="I200" s="205"/>
    </row>
    <row r="201" spans="2:9" x14ac:dyDescent="0.25">
      <c r="B201" s="116"/>
      <c r="C201" s="214"/>
      <c r="D201" s="16"/>
      <c r="E201" s="16"/>
      <c r="F201" s="94"/>
      <c r="G201" s="94"/>
      <c r="H201" s="215"/>
      <c r="I201" s="117"/>
    </row>
    <row r="202" spans="2:9" x14ac:dyDescent="0.25">
      <c r="B202" s="198">
        <v>2200</v>
      </c>
      <c r="C202" s="199"/>
      <c r="D202" s="213" t="s">
        <v>71</v>
      </c>
      <c r="E202" s="213"/>
      <c r="F202" s="203"/>
      <c r="G202" s="203"/>
      <c r="H202" s="204"/>
      <c r="I202" s="205"/>
    </row>
    <row r="203" spans="2:9" x14ac:dyDescent="0.25">
      <c r="B203" s="116"/>
      <c r="C203" s="214"/>
      <c r="D203" s="16"/>
      <c r="E203" s="16"/>
      <c r="F203" s="94"/>
      <c r="G203" s="94"/>
      <c r="H203" s="215"/>
      <c r="I203" s="117"/>
    </row>
    <row r="204" spans="2:9" x14ac:dyDescent="0.25">
      <c r="B204" s="198">
        <v>2500</v>
      </c>
      <c r="C204" s="217"/>
      <c r="D204" s="200" t="s">
        <v>116</v>
      </c>
      <c r="E204" s="213"/>
      <c r="F204" s="203"/>
      <c r="G204" s="203"/>
      <c r="H204" s="204"/>
      <c r="I204" s="205"/>
    </row>
    <row r="205" spans="2:9" x14ac:dyDescent="0.25">
      <c r="B205" s="116"/>
      <c r="C205" s="214"/>
      <c r="D205" s="16"/>
      <c r="E205" s="16"/>
      <c r="F205" s="94"/>
      <c r="G205" s="94"/>
      <c r="H205" s="215"/>
      <c r="I205" s="117"/>
    </row>
    <row r="206" spans="2:9" x14ac:dyDescent="0.25">
      <c r="B206" s="198">
        <v>3400</v>
      </c>
      <c r="C206" s="217"/>
      <c r="D206" s="213" t="s">
        <v>117</v>
      </c>
      <c r="E206" s="213"/>
      <c r="F206" s="203"/>
      <c r="G206" s="203"/>
      <c r="H206" s="204"/>
      <c r="I206" s="205"/>
    </row>
    <row r="207" spans="2:9" x14ac:dyDescent="0.25">
      <c r="B207" s="116"/>
      <c r="C207" s="214"/>
      <c r="D207" s="16"/>
      <c r="E207" s="16"/>
      <c r="F207" s="94"/>
      <c r="G207" s="94"/>
      <c r="H207" s="215"/>
      <c r="I207" s="117"/>
    </row>
    <row r="208" spans="2:9" x14ac:dyDescent="0.25">
      <c r="B208" s="198">
        <v>3600</v>
      </c>
      <c r="C208" s="217"/>
      <c r="D208" s="213" t="s">
        <v>118</v>
      </c>
      <c r="E208" s="213"/>
      <c r="F208" s="203"/>
      <c r="G208" s="203"/>
      <c r="H208" s="204"/>
      <c r="I208" s="205"/>
    </row>
    <row r="209" spans="2:11" ht="26" customHeight="1" x14ac:dyDescent="0.25">
      <c r="B209" s="216">
        <v>4900</v>
      </c>
      <c r="C209" s="218"/>
      <c r="D209" s="2117" t="s">
        <v>98</v>
      </c>
      <c r="E209" s="2118"/>
      <c r="F209" s="2118"/>
      <c r="G209" s="2118"/>
      <c r="H209" s="2119"/>
      <c r="I209" s="205"/>
    </row>
    <row r="210" spans="2:11" ht="26" customHeight="1" thickBot="1" x14ac:dyDescent="0.3">
      <c r="B210" s="219">
        <v>7100</v>
      </c>
      <c r="C210" s="220"/>
      <c r="D210" s="139" t="s">
        <v>119</v>
      </c>
      <c r="E210" s="139"/>
      <c r="F210" s="94"/>
      <c r="G210" s="94"/>
      <c r="H210" s="215"/>
      <c r="I210" s="117">
        <f>I187</f>
        <v>150000</v>
      </c>
    </row>
    <row r="211" spans="2:11" ht="26" customHeight="1" x14ac:dyDescent="0.25">
      <c r="B211" s="221"/>
      <c r="C211" s="222"/>
      <c r="D211" s="223" t="s">
        <v>120</v>
      </c>
      <c r="E211" s="2120" t="s">
        <v>121</v>
      </c>
      <c r="F211" s="2120"/>
      <c r="G211" s="2120"/>
      <c r="H211" s="2120"/>
      <c r="I211" s="224"/>
    </row>
    <row r="212" spans="2:11" ht="26" customHeight="1" x14ac:dyDescent="0.25">
      <c r="B212" s="225"/>
      <c r="C212" s="206"/>
      <c r="D212" s="226" t="s">
        <v>122</v>
      </c>
      <c r="E212" s="2121" t="s">
        <v>123</v>
      </c>
      <c r="F212" s="2121"/>
      <c r="G212" s="2121"/>
      <c r="H212" s="2121"/>
      <c r="I212" s="227"/>
    </row>
    <row r="213" spans="2:11" ht="26" customHeight="1" x14ac:dyDescent="0.25">
      <c r="B213" s="225"/>
      <c r="C213" s="206"/>
      <c r="D213" s="226" t="s">
        <v>124</v>
      </c>
      <c r="E213" s="2122" t="s">
        <v>125</v>
      </c>
      <c r="F213" s="2122"/>
      <c r="G213" s="2122"/>
      <c r="H213" s="2122"/>
      <c r="I213" s="227"/>
    </row>
    <row r="214" spans="2:11" ht="26" customHeight="1" x14ac:dyDescent="0.25">
      <c r="B214" s="228"/>
      <c r="C214" s="229"/>
      <c r="D214" s="230" t="s">
        <v>126</v>
      </c>
      <c r="E214" s="2110" t="s">
        <v>127</v>
      </c>
      <c r="F214" s="2110"/>
      <c r="G214" s="2110"/>
      <c r="H214" s="2110"/>
      <c r="I214" s="231"/>
      <c r="K214" s="232">
        <f>I211*1.165</f>
        <v>0</v>
      </c>
    </row>
    <row r="215" spans="2:11" ht="23.25" customHeight="1" thickBot="1" x14ac:dyDescent="0.3">
      <c r="B215" s="233" t="s">
        <v>128</v>
      </c>
      <c r="C215" s="234"/>
      <c r="D215" s="234"/>
      <c r="E215" s="235"/>
      <c r="F215" s="235"/>
      <c r="G215" s="235"/>
      <c r="H215" s="236"/>
      <c r="I215" s="237"/>
    </row>
    <row r="216" spans="2:11" x14ac:dyDescent="0.25">
      <c r="B216" s="238"/>
      <c r="C216" s="238"/>
      <c r="D216" s="238"/>
      <c r="E216" s="238"/>
      <c r="F216" s="238"/>
      <c r="G216" s="238"/>
      <c r="H216" s="239"/>
      <c r="I216" s="239"/>
    </row>
  </sheetData>
  <mergeCells count="19">
    <mergeCell ref="C155:E155"/>
    <mergeCell ref="B1:I1"/>
    <mergeCell ref="D3:I4"/>
    <mergeCell ref="D6:I6"/>
    <mergeCell ref="B8:I8"/>
    <mergeCell ref="C17:E17"/>
    <mergeCell ref="C19:E19"/>
    <mergeCell ref="C21:E21"/>
    <mergeCell ref="C29:E29"/>
    <mergeCell ref="C35:E35"/>
    <mergeCell ref="C37:E37"/>
    <mergeCell ref="C76:E76"/>
    <mergeCell ref="E214:H214"/>
    <mergeCell ref="C163:E163"/>
    <mergeCell ref="C185:E185"/>
    <mergeCell ref="D209:H209"/>
    <mergeCell ref="E211:H211"/>
    <mergeCell ref="E212:H212"/>
    <mergeCell ref="E213:H213"/>
  </mergeCells>
  <printOptions horizontalCentered="1"/>
  <pageMargins left="0.70866141732283472" right="0.23622047244094491" top="0.70866141732283472" bottom="0.70866141732283472" header="0.51181102362204722" footer="0.51181102362204722"/>
  <pageSetup scale="75" firstPageNumber="27" orientation="portrait" r:id="rId1"/>
  <headerFooter alignWithMargins="0">
    <oddHeader xml:space="preserve">&amp;L
&amp;R   </oddHeader>
    <oddFooter>&amp;C&amp;14&amp;K0070C0&amp;P of &amp;N</oddFooter>
  </headerFooter>
  <rowBreaks count="3" manualBreakCount="3">
    <brk id="60" max="8" man="1"/>
    <brk id="118" max="8" man="1"/>
    <brk id="177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68"/>
  <sheetViews>
    <sheetView showGridLines="0" zoomScaleNormal="100" zoomScaleSheetLayoutView="100" workbookViewId="0">
      <selection activeCell="K616" sqref="K616"/>
    </sheetView>
  </sheetViews>
  <sheetFormatPr defaultRowHeight="15.5" x14ac:dyDescent="0.35"/>
  <cols>
    <col min="1" max="1" width="10.90625" style="1777" customWidth="1"/>
    <col min="2" max="2" width="15.6328125" style="1777" customWidth="1"/>
    <col min="3" max="3" width="18.08984375" style="1777" customWidth="1"/>
    <col min="4" max="4" width="33.453125" style="1777" customWidth="1"/>
    <col min="5" max="5" width="13.453125" style="1777" customWidth="1"/>
    <col min="6" max="6" width="15.08984375" style="2016" customWidth="1"/>
    <col min="7" max="7" width="20.90625" style="1777" customWidth="1"/>
    <col min="8" max="8" width="21" style="1777" customWidth="1"/>
    <col min="9" max="256" width="8.90625" style="1777"/>
    <col min="257" max="257" width="10.90625" style="1777" customWidth="1"/>
    <col min="258" max="258" width="15.6328125" style="1777" customWidth="1"/>
    <col min="259" max="259" width="18.08984375" style="1777" customWidth="1"/>
    <col min="260" max="260" width="36" style="1777" customWidth="1"/>
    <col min="261" max="261" width="13.453125" style="1777" customWidth="1"/>
    <col min="262" max="262" width="15.08984375" style="1777" customWidth="1"/>
    <col min="263" max="263" width="20.90625" style="1777" customWidth="1"/>
    <col min="264" max="264" width="21" style="1777" customWidth="1"/>
    <col min="265" max="512" width="8.90625" style="1777"/>
    <col min="513" max="513" width="10.90625" style="1777" customWidth="1"/>
    <col min="514" max="514" width="15.6328125" style="1777" customWidth="1"/>
    <col min="515" max="515" width="18.08984375" style="1777" customWidth="1"/>
    <col min="516" max="516" width="36" style="1777" customWidth="1"/>
    <col min="517" max="517" width="13.453125" style="1777" customWidth="1"/>
    <col min="518" max="518" width="15.08984375" style="1777" customWidth="1"/>
    <col min="519" max="519" width="20.90625" style="1777" customWidth="1"/>
    <col min="520" max="520" width="21" style="1777" customWidth="1"/>
    <col min="521" max="768" width="8.90625" style="1777"/>
    <col min="769" max="769" width="10.90625" style="1777" customWidth="1"/>
    <col min="770" max="770" width="15.6328125" style="1777" customWidth="1"/>
    <col min="771" max="771" width="18.08984375" style="1777" customWidth="1"/>
    <col min="772" max="772" width="36" style="1777" customWidth="1"/>
    <col min="773" max="773" width="13.453125" style="1777" customWidth="1"/>
    <col min="774" max="774" width="15.08984375" style="1777" customWidth="1"/>
    <col min="775" max="775" width="20.90625" style="1777" customWidth="1"/>
    <col min="776" max="776" width="21" style="1777" customWidth="1"/>
    <col min="777" max="1024" width="8.90625" style="1777"/>
    <col min="1025" max="1025" width="10.90625" style="1777" customWidth="1"/>
    <col min="1026" max="1026" width="15.6328125" style="1777" customWidth="1"/>
    <col min="1027" max="1027" width="18.08984375" style="1777" customWidth="1"/>
    <col min="1028" max="1028" width="36" style="1777" customWidth="1"/>
    <col min="1029" max="1029" width="13.453125" style="1777" customWidth="1"/>
    <col min="1030" max="1030" width="15.08984375" style="1777" customWidth="1"/>
    <col min="1031" max="1031" width="20.90625" style="1777" customWidth="1"/>
    <col min="1032" max="1032" width="21" style="1777" customWidth="1"/>
    <col min="1033" max="1280" width="8.90625" style="1777"/>
    <col min="1281" max="1281" width="10.90625" style="1777" customWidth="1"/>
    <col min="1282" max="1282" width="15.6328125" style="1777" customWidth="1"/>
    <col min="1283" max="1283" width="18.08984375" style="1777" customWidth="1"/>
    <col min="1284" max="1284" width="36" style="1777" customWidth="1"/>
    <col min="1285" max="1285" width="13.453125" style="1777" customWidth="1"/>
    <col min="1286" max="1286" width="15.08984375" style="1777" customWidth="1"/>
    <col min="1287" max="1287" width="20.90625" style="1777" customWidth="1"/>
    <col min="1288" max="1288" width="21" style="1777" customWidth="1"/>
    <col min="1289" max="1536" width="8.90625" style="1777"/>
    <col min="1537" max="1537" width="10.90625" style="1777" customWidth="1"/>
    <col min="1538" max="1538" width="15.6328125" style="1777" customWidth="1"/>
    <col min="1539" max="1539" width="18.08984375" style="1777" customWidth="1"/>
    <col min="1540" max="1540" width="36" style="1777" customWidth="1"/>
    <col min="1541" max="1541" width="13.453125" style="1777" customWidth="1"/>
    <col min="1542" max="1542" width="15.08984375" style="1777" customWidth="1"/>
    <col min="1543" max="1543" width="20.90625" style="1777" customWidth="1"/>
    <col min="1544" max="1544" width="21" style="1777" customWidth="1"/>
    <col min="1545" max="1792" width="8.90625" style="1777"/>
    <col min="1793" max="1793" width="10.90625" style="1777" customWidth="1"/>
    <col min="1794" max="1794" width="15.6328125" style="1777" customWidth="1"/>
    <col min="1795" max="1795" width="18.08984375" style="1777" customWidth="1"/>
    <col min="1796" max="1796" width="36" style="1777" customWidth="1"/>
    <col min="1797" max="1797" width="13.453125" style="1777" customWidth="1"/>
    <col min="1798" max="1798" width="15.08984375" style="1777" customWidth="1"/>
    <col min="1799" max="1799" width="20.90625" style="1777" customWidth="1"/>
    <col min="1800" max="1800" width="21" style="1777" customWidth="1"/>
    <col min="1801" max="2048" width="8.90625" style="1777"/>
    <col min="2049" max="2049" width="10.90625" style="1777" customWidth="1"/>
    <col min="2050" max="2050" width="15.6328125" style="1777" customWidth="1"/>
    <col min="2051" max="2051" width="18.08984375" style="1777" customWidth="1"/>
    <col min="2052" max="2052" width="36" style="1777" customWidth="1"/>
    <col min="2053" max="2053" width="13.453125" style="1777" customWidth="1"/>
    <col min="2054" max="2054" width="15.08984375" style="1777" customWidth="1"/>
    <col min="2055" max="2055" width="20.90625" style="1777" customWidth="1"/>
    <col min="2056" max="2056" width="21" style="1777" customWidth="1"/>
    <col min="2057" max="2304" width="8.90625" style="1777"/>
    <col min="2305" max="2305" width="10.90625" style="1777" customWidth="1"/>
    <col min="2306" max="2306" width="15.6328125" style="1777" customWidth="1"/>
    <col min="2307" max="2307" width="18.08984375" style="1777" customWidth="1"/>
    <col min="2308" max="2308" width="36" style="1777" customWidth="1"/>
    <col min="2309" max="2309" width="13.453125" style="1777" customWidth="1"/>
    <col min="2310" max="2310" width="15.08984375" style="1777" customWidth="1"/>
    <col min="2311" max="2311" width="20.90625" style="1777" customWidth="1"/>
    <col min="2312" max="2312" width="21" style="1777" customWidth="1"/>
    <col min="2313" max="2560" width="8.90625" style="1777"/>
    <col min="2561" max="2561" width="10.90625" style="1777" customWidth="1"/>
    <col min="2562" max="2562" width="15.6328125" style="1777" customWidth="1"/>
    <col min="2563" max="2563" width="18.08984375" style="1777" customWidth="1"/>
    <col min="2564" max="2564" width="36" style="1777" customWidth="1"/>
    <col min="2565" max="2565" width="13.453125" style="1777" customWidth="1"/>
    <col min="2566" max="2566" width="15.08984375" style="1777" customWidth="1"/>
    <col min="2567" max="2567" width="20.90625" style="1777" customWidth="1"/>
    <col min="2568" max="2568" width="21" style="1777" customWidth="1"/>
    <col min="2569" max="2816" width="8.90625" style="1777"/>
    <col min="2817" max="2817" width="10.90625" style="1777" customWidth="1"/>
    <col min="2818" max="2818" width="15.6328125" style="1777" customWidth="1"/>
    <col min="2819" max="2819" width="18.08984375" style="1777" customWidth="1"/>
    <col min="2820" max="2820" width="36" style="1777" customWidth="1"/>
    <col min="2821" max="2821" width="13.453125" style="1777" customWidth="1"/>
    <col min="2822" max="2822" width="15.08984375" style="1777" customWidth="1"/>
    <col min="2823" max="2823" width="20.90625" style="1777" customWidth="1"/>
    <col min="2824" max="2824" width="21" style="1777" customWidth="1"/>
    <col min="2825" max="3072" width="8.90625" style="1777"/>
    <col min="3073" max="3073" width="10.90625" style="1777" customWidth="1"/>
    <col min="3074" max="3074" width="15.6328125" style="1777" customWidth="1"/>
    <col min="3075" max="3075" width="18.08984375" style="1777" customWidth="1"/>
    <col min="3076" max="3076" width="36" style="1777" customWidth="1"/>
    <col min="3077" max="3077" width="13.453125" style="1777" customWidth="1"/>
    <col min="3078" max="3078" width="15.08984375" style="1777" customWidth="1"/>
    <col min="3079" max="3079" width="20.90625" style="1777" customWidth="1"/>
    <col min="3080" max="3080" width="21" style="1777" customWidth="1"/>
    <col min="3081" max="3328" width="8.90625" style="1777"/>
    <col min="3329" max="3329" width="10.90625" style="1777" customWidth="1"/>
    <col min="3330" max="3330" width="15.6328125" style="1777" customWidth="1"/>
    <col min="3331" max="3331" width="18.08984375" style="1777" customWidth="1"/>
    <col min="3332" max="3332" width="36" style="1777" customWidth="1"/>
    <col min="3333" max="3333" width="13.453125" style="1777" customWidth="1"/>
    <col min="3334" max="3334" width="15.08984375" style="1777" customWidth="1"/>
    <col min="3335" max="3335" width="20.90625" style="1777" customWidth="1"/>
    <col min="3336" max="3336" width="21" style="1777" customWidth="1"/>
    <col min="3337" max="3584" width="8.90625" style="1777"/>
    <col min="3585" max="3585" width="10.90625" style="1777" customWidth="1"/>
    <col min="3586" max="3586" width="15.6328125" style="1777" customWidth="1"/>
    <col min="3587" max="3587" width="18.08984375" style="1777" customWidth="1"/>
    <col min="3588" max="3588" width="36" style="1777" customWidth="1"/>
    <col min="3589" max="3589" width="13.453125" style="1777" customWidth="1"/>
    <col min="3590" max="3590" width="15.08984375" style="1777" customWidth="1"/>
    <col min="3591" max="3591" width="20.90625" style="1777" customWidth="1"/>
    <col min="3592" max="3592" width="21" style="1777" customWidth="1"/>
    <col min="3593" max="3840" width="8.90625" style="1777"/>
    <col min="3841" max="3841" width="10.90625" style="1777" customWidth="1"/>
    <col min="3842" max="3842" width="15.6328125" style="1777" customWidth="1"/>
    <col min="3843" max="3843" width="18.08984375" style="1777" customWidth="1"/>
    <col min="3844" max="3844" width="36" style="1777" customWidth="1"/>
    <col min="3845" max="3845" width="13.453125" style="1777" customWidth="1"/>
    <col min="3846" max="3846" width="15.08984375" style="1777" customWidth="1"/>
    <col min="3847" max="3847" width="20.90625" style="1777" customWidth="1"/>
    <col min="3848" max="3848" width="21" style="1777" customWidth="1"/>
    <col min="3849" max="4096" width="8.90625" style="1777"/>
    <col min="4097" max="4097" width="10.90625" style="1777" customWidth="1"/>
    <col min="4098" max="4098" width="15.6328125" style="1777" customWidth="1"/>
    <col min="4099" max="4099" width="18.08984375" style="1777" customWidth="1"/>
    <col min="4100" max="4100" width="36" style="1777" customWidth="1"/>
    <col min="4101" max="4101" width="13.453125" style="1777" customWidth="1"/>
    <col min="4102" max="4102" width="15.08984375" style="1777" customWidth="1"/>
    <col min="4103" max="4103" width="20.90625" style="1777" customWidth="1"/>
    <col min="4104" max="4104" width="21" style="1777" customWidth="1"/>
    <col min="4105" max="4352" width="8.90625" style="1777"/>
    <col min="4353" max="4353" width="10.90625" style="1777" customWidth="1"/>
    <col min="4354" max="4354" width="15.6328125" style="1777" customWidth="1"/>
    <col min="4355" max="4355" width="18.08984375" style="1777" customWidth="1"/>
    <col min="4356" max="4356" width="36" style="1777" customWidth="1"/>
    <col min="4357" max="4357" width="13.453125" style="1777" customWidth="1"/>
    <col min="4358" max="4358" width="15.08984375" style="1777" customWidth="1"/>
    <col min="4359" max="4359" width="20.90625" style="1777" customWidth="1"/>
    <col min="4360" max="4360" width="21" style="1777" customWidth="1"/>
    <col min="4361" max="4608" width="8.90625" style="1777"/>
    <col min="4609" max="4609" width="10.90625" style="1777" customWidth="1"/>
    <col min="4610" max="4610" width="15.6328125" style="1777" customWidth="1"/>
    <col min="4611" max="4611" width="18.08984375" style="1777" customWidth="1"/>
    <col min="4612" max="4612" width="36" style="1777" customWidth="1"/>
    <col min="4613" max="4613" width="13.453125" style="1777" customWidth="1"/>
    <col min="4614" max="4614" width="15.08984375" style="1777" customWidth="1"/>
    <col min="4615" max="4615" width="20.90625" style="1777" customWidth="1"/>
    <col min="4616" max="4616" width="21" style="1777" customWidth="1"/>
    <col min="4617" max="4864" width="8.90625" style="1777"/>
    <col min="4865" max="4865" width="10.90625" style="1777" customWidth="1"/>
    <col min="4866" max="4866" width="15.6328125" style="1777" customWidth="1"/>
    <col min="4867" max="4867" width="18.08984375" style="1777" customWidth="1"/>
    <col min="4868" max="4868" width="36" style="1777" customWidth="1"/>
    <col min="4869" max="4869" width="13.453125" style="1777" customWidth="1"/>
    <col min="4870" max="4870" width="15.08984375" style="1777" customWidth="1"/>
    <col min="4871" max="4871" width="20.90625" style="1777" customWidth="1"/>
    <col min="4872" max="4872" width="21" style="1777" customWidth="1"/>
    <col min="4873" max="5120" width="8.90625" style="1777"/>
    <col min="5121" max="5121" width="10.90625" style="1777" customWidth="1"/>
    <col min="5122" max="5122" width="15.6328125" style="1777" customWidth="1"/>
    <col min="5123" max="5123" width="18.08984375" style="1777" customWidth="1"/>
    <col min="5124" max="5124" width="36" style="1777" customWidth="1"/>
    <col min="5125" max="5125" width="13.453125" style="1777" customWidth="1"/>
    <col min="5126" max="5126" width="15.08984375" style="1777" customWidth="1"/>
    <col min="5127" max="5127" width="20.90625" style="1777" customWidth="1"/>
    <col min="5128" max="5128" width="21" style="1777" customWidth="1"/>
    <col min="5129" max="5376" width="8.90625" style="1777"/>
    <col min="5377" max="5377" width="10.90625" style="1777" customWidth="1"/>
    <col min="5378" max="5378" width="15.6328125" style="1777" customWidth="1"/>
    <col min="5379" max="5379" width="18.08984375" style="1777" customWidth="1"/>
    <col min="5380" max="5380" width="36" style="1777" customWidth="1"/>
    <col min="5381" max="5381" width="13.453125" style="1777" customWidth="1"/>
    <col min="5382" max="5382" width="15.08984375" style="1777" customWidth="1"/>
    <col min="5383" max="5383" width="20.90625" style="1777" customWidth="1"/>
    <col min="5384" max="5384" width="21" style="1777" customWidth="1"/>
    <col min="5385" max="5632" width="8.90625" style="1777"/>
    <col min="5633" max="5633" width="10.90625" style="1777" customWidth="1"/>
    <col min="5634" max="5634" width="15.6328125" style="1777" customWidth="1"/>
    <col min="5635" max="5635" width="18.08984375" style="1777" customWidth="1"/>
    <col min="5636" max="5636" width="36" style="1777" customWidth="1"/>
    <col min="5637" max="5637" width="13.453125" style="1777" customWidth="1"/>
    <col min="5638" max="5638" width="15.08984375" style="1777" customWidth="1"/>
    <col min="5639" max="5639" width="20.90625" style="1777" customWidth="1"/>
    <col min="5640" max="5640" width="21" style="1777" customWidth="1"/>
    <col min="5641" max="5888" width="8.90625" style="1777"/>
    <col min="5889" max="5889" width="10.90625" style="1777" customWidth="1"/>
    <col min="5890" max="5890" width="15.6328125" style="1777" customWidth="1"/>
    <col min="5891" max="5891" width="18.08984375" style="1777" customWidth="1"/>
    <col min="5892" max="5892" width="36" style="1777" customWidth="1"/>
    <col min="5893" max="5893" width="13.453125" style="1777" customWidth="1"/>
    <col min="5894" max="5894" width="15.08984375" style="1777" customWidth="1"/>
    <col min="5895" max="5895" width="20.90625" style="1777" customWidth="1"/>
    <col min="5896" max="5896" width="21" style="1777" customWidth="1"/>
    <col min="5897" max="6144" width="8.90625" style="1777"/>
    <col min="6145" max="6145" width="10.90625" style="1777" customWidth="1"/>
    <col min="6146" max="6146" width="15.6328125" style="1777" customWidth="1"/>
    <col min="6147" max="6147" width="18.08984375" style="1777" customWidth="1"/>
    <col min="6148" max="6148" width="36" style="1777" customWidth="1"/>
    <col min="6149" max="6149" width="13.453125" style="1777" customWidth="1"/>
    <col min="6150" max="6150" width="15.08984375" style="1777" customWidth="1"/>
    <col min="6151" max="6151" width="20.90625" style="1777" customWidth="1"/>
    <col min="6152" max="6152" width="21" style="1777" customWidth="1"/>
    <col min="6153" max="6400" width="8.90625" style="1777"/>
    <col min="6401" max="6401" width="10.90625" style="1777" customWidth="1"/>
    <col min="6402" max="6402" width="15.6328125" style="1777" customWidth="1"/>
    <col min="6403" max="6403" width="18.08984375" style="1777" customWidth="1"/>
    <col min="6404" max="6404" width="36" style="1777" customWidth="1"/>
    <col min="6405" max="6405" width="13.453125" style="1777" customWidth="1"/>
    <col min="6406" max="6406" width="15.08984375" style="1777" customWidth="1"/>
    <col min="6407" max="6407" width="20.90625" style="1777" customWidth="1"/>
    <col min="6408" max="6408" width="21" style="1777" customWidth="1"/>
    <col min="6409" max="6656" width="8.90625" style="1777"/>
    <col min="6657" max="6657" width="10.90625" style="1777" customWidth="1"/>
    <col min="6658" max="6658" width="15.6328125" style="1777" customWidth="1"/>
    <col min="6659" max="6659" width="18.08984375" style="1777" customWidth="1"/>
    <col min="6660" max="6660" width="36" style="1777" customWidth="1"/>
    <col min="6661" max="6661" width="13.453125" style="1777" customWidth="1"/>
    <col min="6662" max="6662" width="15.08984375" style="1777" customWidth="1"/>
    <col min="6663" max="6663" width="20.90625" style="1777" customWidth="1"/>
    <col min="6664" max="6664" width="21" style="1777" customWidth="1"/>
    <col min="6665" max="6912" width="8.90625" style="1777"/>
    <col min="6913" max="6913" width="10.90625" style="1777" customWidth="1"/>
    <col min="6914" max="6914" width="15.6328125" style="1777" customWidth="1"/>
    <col min="6915" max="6915" width="18.08984375" style="1777" customWidth="1"/>
    <col min="6916" max="6916" width="36" style="1777" customWidth="1"/>
    <col min="6917" max="6917" width="13.453125" style="1777" customWidth="1"/>
    <col min="6918" max="6918" width="15.08984375" style="1777" customWidth="1"/>
    <col min="6919" max="6919" width="20.90625" style="1777" customWidth="1"/>
    <col min="6920" max="6920" width="21" style="1777" customWidth="1"/>
    <col min="6921" max="7168" width="8.90625" style="1777"/>
    <col min="7169" max="7169" width="10.90625" style="1777" customWidth="1"/>
    <col min="7170" max="7170" width="15.6328125" style="1777" customWidth="1"/>
    <col min="7171" max="7171" width="18.08984375" style="1777" customWidth="1"/>
    <col min="7172" max="7172" width="36" style="1777" customWidth="1"/>
    <col min="7173" max="7173" width="13.453125" style="1777" customWidth="1"/>
    <col min="7174" max="7174" width="15.08984375" style="1777" customWidth="1"/>
    <col min="7175" max="7175" width="20.90625" style="1777" customWidth="1"/>
    <col min="7176" max="7176" width="21" style="1777" customWidth="1"/>
    <col min="7177" max="7424" width="8.90625" style="1777"/>
    <col min="7425" max="7425" width="10.90625" style="1777" customWidth="1"/>
    <col min="7426" max="7426" width="15.6328125" style="1777" customWidth="1"/>
    <col min="7427" max="7427" width="18.08984375" style="1777" customWidth="1"/>
    <col min="7428" max="7428" width="36" style="1777" customWidth="1"/>
    <col min="7429" max="7429" width="13.453125" style="1777" customWidth="1"/>
    <col min="7430" max="7430" width="15.08984375" style="1777" customWidth="1"/>
    <col min="7431" max="7431" width="20.90625" style="1777" customWidth="1"/>
    <col min="7432" max="7432" width="21" style="1777" customWidth="1"/>
    <col min="7433" max="7680" width="8.90625" style="1777"/>
    <col min="7681" max="7681" width="10.90625" style="1777" customWidth="1"/>
    <col min="7682" max="7682" width="15.6328125" style="1777" customWidth="1"/>
    <col min="7683" max="7683" width="18.08984375" style="1777" customWidth="1"/>
    <col min="7684" max="7684" width="36" style="1777" customWidth="1"/>
    <col min="7685" max="7685" width="13.453125" style="1777" customWidth="1"/>
    <col min="7686" max="7686" width="15.08984375" style="1777" customWidth="1"/>
    <col min="7687" max="7687" width="20.90625" style="1777" customWidth="1"/>
    <col min="7688" max="7688" width="21" style="1777" customWidth="1"/>
    <col min="7689" max="7936" width="8.90625" style="1777"/>
    <col min="7937" max="7937" width="10.90625" style="1777" customWidth="1"/>
    <col min="7938" max="7938" width="15.6328125" style="1777" customWidth="1"/>
    <col min="7939" max="7939" width="18.08984375" style="1777" customWidth="1"/>
    <col min="7940" max="7940" width="36" style="1777" customWidth="1"/>
    <col min="7941" max="7941" width="13.453125" style="1777" customWidth="1"/>
    <col min="7942" max="7942" width="15.08984375" style="1777" customWidth="1"/>
    <col min="7943" max="7943" width="20.90625" style="1777" customWidth="1"/>
    <col min="7944" max="7944" width="21" style="1777" customWidth="1"/>
    <col min="7945" max="8192" width="8.90625" style="1777"/>
    <col min="8193" max="8193" width="10.90625" style="1777" customWidth="1"/>
    <col min="8194" max="8194" width="15.6328125" style="1777" customWidth="1"/>
    <col min="8195" max="8195" width="18.08984375" style="1777" customWidth="1"/>
    <col min="8196" max="8196" width="36" style="1777" customWidth="1"/>
    <col min="8197" max="8197" width="13.453125" style="1777" customWidth="1"/>
    <col min="8198" max="8198" width="15.08984375" style="1777" customWidth="1"/>
    <col min="8199" max="8199" width="20.90625" style="1777" customWidth="1"/>
    <col min="8200" max="8200" width="21" style="1777" customWidth="1"/>
    <col min="8201" max="8448" width="8.90625" style="1777"/>
    <col min="8449" max="8449" width="10.90625" style="1777" customWidth="1"/>
    <col min="8450" max="8450" width="15.6328125" style="1777" customWidth="1"/>
    <col min="8451" max="8451" width="18.08984375" style="1777" customWidth="1"/>
    <col min="8452" max="8452" width="36" style="1777" customWidth="1"/>
    <col min="8453" max="8453" width="13.453125" style="1777" customWidth="1"/>
    <col min="8454" max="8454" width="15.08984375" style="1777" customWidth="1"/>
    <col min="8455" max="8455" width="20.90625" style="1777" customWidth="1"/>
    <col min="8456" max="8456" width="21" style="1777" customWidth="1"/>
    <col min="8457" max="8704" width="8.90625" style="1777"/>
    <col min="8705" max="8705" width="10.90625" style="1777" customWidth="1"/>
    <col min="8706" max="8706" width="15.6328125" style="1777" customWidth="1"/>
    <col min="8707" max="8707" width="18.08984375" style="1777" customWidth="1"/>
    <col min="8708" max="8708" width="36" style="1777" customWidth="1"/>
    <col min="8709" max="8709" width="13.453125" style="1777" customWidth="1"/>
    <col min="8710" max="8710" width="15.08984375" style="1777" customWidth="1"/>
    <col min="8711" max="8711" width="20.90625" style="1777" customWidth="1"/>
    <col min="8712" max="8712" width="21" style="1777" customWidth="1"/>
    <col min="8713" max="8960" width="8.90625" style="1777"/>
    <col min="8961" max="8961" width="10.90625" style="1777" customWidth="1"/>
    <col min="8962" max="8962" width="15.6328125" style="1777" customWidth="1"/>
    <col min="8963" max="8963" width="18.08984375" style="1777" customWidth="1"/>
    <col min="8964" max="8964" width="36" style="1777" customWidth="1"/>
    <col min="8965" max="8965" width="13.453125" style="1777" customWidth="1"/>
    <col min="8966" max="8966" width="15.08984375" style="1777" customWidth="1"/>
    <col min="8967" max="8967" width="20.90625" style="1777" customWidth="1"/>
    <col min="8968" max="8968" width="21" style="1777" customWidth="1"/>
    <col min="8969" max="9216" width="8.90625" style="1777"/>
    <col min="9217" max="9217" width="10.90625" style="1777" customWidth="1"/>
    <col min="9218" max="9218" width="15.6328125" style="1777" customWidth="1"/>
    <col min="9219" max="9219" width="18.08984375" style="1777" customWidth="1"/>
    <col min="9220" max="9220" width="36" style="1777" customWidth="1"/>
    <col min="9221" max="9221" width="13.453125" style="1777" customWidth="1"/>
    <col min="9222" max="9222" width="15.08984375" style="1777" customWidth="1"/>
    <col min="9223" max="9223" width="20.90625" style="1777" customWidth="1"/>
    <col min="9224" max="9224" width="21" style="1777" customWidth="1"/>
    <col min="9225" max="9472" width="8.90625" style="1777"/>
    <col min="9473" max="9473" width="10.90625" style="1777" customWidth="1"/>
    <col min="9474" max="9474" width="15.6328125" style="1777" customWidth="1"/>
    <col min="9475" max="9475" width="18.08984375" style="1777" customWidth="1"/>
    <col min="9476" max="9476" width="36" style="1777" customWidth="1"/>
    <col min="9477" max="9477" width="13.453125" style="1777" customWidth="1"/>
    <col min="9478" max="9478" width="15.08984375" style="1777" customWidth="1"/>
    <col min="9479" max="9479" width="20.90625" style="1777" customWidth="1"/>
    <col min="9480" max="9480" width="21" style="1777" customWidth="1"/>
    <col min="9481" max="9728" width="8.90625" style="1777"/>
    <col min="9729" max="9729" width="10.90625" style="1777" customWidth="1"/>
    <col min="9730" max="9730" width="15.6328125" style="1777" customWidth="1"/>
    <col min="9731" max="9731" width="18.08984375" style="1777" customWidth="1"/>
    <col min="9732" max="9732" width="36" style="1777" customWidth="1"/>
    <col min="9733" max="9733" width="13.453125" style="1777" customWidth="1"/>
    <col min="9734" max="9734" width="15.08984375" style="1777" customWidth="1"/>
    <col min="9735" max="9735" width="20.90625" style="1777" customWidth="1"/>
    <col min="9736" max="9736" width="21" style="1777" customWidth="1"/>
    <col min="9737" max="9984" width="8.90625" style="1777"/>
    <col min="9985" max="9985" width="10.90625" style="1777" customWidth="1"/>
    <col min="9986" max="9986" width="15.6328125" style="1777" customWidth="1"/>
    <col min="9987" max="9987" width="18.08984375" style="1777" customWidth="1"/>
    <col min="9988" max="9988" width="36" style="1777" customWidth="1"/>
    <col min="9989" max="9989" width="13.453125" style="1777" customWidth="1"/>
    <col min="9990" max="9990" width="15.08984375" style="1777" customWidth="1"/>
    <col min="9991" max="9991" width="20.90625" style="1777" customWidth="1"/>
    <col min="9992" max="9992" width="21" style="1777" customWidth="1"/>
    <col min="9993" max="10240" width="8.90625" style="1777"/>
    <col min="10241" max="10241" width="10.90625" style="1777" customWidth="1"/>
    <col min="10242" max="10242" width="15.6328125" style="1777" customWidth="1"/>
    <col min="10243" max="10243" width="18.08984375" style="1777" customWidth="1"/>
    <col min="10244" max="10244" width="36" style="1777" customWidth="1"/>
    <col min="10245" max="10245" width="13.453125" style="1777" customWidth="1"/>
    <col min="10246" max="10246" width="15.08984375" style="1777" customWidth="1"/>
    <col min="10247" max="10247" width="20.90625" style="1777" customWidth="1"/>
    <col min="10248" max="10248" width="21" style="1777" customWidth="1"/>
    <col min="10249" max="10496" width="8.90625" style="1777"/>
    <col min="10497" max="10497" width="10.90625" style="1777" customWidth="1"/>
    <col min="10498" max="10498" width="15.6328125" style="1777" customWidth="1"/>
    <col min="10499" max="10499" width="18.08984375" style="1777" customWidth="1"/>
    <col min="10500" max="10500" width="36" style="1777" customWidth="1"/>
    <col min="10501" max="10501" width="13.453125" style="1777" customWidth="1"/>
    <col min="10502" max="10502" width="15.08984375" style="1777" customWidth="1"/>
    <col min="10503" max="10503" width="20.90625" style="1777" customWidth="1"/>
    <col min="10504" max="10504" width="21" style="1777" customWidth="1"/>
    <col min="10505" max="10752" width="8.90625" style="1777"/>
    <col min="10753" max="10753" width="10.90625" style="1777" customWidth="1"/>
    <col min="10754" max="10754" width="15.6328125" style="1777" customWidth="1"/>
    <col min="10755" max="10755" width="18.08984375" style="1777" customWidth="1"/>
    <col min="10756" max="10756" width="36" style="1777" customWidth="1"/>
    <col min="10757" max="10757" width="13.453125" style="1777" customWidth="1"/>
    <col min="10758" max="10758" width="15.08984375" style="1777" customWidth="1"/>
    <col min="10759" max="10759" width="20.90625" style="1777" customWidth="1"/>
    <col min="10760" max="10760" width="21" style="1777" customWidth="1"/>
    <col min="10761" max="11008" width="8.90625" style="1777"/>
    <col min="11009" max="11009" width="10.90625" style="1777" customWidth="1"/>
    <col min="11010" max="11010" width="15.6328125" style="1777" customWidth="1"/>
    <col min="11011" max="11011" width="18.08984375" style="1777" customWidth="1"/>
    <col min="11012" max="11012" width="36" style="1777" customWidth="1"/>
    <col min="11013" max="11013" width="13.453125" style="1777" customWidth="1"/>
    <col min="11014" max="11014" width="15.08984375" style="1777" customWidth="1"/>
    <col min="11015" max="11015" width="20.90625" style="1777" customWidth="1"/>
    <col min="11016" max="11016" width="21" style="1777" customWidth="1"/>
    <col min="11017" max="11264" width="8.90625" style="1777"/>
    <col min="11265" max="11265" width="10.90625" style="1777" customWidth="1"/>
    <col min="11266" max="11266" width="15.6328125" style="1777" customWidth="1"/>
    <col min="11267" max="11267" width="18.08984375" style="1777" customWidth="1"/>
    <col min="11268" max="11268" width="36" style="1777" customWidth="1"/>
    <col min="11269" max="11269" width="13.453125" style="1777" customWidth="1"/>
    <col min="11270" max="11270" width="15.08984375" style="1777" customWidth="1"/>
    <col min="11271" max="11271" width="20.90625" style="1777" customWidth="1"/>
    <col min="11272" max="11272" width="21" style="1777" customWidth="1"/>
    <col min="11273" max="11520" width="8.90625" style="1777"/>
    <col min="11521" max="11521" width="10.90625" style="1777" customWidth="1"/>
    <col min="11522" max="11522" width="15.6328125" style="1777" customWidth="1"/>
    <col min="11523" max="11523" width="18.08984375" style="1777" customWidth="1"/>
    <col min="11524" max="11524" width="36" style="1777" customWidth="1"/>
    <col min="11525" max="11525" width="13.453125" style="1777" customWidth="1"/>
    <col min="11526" max="11526" width="15.08984375" style="1777" customWidth="1"/>
    <col min="11527" max="11527" width="20.90625" style="1777" customWidth="1"/>
    <col min="11528" max="11528" width="21" style="1777" customWidth="1"/>
    <col min="11529" max="11776" width="8.90625" style="1777"/>
    <col min="11777" max="11777" width="10.90625" style="1777" customWidth="1"/>
    <col min="11778" max="11778" width="15.6328125" style="1777" customWidth="1"/>
    <col min="11779" max="11779" width="18.08984375" style="1777" customWidth="1"/>
    <col min="11780" max="11780" width="36" style="1777" customWidth="1"/>
    <col min="11781" max="11781" width="13.453125" style="1777" customWidth="1"/>
    <col min="11782" max="11782" width="15.08984375" style="1777" customWidth="1"/>
    <col min="11783" max="11783" width="20.90625" style="1777" customWidth="1"/>
    <col min="11784" max="11784" width="21" style="1777" customWidth="1"/>
    <col min="11785" max="12032" width="8.90625" style="1777"/>
    <col min="12033" max="12033" width="10.90625" style="1777" customWidth="1"/>
    <col min="12034" max="12034" width="15.6328125" style="1777" customWidth="1"/>
    <col min="12035" max="12035" width="18.08984375" style="1777" customWidth="1"/>
    <col min="12036" max="12036" width="36" style="1777" customWidth="1"/>
    <col min="12037" max="12037" width="13.453125" style="1777" customWidth="1"/>
    <col min="12038" max="12038" width="15.08984375" style="1777" customWidth="1"/>
    <col min="12039" max="12039" width="20.90625" style="1777" customWidth="1"/>
    <col min="12040" max="12040" width="21" style="1777" customWidth="1"/>
    <col min="12041" max="12288" width="8.90625" style="1777"/>
    <col min="12289" max="12289" width="10.90625" style="1777" customWidth="1"/>
    <col min="12290" max="12290" width="15.6328125" style="1777" customWidth="1"/>
    <col min="12291" max="12291" width="18.08984375" style="1777" customWidth="1"/>
    <col min="12292" max="12292" width="36" style="1777" customWidth="1"/>
    <col min="12293" max="12293" width="13.453125" style="1777" customWidth="1"/>
    <col min="12294" max="12294" width="15.08984375" style="1777" customWidth="1"/>
    <col min="12295" max="12295" width="20.90625" style="1777" customWidth="1"/>
    <col min="12296" max="12296" width="21" style="1777" customWidth="1"/>
    <col min="12297" max="12544" width="8.90625" style="1777"/>
    <col min="12545" max="12545" width="10.90625" style="1777" customWidth="1"/>
    <col min="12546" max="12546" width="15.6328125" style="1777" customWidth="1"/>
    <col min="12547" max="12547" width="18.08984375" style="1777" customWidth="1"/>
    <col min="12548" max="12548" width="36" style="1777" customWidth="1"/>
    <col min="12549" max="12549" width="13.453125" style="1777" customWidth="1"/>
    <col min="12550" max="12550" width="15.08984375" style="1777" customWidth="1"/>
    <col min="12551" max="12551" width="20.90625" style="1777" customWidth="1"/>
    <col min="12552" max="12552" width="21" style="1777" customWidth="1"/>
    <col min="12553" max="12800" width="8.90625" style="1777"/>
    <col min="12801" max="12801" width="10.90625" style="1777" customWidth="1"/>
    <col min="12802" max="12802" width="15.6328125" style="1777" customWidth="1"/>
    <col min="12803" max="12803" width="18.08984375" style="1777" customWidth="1"/>
    <col min="12804" max="12804" width="36" style="1777" customWidth="1"/>
    <col min="12805" max="12805" width="13.453125" style="1777" customWidth="1"/>
    <col min="12806" max="12806" width="15.08984375" style="1777" customWidth="1"/>
    <col min="12807" max="12807" width="20.90625" style="1777" customWidth="1"/>
    <col min="12808" max="12808" width="21" style="1777" customWidth="1"/>
    <col min="12809" max="13056" width="8.90625" style="1777"/>
    <col min="13057" max="13057" width="10.90625" style="1777" customWidth="1"/>
    <col min="13058" max="13058" width="15.6328125" style="1777" customWidth="1"/>
    <col min="13059" max="13059" width="18.08984375" style="1777" customWidth="1"/>
    <col min="13060" max="13060" width="36" style="1777" customWidth="1"/>
    <col min="13061" max="13061" width="13.453125" style="1777" customWidth="1"/>
    <col min="13062" max="13062" width="15.08984375" style="1777" customWidth="1"/>
    <col min="13063" max="13063" width="20.90625" style="1777" customWidth="1"/>
    <col min="13064" max="13064" width="21" style="1777" customWidth="1"/>
    <col min="13065" max="13312" width="8.90625" style="1777"/>
    <col min="13313" max="13313" width="10.90625" style="1777" customWidth="1"/>
    <col min="13314" max="13314" width="15.6328125" style="1777" customWidth="1"/>
    <col min="13315" max="13315" width="18.08984375" style="1777" customWidth="1"/>
    <col min="13316" max="13316" width="36" style="1777" customWidth="1"/>
    <col min="13317" max="13317" width="13.453125" style="1777" customWidth="1"/>
    <col min="13318" max="13318" width="15.08984375" style="1777" customWidth="1"/>
    <col min="13319" max="13319" width="20.90625" style="1777" customWidth="1"/>
    <col min="13320" max="13320" width="21" style="1777" customWidth="1"/>
    <col min="13321" max="13568" width="8.90625" style="1777"/>
    <col min="13569" max="13569" width="10.90625" style="1777" customWidth="1"/>
    <col min="13570" max="13570" width="15.6328125" style="1777" customWidth="1"/>
    <col min="13571" max="13571" width="18.08984375" style="1777" customWidth="1"/>
    <col min="13572" max="13572" width="36" style="1777" customWidth="1"/>
    <col min="13573" max="13573" width="13.453125" style="1777" customWidth="1"/>
    <col min="13574" max="13574" width="15.08984375" style="1777" customWidth="1"/>
    <col min="13575" max="13575" width="20.90625" style="1777" customWidth="1"/>
    <col min="13576" max="13576" width="21" style="1777" customWidth="1"/>
    <col min="13577" max="13824" width="8.90625" style="1777"/>
    <col min="13825" max="13825" width="10.90625" style="1777" customWidth="1"/>
    <col min="13826" max="13826" width="15.6328125" style="1777" customWidth="1"/>
    <col min="13827" max="13827" width="18.08984375" style="1777" customWidth="1"/>
    <col min="13828" max="13828" width="36" style="1777" customWidth="1"/>
    <col min="13829" max="13829" width="13.453125" style="1777" customWidth="1"/>
    <col min="13830" max="13830" width="15.08984375" style="1777" customWidth="1"/>
    <col min="13831" max="13831" width="20.90625" style="1777" customWidth="1"/>
    <col min="13832" max="13832" width="21" style="1777" customWidth="1"/>
    <col min="13833" max="14080" width="8.90625" style="1777"/>
    <col min="14081" max="14081" width="10.90625" style="1777" customWidth="1"/>
    <col min="14082" max="14082" width="15.6328125" style="1777" customWidth="1"/>
    <col min="14083" max="14083" width="18.08984375" style="1777" customWidth="1"/>
    <col min="14084" max="14084" width="36" style="1777" customWidth="1"/>
    <col min="14085" max="14085" width="13.453125" style="1777" customWidth="1"/>
    <col min="14086" max="14086" width="15.08984375" style="1777" customWidth="1"/>
    <col min="14087" max="14087" width="20.90625" style="1777" customWidth="1"/>
    <col min="14088" max="14088" width="21" style="1777" customWidth="1"/>
    <col min="14089" max="14336" width="8.90625" style="1777"/>
    <col min="14337" max="14337" width="10.90625" style="1777" customWidth="1"/>
    <col min="14338" max="14338" width="15.6328125" style="1777" customWidth="1"/>
    <col min="14339" max="14339" width="18.08984375" style="1777" customWidth="1"/>
    <col min="14340" max="14340" width="36" style="1777" customWidth="1"/>
    <col min="14341" max="14341" width="13.453125" style="1777" customWidth="1"/>
    <col min="14342" max="14342" width="15.08984375" style="1777" customWidth="1"/>
    <col min="14343" max="14343" width="20.90625" style="1777" customWidth="1"/>
    <col min="14344" max="14344" width="21" style="1777" customWidth="1"/>
    <col min="14345" max="14592" width="8.90625" style="1777"/>
    <col min="14593" max="14593" width="10.90625" style="1777" customWidth="1"/>
    <col min="14594" max="14594" width="15.6328125" style="1777" customWidth="1"/>
    <col min="14595" max="14595" width="18.08984375" style="1777" customWidth="1"/>
    <col min="14596" max="14596" width="36" style="1777" customWidth="1"/>
    <col min="14597" max="14597" width="13.453125" style="1777" customWidth="1"/>
    <col min="14598" max="14598" width="15.08984375" style="1777" customWidth="1"/>
    <col min="14599" max="14599" width="20.90625" style="1777" customWidth="1"/>
    <col min="14600" max="14600" width="21" style="1777" customWidth="1"/>
    <col min="14601" max="14848" width="8.90625" style="1777"/>
    <col min="14849" max="14849" width="10.90625" style="1777" customWidth="1"/>
    <col min="14850" max="14850" width="15.6328125" style="1777" customWidth="1"/>
    <col min="14851" max="14851" width="18.08984375" style="1777" customWidth="1"/>
    <col min="14852" max="14852" width="36" style="1777" customWidth="1"/>
    <col min="14853" max="14853" width="13.453125" style="1777" customWidth="1"/>
    <col min="14854" max="14854" width="15.08984375" style="1777" customWidth="1"/>
    <col min="14855" max="14855" width="20.90625" style="1777" customWidth="1"/>
    <col min="14856" max="14856" width="21" style="1777" customWidth="1"/>
    <col min="14857" max="15104" width="8.90625" style="1777"/>
    <col min="15105" max="15105" width="10.90625" style="1777" customWidth="1"/>
    <col min="15106" max="15106" width="15.6328125" style="1777" customWidth="1"/>
    <col min="15107" max="15107" width="18.08984375" style="1777" customWidth="1"/>
    <col min="15108" max="15108" width="36" style="1777" customWidth="1"/>
    <col min="15109" max="15109" width="13.453125" style="1777" customWidth="1"/>
    <col min="15110" max="15110" width="15.08984375" style="1777" customWidth="1"/>
    <col min="15111" max="15111" width="20.90625" style="1777" customWidth="1"/>
    <col min="15112" max="15112" width="21" style="1777" customWidth="1"/>
    <col min="15113" max="15360" width="8.90625" style="1777"/>
    <col min="15361" max="15361" width="10.90625" style="1777" customWidth="1"/>
    <col min="15362" max="15362" width="15.6328125" style="1777" customWidth="1"/>
    <col min="15363" max="15363" width="18.08984375" style="1777" customWidth="1"/>
    <col min="15364" max="15364" width="36" style="1777" customWidth="1"/>
    <col min="15365" max="15365" width="13.453125" style="1777" customWidth="1"/>
    <col min="15366" max="15366" width="15.08984375" style="1777" customWidth="1"/>
    <col min="15367" max="15367" width="20.90625" style="1777" customWidth="1"/>
    <col min="15368" max="15368" width="21" style="1777" customWidth="1"/>
    <col min="15369" max="15616" width="8.90625" style="1777"/>
    <col min="15617" max="15617" width="10.90625" style="1777" customWidth="1"/>
    <col min="15618" max="15618" width="15.6328125" style="1777" customWidth="1"/>
    <col min="15619" max="15619" width="18.08984375" style="1777" customWidth="1"/>
    <col min="15620" max="15620" width="36" style="1777" customWidth="1"/>
    <col min="15621" max="15621" width="13.453125" style="1777" customWidth="1"/>
    <col min="15622" max="15622" width="15.08984375" style="1777" customWidth="1"/>
    <col min="15623" max="15623" width="20.90625" style="1777" customWidth="1"/>
    <col min="15624" max="15624" width="21" style="1777" customWidth="1"/>
    <col min="15625" max="15872" width="8.90625" style="1777"/>
    <col min="15873" max="15873" width="10.90625" style="1777" customWidth="1"/>
    <col min="15874" max="15874" width="15.6328125" style="1777" customWidth="1"/>
    <col min="15875" max="15875" width="18.08984375" style="1777" customWidth="1"/>
    <col min="15876" max="15876" width="36" style="1777" customWidth="1"/>
    <col min="15877" max="15877" width="13.453125" style="1777" customWidth="1"/>
    <col min="15878" max="15878" width="15.08984375" style="1777" customWidth="1"/>
    <col min="15879" max="15879" width="20.90625" style="1777" customWidth="1"/>
    <col min="15880" max="15880" width="21" style="1777" customWidth="1"/>
    <col min="15881" max="16128" width="8.90625" style="1777"/>
    <col min="16129" max="16129" width="10.90625" style="1777" customWidth="1"/>
    <col min="16130" max="16130" width="15.6328125" style="1777" customWidth="1"/>
    <col min="16131" max="16131" width="18.08984375" style="1777" customWidth="1"/>
    <col min="16132" max="16132" width="36" style="1777" customWidth="1"/>
    <col min="16133" max="16133" width="13.453125" style="1777" customWidth="1"/>
    <col min="16134" max="16134" width="15.08984375" style="1777" customWidth="1"/>
    <col min="16135" max="16135" width="20.90625" style="1777" customWidth="1"/>
    <col min="16136" max="16136" width="21" style="1777" customWidth="1"/>
    <col min="16137" max="16384" width="8.90625" style="1777"/>
  </cols>
  <sheetData>
    <row r="1" spans="1:9" ht="30.75" customHeight="1" x14ac:dyDescent="0.35">
      <c r="A1" s="2236" t="s">
        <v>0</v>
      </c>
      <c r="B1" s="2236"/>
      <c r="C1" s="2236"/>
      <c r="D1" s="2236"/>
      <c r="E1" s="2236"/>
      <c r="F1" s="2236"/>
      <c r="G1" s="2236"/>
      <c r="H1" s="2236"/>
      <c r="I1" s="1776"/>
    </row>
    <row r="2" spans="1:9" ht="15.75" customHeight="1" x14ac:dyDescent="0.35">
      <c r="A2" s="1778"/>
      <c r="B2" s="1778"/>
      <c r="C2" s="1778"/>
      <c r="D2" s="1778"/>
      <c r="E2" s="1778"/>
      <c r="F2" s="1779"/>
      <c r="G2" s="1778"/>
      <c r="H2" s="1778"/>
      <c r="I2" s="1776"/>
    </row>
    <row r="3" spans="1:9" ht="15.75" customHeight="1" x14ac:dyDescent="0.35">
      <c r="A3" s="2236" t="s">
        <v>616</v>
      </c>
      <c r="B3" s="2236"/>
      <c r="C3" s="2236"/>
      <c r="D3" s="2236"/>
      <c r="E3" s="2236"/>
      <c r="F3" s="2236"/>
      <c r="G3" s="2236"/>
      <c r="H3" s="2236"/>
      <c r="I3" s="1776"/>
    </row>
    <row r="4" spans="1:9" ht="15.75" customHeight="1" x14ac:dyDescent="0.35">
      <c r="A4" s="1780"/>
      <c r="B4" s="1780"/>
      <c r="C4" s="1780"/>
      <c r="D4" s="1780"/>
      <c r="E4" s="1780"/>
      <c r="F4" s="1779"/>
      <c r="G4" s="1780"/>
      <c r="H4" s="1780"/>
      <c r="I4" s="1776"/>
    </row>
    <row r="5" spans="1:9" ht="15.75" customHeight="1" x14ac:dyDescent="0.35">
      <c r="A5" s="2236" t="s">
        <v>617</v>
      </c>
      <c r="B5" s="2236"/>
      <c r="C5" s="2236"/>
      <c r="D5" s="2236"/>
      <c r="E5" s="2236"/>
      <c r="F5" s="2236"/>
      <c r="G5" s="2236"/>
      <c r="H5" s="2236"/>
      <c r="I5" s="1781"/>
    </row>
    <row r="6" spans="1:9" ht="15.75" customHeight="1" thickBot="1" x14ac:dyDescent="0.4">
      <c r="A6" s="1782"/>
      <c r="B6" s="1782"/>
      <c r="C6" s="1783"/>
      <c r="D6" s="1783"/>
      <c r="E6" s="1783"/>
      <c r="F6" s="1784"/>
      <c r="G6" s="1785"/>
      <c r="H6" s="1786" t="s">
        <v>4</v>
      </c>
      <c r="I6" s="1776"/>
    </row>
    <row r="7" spans="1:9" ht="15.75" customHeight="1" x14ac:dyDescent="0.35">
      <c r="A7" s="1787" t="s">
        <v>5</v>
      </c>
      <c r="B7" s="1788" t="s">
        <v>6</v>
      </c>
      <c r="C7" s="1788"/>
      <c r="D7" s="1788"/>
      <c r="E7" s="1789" t="s">
        <v>7</v>
      </c>
      <c r="F7" s="1790" t="s">
        <v>8</v>
      </c>
      <c r="G7" s="1791" t="s">
        <v>9</v>
      </c>
      <c r="H7" s="1792" t="s">
        <v>10</v>
      </c>
      <c r="I7" s="1776"/>
    </row>
    <row r="8" spans="1:9" ht="15.75" customHeight="1" thickBot="1" x14ac:dyDescent="0.4">
      <c r="A8" s="1793"/>
      <c r="B8" s="1794"/>
      <c r="C8" s="1794"/>
      <c r="D8" s="1794"/>
      <c r="E8" s="1795"/>
      <c r="F8" s="1796"/>
      <c r="G8" s="1797" t="s">
        <v>11</v>
      </c>
      <c r="H8" s="1798" t="s">
        <v>11</v>
      </c>
      <c r="I8" s="1776"/>
    </row>
    <row r="9" spans="1:9" ht="15.75" customHeight="1" x14ac:dyDescent="0.35">
      <c r="A9" s="1799">
        <v>1300</v>
      </c>
      <c r="B9" s="1800" t="s">
        <v>12</v>
      </c>
      <c r="C9" s="718"/>
      <c r="D9" s="1801"/>
      <c r="E9" s="1802"/>
      <c r="F9" s="1803"/>
      <c r="G9" s="1804"/>
      <c r="H9" s="1805"/>
      <c r="I9" s="1781"/>
    </row>
    <row r="10" spans="1:9" ht="15.75" customHeight="1" x14ac:dyDescent="0.35">
      <c r="A10" s="1806"/>
      <c r="B10" s="1800" t="s">
        <v>13</v>
      </c>
      <c r="C10" s="1807"/>
      <c r="D10" s="1808"/>
      <c r="E10" s="1809"/>
      <c r="F10" s="1810"/>
      <c r="G10" s="1811"/>
      <c r="H10" s="1812"/>
      <c r="I10" s="1776"/>
    </row>
    <row r="11" spans="1:9" ht="15.75" customHeight="1" x14ac:dyDescent="0.35">
      <c r="A11" s="1813">
        <v>13.01</v>
      </c>
      <c r="B11" s="2243" t="s">
        <v>15</v>
      </c>
      <c r="C11" s="2244"/>
      <c r="D11" s="2245"/>
      <c r="E11" s="1814" t="s">
        <v>16</v>
      </c>
      <c r="F11" s="1810">
        <v>1</v>
      </c>
      <c r="G11" s="1815"/>
      <c r="H11" s="1812"/>
      <c r="I11" s="1776"/>
    </row>
    <row r="12" spans="1:9" ht="15.75" customHeight="1" x14ac:dyDescent="0.35">
      <c r="A12" s="1816"/>
      <c r="B12" s="1817"/>
      <c r="C12" s="1818"/>
      <c r="D12" s="1819"/>
      <c r="E12" s="1814"/>
      <c r="F12" s="1810"/>
      <c r="G12" s="1815"/>
      <c r="H12" s="1812"/>
      <c r="I12" s="1776"/>
    </row>
    <row r="13" spans="1:9" ht="15.75" customHeight="1" x14ac:dyDescent="0.35">
      <c r="A13" s="1816"/>
      <c r="B13" s="2243" t="s">
        <v>17</v>
      </c>
      <c r="C13" s="2244"/>
      <c r="D13" s="2245"/>
      <c r="E13" s="1820" t="s">
        <v>16</v>
      </c>
      <c r="F13" s="1810">
        <v>1</v>
      </c>
      <c r="G13" s="1815"/>
      <c r="H13" s="1812"/>
      <c r="I13" s="1776"/>
    </row>
    <row r="14" spans="1:9" ht="15.75" customHeight="1" x14ac:dyDescent="0.35">
      <c r="A14" s="1816"/>
      <c r="B14" s="1817"/>
      <c r="C14" s="1818"/>
      <c r="D14" s="1819"/>
      <c r="E14" s="1820"/>
      <c r="F14" s="1810"/>
      <c r="G14" s="1815"/>
      <c r="H14" s="1812"/>
      <c r="I14" s="1776"/>
    </row>
    <row r="15" spans="1:9" ht="15.75" customHeight="1" x14ac:dyDescent="0.35">
      <c r="A15" s="1816"/>
      <c r="B15" s="2243" t="s">
        <v>18</v>
      </c>
      <c r="C15" s="2244"/>
      <c r="D15" s="2245"/>
      <c r="E15" s="1814" t="s">
        <v>19</v>
      </c>
      <c r="F15" s="1810">
        <v>5</v>
      </c>
      <c r="G15" s="1815"/>
      <c r="H15" s="1812"/>
      <c r="I15" s="1776"/>
    </row>
    <row r="16" spans="1:9" ht="15.75" customHeight="1" x14ac:dyDescent="0.35">
      <c r="A16" s="1816"/>
      <c r="B16" s="2243"/>
      <c r="C16" s="2244"/>
      <c r="D16" s="2245"/>
      <c r="E16" s="1814"/>
      <c r="F16" s="1810"/>
      <c r="G16" s="1815"/>
      <c r="H16" s="1812"/>
      <c r="I16" s="1776"/>
    </row>
    <row r="17" spans="1:9" ht="15.75" customHeight="1" x14ac:dyDescent="0.35">
      <c r="A17" s="1799" t="s">
        <v>20</v>
      </c>
      <c r="B17" s="1821" t="s">
        <v>21</v>
      </c>
      <c r="C17" s="1801"/>
      <c r="D17" s="1808"/>
      <c r="E17" s="1822" t="s">
        <v>22</v>
      </c>
      <c r="F17" s="1810">
        <v>2</v>
      </c>
      <c r="G17" s="1815"/>
      <c r="H17" s="1812"/>
      <c r="I17" s="1776"/>
    </row>
    <row r="18" spans="1:9" ht="15.75" customHeight="1" x14ac:dyDescent="0.35">
      <c r="A18" s="1813"/>
      <c r="B18" s="1823"/>
      <c r="C18" s="1808"/>
      <c r="D18" s="1808"/>
      <c r="E18" s="1822"/>
      <c r="F18" s="1810"/>
      <c r="G18" s="1815"/>
      <c r="H18" s="1812"/>
      <c r="I18" s="1776"/>
    </row>
    <row r="19" spans="1:9" ht="15.75" customHeight="1" x14ac:dyDescent="0.35">
      <c r="A19" s="1799" t="s">
        <v>23</v>
      </c>
      <c r="B19" s="1821" t="s">
        <v>24</v>
      </c>
      <c r="C19" s="1801"/>
      <c r="D19" s="1801"/>
      <c r="E19" s="1822"/>
      <c r="F19" s="1810"/>
      <c r="G19" s="1815"/>
      <c r="H19" s="1812"/>
      <c r="I19" s="1776"/>
    </row>
    <row r="20" spans="1:9" ht="15.75" customHeight="1" x14ac:dyDescent="0.35">
      <c r="A20" s="1799"/>
      <c r="B20" s="1821"/>
      <c r="C20" s="1801"/>
      <c r="D20" s="1801"/>
      <c r="E20" s="1822"/>
      <c r="F20" s="1810"/>
      <c r="G20" s="1815"/>
      <c r="H20" s="1812"/>
      <c r="I20" s="1776"/>
    </row>
    <row r="21" spans="1:9" ht="15.75" customHeight="1" x14ac:dyDescent="0.35">
      <c r="A21" s="1813"/>
      <c r="B21" s="1823" t="s">
        <v>25</v>
      </c>
      <c r="C21" s="1808"/>
      <c r="D21" s="1808"/>
      <c r="E21" s="1822" t="s">
        <v>16</v>
      </c>
      <c r="F21" s="1810">
        <v>1</v>
      </c>
      <c r="G21" s="1815"/>
      <c r="H21" s="1812"/>
      <c r="I21" s="1776"/>
    </row>
    <row r="22" spans="1:9" ht="15.75" customHeight="1" x14ac:dyDescent="0.35">
      <c r="A22" s="1813"/>
      <c r="B22" s="1823"/>
      <c r="C22" s="1808"/>
      <c r="D22" s="1808"/>
      <c r="E22" s="1822"/>
      <c r="F22" s="1810"/>
      <c r="G22" s="1815"/>
      <c r="H22" s="1812"/>
      <c r="I22" s="1776"/>
    </row>
    <row r="23" spans="1:9" ht="15.75" customHeight="1" x14ac:dyDescent="0.35">
      <c r="A23" s="1813"/>
      <c r="B23" s="2243" t="s">
        <v>26</v>
      </c>
      <c r="C23" s="2244"/>
      <c r="D23" s="2245"/>
      <c r="E23" s="1822" t="s">
        <v>27</v>
      </c>
      <c r="F23" s="1810">
        <v>5</v>
      </c>
      <c r="G23" s="1815"/>
      <c r="H23" s="1812"/>
      <c r="I23" s="1776"/>
    </row>
    <row r="24" spans="1:9" ht="15.75" customHeight="1" x14ac:dyDescent="0.35">
      <c r="A24" s="1813"/>
      <c r="B24" s="1823"/>
      <c r="C24" s="1808"/>
      <c r="D24" s="1808"/>
      <c r="E24" s="1822"/>
      <c r="F24" s="1810"/>
      <c r="G24" s="1815"/>
      <c r="H24" s="1812"/>
      <c r="I24" s="1776"/>
    </row>
    <row r="25" spans="1:9" ht="15.75" customHeight="1" x14ac:dyDescent="0.35">
      <c r="A25" s="1799" t="s">
        <v>28</v>
      </c>
      <c r="B25" s="1821" t="s">
        <v>414</v>
      </c>
      <c r="C25" s="1801"/>
      <c r="D25" s="1808"/>
      <c r="E25" s="1822"/>
      <c r="F25" s="1810"/>
      <c r="G25" s="1815"/>
      <c r="H25" s="1812"/>
      <c r="I25" s="1776"/>
    </row>
    <row r="26" spans="1:9" ht="15.75" customHeight="1" x14ac:dyDescent="0.35">
      <c r="A26" s="1799"/>
      <c r="B26" s="1821"/>
      <c r="C26" s="1801"/>
      <c r="D26" s="1808"/>
      <c r="E26" s="1822"/>
      <c r="F26" s="1810"/>
      <c r="G26" s="1815"/>
      <c r="H26" s="1812"/>
      <c r="I26" s="1776"/>
    </row>
    <row r="27" spans="1:9" ht="15.75" customHeight="1" x14ac:dyDescent="0.35">
      <c r="A27" s="1824"/>
      <c r="B27" s="1823" t="s">
        <v>25</v>
      </c>
      <c r="C27" s="1808"/>
      <c r="D27" s="1808"/>
      <c r="E27" s="1822" t="s">
        <v>16</v>
      </c>
      <c r="F27" s="1810">
        <v>1</v>
      </c>
      <c r="G27" s="1815"/>
      <c r="H27" s="1812"/>
      <c r="I27" s="1776"/>
    </row>
    <row r="28" spans="1:9" ht="15.75" customHeight="1" x14ac:dyDescent="0.35">
      <c r="A28" s="1825"/>
      <c r="B28" s="1823"/>
      <c r="C28" s="1808"/>
      <c r="D28" s="1808"/>
      <c r="E28" s="1822"/>
      <c r="F28" s="1810"/>
      <c r="G28" s="1815"/>
      <c r="H28" s="1812"/>
      <c r="I28" s="1776"/>
    </row>
    <row r="29" spans="1:9" ht="15.75" customHeight="1" x14ac:dyDescent="0.35">
      <c r="A29" s="1825"/>
      <c r="B29" s="2243" t="s">
        <v>26</v>
      </c>
      <c r="C29" s="2244"/>
      <c r="D29" s="2245"/>
      <c r="E29" s="1822" t="s">
        <v>27</v>
      </c>
      <c r="F29" s="1810">
        <v>5</v>
      </c>
      <c r="G29" s="1815"/>
      <c r="H29" s="1812"/>
      <c r="I29" s="1776"/>
    </row>
    <row r="30" spans="1:9" ht="15.75" customHeight="1" x14ac:dyDescent="0.35">
      <c r="A30" s="1825"/>
      <c r="B30" s="1823"/>
      <c r="C30" s="1808"/>
      <c r="D30" s="1808"/>
      <c r="E30" s="1822"/>
      <c r="F30" s="1810"/>
      <c r="G30" s="1811"/>
      <c r="H30" s="1812"/>
      <c r="I30" s="1776"/>
    </row>
    <row r="31" spans="1:9" ht="15.75" customHeight="1" x14ac:dyDescent="0.35">
      <c r="A31" s="1799" t="s">
        <v>30</v>
      </c>
      <c r="B31" s="1821" t="s">
        <v>130</v>
      </c>
      <c r="C31" s="1801"/>
      <c r="D31" s="1801"/>
      <c r="E31" s="1822" t="s">
        <v>22</v>
      </c>
      <c r="F31" s="1810">
        <v>5</v>
      </c>
      <c r="G31" s="1811"/>
      <c r="H31" s="1812"/>
      <c r="I31" s="1776"/>
    </row>
    <row r="32" spans="1:9" ht="15.75" customHeight="1" thickBot="1" x14ac:dyDescent="0.4">
      <c r="A32" s="1825"/>
      <c r="B32" s="1823"/>
      <c r="C32" s="1808"/>
      <c r="D32" s="1808"/>
      <c r="E32" s="1822"/>
      <c r="F32" s="1810"/>
      <c r="G32" s="1811"/>
      <c r="H32" s="1812"/>
      <c r="I32" s="1776"/>
    </row>
    <row r="33" spans="1:9" ht="15.75" customHeight="1" thickBot="1" x14ac:dyDescent="0.4">
      <c r="A33" s="1826" t="s">
        <v>31</v>
      </c>
      <c r="B33" s="1827"/>
      <c r="C33" s="1827"/>
      <c r="D33" s="1827"/>
      <c r="E33" s="1827"/>
      <c r="F33" s="1828"/>
      <c r="G33" s="1829"/>
      <c r="H33" s="1830"/>
      <c r="I33" s="1776"/>
    </row>
    <row r="34" spans="1:9" ht="15.75" customHeight="1" thickBot="1" x14ac:dyDescent="0.4">
      <c r="A34" s="1788"/>
      <c r="B34" s="1831"/>
      <c r="C34" s="1831"/>
      <c r="D34" s="1831"/>
      <c r="E34" s="1831"/>
      <c r="F34" s="1832"/>
      <c r="G34" s="1833"/>
      <c r="H34" s="1834"/>
      <c r="I34" s="1776"/>
    </row>
    <row r="35" spans="1:9" ht="15.75" customHeight="1" x14ac:dyDescent="0.35">
      <c r="A35" s="1787" t="s">
        <v>5</v>
      </c>
      <c r="B35" s="1788" t="s">
        <v>6</v>
      </c>
      <c r="C35" s="1788"/>
      <c r="D35" s="1788"/>
      <c r="E35" s="1789" t="s">
        <v>7</v>
      </c>
      <c r="F35" s="1790" t="s">
        <v>8</v>
      </c>
      <c r="G35" s="1791" t="s">
        <v>9</v>
      </c>
      <c r="H35" s="1792" t="s">
        <v>10</v>
      </c>
      <c r="I35" s="1776"/>
    </row>
    <row r="36" spans="1:9" ht="15.75" customHeight="1" thickBot="1" x14ac:dyDescent="0.4">
      <c r="A36" s="1793"/>
      <c r="B36" s="1794"/>
      <c r="C36" s="1794"/>
      <c r="D36" s="1794"/>
      <c r="E36" s="1795"/>
      <c r="F36" s="1796"/>
      <c r="G36" s="1797" t="s">
        <v>11</v>
      </c>
      <c r="H36" s="1798" t="s">
        <v>11</v>
      </c>
      <c r="I36" s="1776"/>
    </row>
    <row r="37" spans="1:9" ht="15.75" customHeight="1" x14ac:dyDescent="0.35">
      <c r="A37" s="1835">
        <v>1400</v>
      </c>
      <c r="B37" s="1836" t="s">
        <v>454</v>
      </c>
      <c r="C37" s="1808"/>
      <c r="D37" s="1837"/>
      <c r="E37" s="1814"/>
      <c r="F37" s="1810"/>
      <c r="G37" s="1811"/>
      <c r="H37" s="1812"/>
      <c r="I37" s="1776"/>
    </row>
    <row r="38" spans="1:9" ht="15.75" customHeight="1" x14ac:dyDescent="0.35">
      <c r="A38" s="1838"/>
      <c r="B38" s="1836" t="s">
        <v>455</v>
      </c>
      <c r="C38" s="1808"/>
      <c r="D38" s="1837"/>
      <c r="E38" s="1814"/>
      <c r="F38" s="1810"/>
      <c r="G38" s="1811"/>
      <c r="H38" s="1812"/>
      <c r="I38" s="1776"/>
    </row>
    <row r="39" spans="1:9" ht="15.75" customHeight="1" x14ac:dyDescent="0.35">
      <c r="A39" s="1799"/>
      <c r="B39" s="1823"/>
      <c r="C39" s="1808"/>
      <c r="D39" s="1808"/>
      <c r="E39" s="1814"/>
      <c r="F39" s="1810"/>
      <c r="G39" s="1811"/>
      <c r="H39" s="1812"/>
      <c r="I39" s="1776"/>
    </row>
    <row r="40" spans="1:9" ht="15.75" customHeight="1" x14ac:dyDescent="0.35">
      <c r="A40" s="1799" t="s">
        <v>133</v>
      </c>
      <c r="B40" s="1821" t="s">
        <v>134</v>
      </c>
      <c r="C40" s="1801"/>
      <c r="D40" s="1801"/>
      <c r="E40" s="1822" t="s">
        <v>27</v>
      </c>
      <c r="F40" s="1810">
        <v>1</v>
      </c>
      <c r="G40" s="1811"/>
      <c r="H40" s="1812"/>
      <c r="I40" s="1776"/>
    </row>
    <row r="41" spans="1:9" ht="15.75" customHeight="1" thickBot="1" x14ac:dyDescent="0.4">
      <c r="A41" s="1825"/>
      <c r="B41" s="1808"/>
      <c r="C41" s="1808"/>
      <c r="D41" s="1808"/>
      <c r="E41" s="1822"/>
      <c r="F41" s="1810"/>
      <c r="G41" s="1811"/>
      <c r="H41" s="1812"/>
      <c r="I41" s="1776"/>
    </row>
    <row r="42" spans="1:9" ht="15.75" customHeight="1" thickBot="1" x14ac:dyDescent="0.4">
      <c r="A42" s="1826" t="s">
        <v>135</v>
      </c>
      <c r="B42" s="1827"/>
      <c r="C42" s="1827"/>
      <c r="D42" s="1827"/>
      <c r="E42" s="1827"/>
      <c r="F42" s="1828"/>
      <c r="G42" s="1829"/>
      <c r="H42" s="1830"/>
      <c r="I42" s="1776"/>
    </row>
    <row r="43" spans="1:9" ht="15.75" customHeight="1" thickBot="1" x14ac:dyDescent="0.4">
      <c r="A43" s="1788"/>
      <c r="B43" s="1831"/>
      <c r="C43" s="1831"/>
      <c r="D43" s="1831"/>
      <c r="E43" s="1831"/>
      <c r="F43" s="1832"/>
      <c r="G43" s="1833"/>
      <c r="H43" s="1834"/>
      <c r="I43" s="1776"/>
    </row>
    <row r="44" spans="1:9" ht="15.75" customHeight="1" x14ac:dyDescent="0.35">
      <c r="A44" s="1787" t="s">
        <v>5</v>
      </c>
      <c r="B44" s="1788" t="s">
        <v>6</v>
      </c>
      <c r="C44" s="1788"/>
      <c r="D44" s="1788"/>
      <c r="E44" s="1789" t="s">
        <v>7</v>
      </c>
      <c r="F44" s="1790" t="s">
        <v>8</v>
      </c>
      <c r="G44" s="1791" t="s">
        <v>9</v>
      </c>
      <c r="H44" s="1792" t="s">
        <v>10</v>
      </c>
      <c r="I44" s="1776"/>
    </row>
    <row r="45" spans="1:9" ht="15.75" customHeight="1" thickBot="1" x14ac:dyDescent="0.4">
      <c r="A45" s="1793"/>
      <c r="B45" s="1794"/>
      <c r="C45" s="1794"/>
      <c r="D45" s="1794"/>
      <c r="E45" s="1795"/>
      <c r="F45" s="1796"/>
      <c r="G45" s="1797" t="s">
        <v>11</v>
      </c>
      <c r="H45" s="1798" t="s">
        <v>11</v>
      </c>
      <c r="I45" s="1776"/>
    </row>
    <row r="46" spans="1:9" ht="15.75" customHeight="1" x14ac:dyDescent="0.35">
      <c r="A46" s="1799">
        <v>1500</v>
      </c>
      <c r="B46" s="1801" t="s">
        <v>33</v>
      </c>
      <c r="C46" s="1808"/>
      <c r="D46" s="1808"/>
      <c r="E46" s="1822"/>
      <c r="F46" s="1810"/>
      <c r="G46" s="1811"/>
      <c r="H46" s="1812"/>
      <c r="I46" s="1776"/>
    </row>
    <row r="47" spans="1:9" ht="15.75" customHeight="1" x14ac:dyDescent="0.35">
      <c r="A47" s="1813"/>
      <c r="B47" s="1808"/>
      <c r="C47" s="1808"/>
      <c r="D47" s="1808"/>
      <c r="E47" s="1814"/>
      <c r="F47" s="1839"/>
      <c r="G47" s="1811"/>
      <c r="H47" s="1812"/>
      <c r="I47" s="1776"/>
    </row>
    <row r="48" spans="1:9" ht="15.75" customHeight="1" x14ac:dyDescent="0.35">
      <c r="A48" s="1799">
        <v>15.03</v>
      </c>
      <c r="B48" s="1801" t="s">
        <v>34</v>
      </c>
      <c r="C48" s="1808"/>
      <c r="D48" s="1808"/>
      <c r="E48" s="1814" t="s">
        <v>35</v>
      </c>
      <c r="F48" s="1839"/>
      <c r="G48" s="1811"/>
      <c r="H48" s="1812"/>
      <c r="I48" s="1776"/>
    </row>
    <row r="49" spans="1:9" ht="15.75" customHeight="1" x14ac:dyDescent="0.35">
      <c r="A49" s="1813"/>
      <c r="B49" s="1808" t="s">
        <v>36</v>
      </c>
      <c r="C49" s="1808"/>
      <c r="D49" s="1808"/>
      <c r="E49" s="1814" t="s">
        <v>16</v>
      </c>
      <c r="F49" s="1839">
        <v>1</v>
      </c>
      <c r="G49" s="1811"/>
      <c r="H49" s="1812"/>
      <c r="I49" s="1776"/>
    </row>
    <row r="50" spans="1:9" ht="15.75" customHeight="1" x14ac:dyDescent="0.35">
      <c r="A50" s="1813"/>
      <c r="B50" s="1808"/>
      <c r="C50" s="1808"/>
      <c r="D50" s="1808"/>
      <c r="E50" s="1814"/>
      <c r="F50" s="1839"/>
      <c r="G50" s="1811"/>
      <c r="H50" s="1812"/>
      <c r="I50" s="1776"/>
    </row>
    <row r="51" spans="1:9" ht="15.75" customHeight="1" x14ac:dyDescent="0.35">
      <c r="A51" s="1813"/>
      <c r="B51" s="1808" t="s">
        <v>37</v>
      </c>
      <c r="C51" s="1808"/>
      <c r="D51" s="1808"/>
      <c r="E51" s="1814" t="s">
        <v>22</v>
      </c>
      <c r="F51" s="1839">
        <v>2</v>
      </c>
      <c r="G51" s="1811"/>
      <c r="H51" s="1812"/>
      <c r="I51" s="1776"/>
    </row>
    <row r="52" spans="1:9" ht="15.75" customHeight="1" x14ac:dyDescent="0.35">
      <c r="A52" s="1816"/>
      <c r="B52" s="1808"/>
      <c r="C52" s="1808"/>
      <c r="D52" s="1808"/>
      <c r="E52" s="1814"/>
      <c r="F52" s="1839"/>
      <c r="G52" s="1811"/>
      <c r="H52" s="1812"/>
      <c r="I52" s="1776"/>
    </row>
    <row r="53" spans="1:9" ht="15.75" customHeight="1" x14ac:dyDescent="0.35">
      <c r="A53" s="1816"/>
      <c r="B53" s="1808" t="s">
        <v>38</v>
      </c>
      <c r="C53" s="1808"/>
      <c r="D53" s="1808"/>
      <c r="E53" s="1814" t="s">
        <v>22</v>
      </c>
      <c r="F53" s="1839">
        <v>2</v>
      </c>
      <c r="G53" s="1811"/>
      <c r="H53" s="1812"/>
      <c r="I53" s="1776"/>
    </row>
    <row r="54" spans="1:9" ht="15.75" customHeight="1" x14ac:dyDescent="0.35">
      <c r="A54" s="1816"/>
      <c r="B54" s="1808"/>
      <c r="C54" s="1808"/>
      <c r="D54" s="1808"/>
      <c r="E54" s="1814"/>
      <c r="F54" s="1839"/>
      <c r="G54" s="1811"/>
      <c r="H54" s="1812"/>
      <c r="I54" s="1776"/>
    </row>
    <row r="55" spans="1:9" ht="15.75" customHeight="1" x14ac:dyDescent="0.35">
      <c r="A55" s="1816"/>
      <c r="B55" s="1808" t="s">
        <v>456</v>
      </c>
      <c r="C55" s="1808"/>
      <c r="D55" s="1808"/>
      <c r="E55" s="1814" t="s">
        <v>22</v>
      </c>
      <c r="F55" s="1839">
        <v>1</v>
      </c>
      <c r="G55" s="1811"/>
      <c r="H55" s="1812"/>
      <c r="I55" s="1776"/>
    </row>
    <row r="56" spans="1:9" ht="15.75" customHeight="1" x14ac:dyDescent="0.35">
      <c r="A56" s="1816"/>
      <c r="B56" s="1808"/>
      <c r="C56" s="1808"/>
      <c r="D56" s="1808"/>
      <c r="E56" s="1814"/>
      <c r="F56" s="1839"/>
      <c r="G56" s="1811"/>
      <c r="H56" s="1812"/>
      <c r="I56" s="1776"/>
    </row>
    <row r="57" spans="1:9" ht="15.75" customHeight="1" x14ac:dyDescent="0.35">
      <c r="A57" s="1816"/>
      <c r="B57" s="1808" t="s">
        <v>138</v>
      </c>
      <c r="C57" s="1808"/>
      <c r="D57" s="1808"/>
      <c r="E57" s="1814" t="s">
        <v>139</v>
      </c>
      <c r="F57" s="1839">
        <v>1</v>
      </c>
      <c r="G57" s="1811"/>
      <c r="H57" s="1812"/>
      <c r="I57" s="1776"/>
    </row>
    <row r="58" spans="1:9" ht="15.75" customHeight="1" x14ac:dyDescent="0.35">
      <c r="A58" s="1816"/>
      <c r="B58" s="1808"/>
      <c r="C58" s="1808"/>
      <c r="D58" s="1808"/>
      <c r="E58" s="1814"/>
      <c r="F58" s="1839"/>
      <c r="G58" s="1811"/>
      <c r="H58" s="1812"/>
      <c r="I58" s="1776"/>
    </row>
    <row r="59" spans="1:9" ht="15.75" customHeight="1" x14ac:dyDescent="0.35">
      <c r="A59" s="1816"/>
      <c r="B59" s="1808" t="s">
        <v>39</v>
      </c>
      <c r="C59" s="1808"/>
      <c r="D59" s="1808"/>
      <c r="E59" s="1814" t="s">
        <v>22</v>
      </c>
      <c r="F59" s="1839">
        <v>4</v>
      </c>
      <c r="G59" s="1811"/>
      <c r="H59" s="1812"/>
      <c r="I59" s="1776"/>
    </row>
    <row r="60" spans="1:9" ht="15.75" customHeight="1" thickBot="1" x14ac:dyDescent="0.4">
      <c r="A60" s="1816"/>
      <c r="B60" s="1808"/>
      <c r="C60" s="1808"/>
      <c r="D60" s="1808"/>
      <c r="E60" s="1814"/>
      <c r="F60" s="1839"/>
      <c r="G60" s="1811"/>
      <c r="H60" s="1812"/>
      <c r="I60" s="1776"/>
    </row>
    <row r="61" spans="1:9" ht="15.75" customHeight="1" thickBot="1" x14ac:dyDescent="0.4">
      <c r="A61" s="1826" t="s">
        <v>40</v>
      </c>
      <c r="B61" s="1827"/>
      <c r="C61" s="1840"/>
      <c r="D61" s="1827"/>
      <c r="E61" s="1841"/>
      <c r="F61" s="1828"/>
      <c r="G61" s="1842"/>
      <c r="H61" s="1843"/>
      <c r="I61" s="1776"/>
    </row>
    <row r="62" spans="1:9" ht="15.75" customHeight="1" x14ac:dyDescent="0.35">
      <c r="A62" s="1788"/>
      <c r="B62" s="1831"/>
      <c r="C62" s="1831"/>
      <c r="D62" s="1831"/>
      <c r="E62" s="1844"/>
      <c r="F62" s="1832"/>
      <c r="G62" s="1833"/>
      <c r="H62" s="1845"/>
      <c r="I62" s="1776"/>
    </row>
    <row r="63" spans="1:9" ht="15.75" customHeight="1" thickBot="1" x14ac:dyDescent="0.4">
      <c r="A63" s="1794"/>
      <c r="B63" s="1846"/>
      <c r="C63" s="1846"/>
      <c r="D63" s="1846"/>
      <c r="E63" s="1847"/>
      <c r="F63" s="1848"/>
      <c r="G63" s="1849"/>
      <c r="H63" s="1850" t="s">
        <v>41</v>
      </c>
      <c r="I63" s="1776"/>
    </row>
    <row r="64" spans="1:9" ht="15.75" customHeight="1" x14ac:dyDescent="0.35">
      <c r="A64" s="1787" t="s">
        <v>5</v>
      </c>
      <c r="B64" s="1788" t="s">
        <v>6</v>
      </c>
      <c r="C64" s="1788"/>
      <c r="D64" s="1788"/>
      <c r="E64" s="1789" t="s">
        <v>7</v>
      </c>
      <c r="F64" s="1790" t="s">
        <v>8</v>
      </c>
      <c r="G64" s="1791" t="s">
        <v>9</v>
      </c>
      <c r="H64" s="1792" t="s">
        <v>10</v>
      </c>
      <c r="I64" s="1776"/>
    </row>
    <row r="65" spans="1:9" ht="15.75" customHeight="1" thickBot="1" x14ac:dyDescent="0.4">
      <c r="A65" s="1793"/>
      <c r="B65" s="1794"/>
      <c r="C65" s="1794"/>
      <c r="D65" s="1794"/>
      <c r="E65" s="1795"/>
      <c r="F65" s="1796"/>
      <c r="G65" s="1797" t="s">
        <v>11</v>
      </c>
      <c r="H65" s="1798" t="s">
        <v>11</v>
      </c>
      <c r="I65" s="1776"/>
    </row>
    <row r="66" spans="1:9" ht="15.75" customHeight="1" x14ac:dyDescent="0.35">
      <c r="A66" s="1851">
        <v>1700</v>
      </c>
      <c r="B66" s="1836" t="s">
        <v>42</v>
      </c>
      <c r="C66" s="1808"/>
      <c r="D66" s="1852"/>
      <c r="E66" s="1800"/>
      <c r="F66" s="1853"/>
      <c r="G66" s="1804"/>
      <c r="H66" s="1854"/>
      <c r="I66" s="1776"/>
    </row>
    <row r="67" spans="1:9" ht="15.75" customHeight="1" x14ac:dyDescent="0.35">
      <c r="A67" s="1855"/>
      <c r="B67" s="1800"/>
      <c r="C67" s="718"/>
      <c r="D67" s="1852"/>
      <c r="E67" s="1800"/>
      <c r="F67" s="1853"/>
      <c r="G67" s="1804"/>
      <c r="H67" s="1854"/>
      <c r="I67" s="1776"/>
    </row>
    <row r="68" spans="1:9" ht="15.75" customHeight="1" x14ac:dyDescent="0.35">
      <c r="A68" s="1851">
        <v>17.010000000000002</v>
      </c>
      <c r="B68" s="1836" t="s">
        <v>140</v>
      </c>
      <c r="C68" s="1801"/>
      <c r="D68" s="1856"/>
      <c r="E68" s="1822" t="s">
        <v>141</v>
      </c>
      <c r="F68" s="1857">
        <v>1</v>
      </c>
      <c r="G68" s="1811"/>
      <c r="H68" s="1812"/>
      <c r="I68" s="1776"/>
    </row>
    <row r="69" spans="1:9" ht="15.75" customHeight="1" x14ac:dyDescent="0.35">
      <c r="A69" s="1858"/>
      <c r="B69" s="1859"/>
      <c r="C69" s="1808"/>
      <c r="D69" s="1837"/>
      <c r="E69" s="1814"/>
      <c r="F69" s="1810"/>
      <c r="G69" s="1811"/>
      <c r="H69" s="1812"/>
      <c r="I69" s="1808"/>
    </row>
    <row r="70" spans="1:9" ht="15.75" customHeight="1" x14ac:dyDescent="0.35">
      <c r="A70" s="1851" t="s">
        <v>147</v>
      </c>
      <c r="B70" s="1836" t="s">
        <v>148</v>
      </c>
      <c r="C70" s="1801"/>
      <c r="D70" s="1856"/>
      <c r="E70" s="1814"/>
      <c r="F70" s="1810"/>
      <c r="G70" s="1811"/>
      <c r="H70" s="1812"/>
      <c r="I70" s="1808"/>
    </row>
    <row r="71" spans="1:9" ht="15.75" customHeight="1" x14ac:dyDescent="0.35">
      <c r="A71" s="1825"/>
      <c r="B71" s="1808"/>
      <c r="C71" s="1808"/>
      <c r="D71" s="1808"/>
      <c r="E71" s="1814"/>
      <c r="F71" s="1810"/>
      <c r="G71" s="1811"/>
      <c r="H71" s="1812"/>
      <c r="I71" s="1808"/>
    </row>
    <row r="72" spans="1:9" ht="15.75" customHeight="1" x14ac:dyDescent="0.35">
      <c r="A72" s="1825"/>
      <c r="B72" s="1808" t="s">
        <v>149</v>
      </c>
      <c r="C72" s="1808"/>
      <c r="D72" s="1808"/>
      <c r="E72" s="1822" t="s">
        <v>45</v>
      </c>
      <c r="F72" s="1810">
        <v>5</v>
      </c>
      <c r="G72" s="1811"/>
      <c r="H72" s="1812"/>
      <c r="I72" s="1808"/>
    </row>
    <row r="73" spans="1:9" ht="15.75" customHeight="1" x14ac:dyDescent="0.35">
      <c r="A73" s="1825"/>
      <c r="B73" s="1808"/>
      <c r="C73" s="1808"/>
      <c r="D73" s="1808"/>
      <c r="E73" s="1814"/>
      <c r="F73" s="1810"/>
      <c r="G73" s="1811"/>
      <c r="H73" s="1812"/>
      <c r="I73" s="1808"/>
    </row>
    <row r="74" spans="1:9" ht="15.75" customHeight="1" x14ac:dyDescent="0.35">
      <c r="A74" s="1825"/>
      <c r="B74" s="1808" t="s">
        <v>457</v>
      </c>
      <c r="C74" s="1808"/>
      <c r="D74" s="1808"/>
      <c r="E74" s="1822" t="s">
        <v>45</v>
      </c>
      <c r="F74" s="1810">
        <v>5</v>
      </c>
      <c r="G74" s="1811"/>
      <c r="H74" s="1812"/>
      <c r="I74" s="1808"/>
    </row>
    <row r="75" spans="1:9" ht="15.75" customHeight="1" x14ac:dyDescent="0.35">
      <c r="A75" s="1825"/>
      <c r="B75" s="1808"/>
      <c r="C75" s="1808"/>
      <c r="D75" s="1808"/>
      <c r="E75" s="1814"/>
      <c r="F75" s="1810"/>
      <c r="G75" s="1811"/>
      <c r="H75" s="1812"/>
      <c r="I75" s="1808"/>
    </row>
    <row r="76" spans="1:9" ht="15.75" customHeight="1" x14ac:dyDescent="0.35">
      <c r="A76" s="1825"/>
      <c r="B76" s="1808" t="s">
        <v>458</v>
      </c>
      <c r="C76" s="1808"/>
      <c r="D76" s="1808"/>
      <c r="E76" s="1822" t="s">
        <v>45</v>
      </c>
      <c r="F76" s="1810">
        <v>5</v>
      </c>
      <c r="G76" s="1811"/>
      <c r="H76" s="1812"/>
      <c r="I76" s="1808"/>
    </row>
    <row r="77" spans="1:9" ht="15.75" customHeight="1" x14ac:dyDescent="0.35">
      <c r="A77" s="1825"/>
      <c r="B77" s="1808"/>
      <c r="C77" s="1808"/>
      <c r="D77" s="1808"/>
      <c r="E77" s="1822"/>
      <c r="F77" s="1810"/>
      <c r="G77" s="1811"/>
      <c r="H77" s="1812"/>
      <c r="I77" s="1808"/>
    </row>
    <row r="78" spans="1:9" ht="15.75" customHeight="1" x14ac:dyDescent="0.35">
      <c r="A78" s="1825"/>
      <c r="B78" s="1808" t="s">
        <v>152</v>
      </c>
      <c r="C78" s="1808"/>
      <c r="D78" s="1808"/>
      <c r="E78" s="1822" t="s">
        <v>45</v>
      </c>
      <c r="F78" s="1810">
        <v>5</v>
      </c>
      <c r="G78" s="1811"/>
      <c r="H78" s="1812"/>
      <c r="I78" s="1808"/>
    </row>
    <row r="79" spans="1:9" ht="15.75" customHeight="1" x14ac:dyDescent="0.35">
      <c r="A79" s="1825"/>
      <c r="B79" s="1808"/>
      <c r="C79" s="1808"/>
      <c r="D79" s="1808"/>
      <c r="E79" s="1822"/>
      <c r="F79" s="1810"/>
      <c r="G79" s="1811"/>
      <c r="H79" s="1812"/>
      <c r="I79" s="1808"/>
    </row>
    <row r="80" spans="1:9" ht="15.75" customHeight="1" x14ac:dyDescent="0.35">
      <c r="A80" s="1851" t="s">
        <v>43</v>
      </c>
      <c r="B80" s="1836" t="s">
        <v>44</v>
      </c>
      <c r="C80" s="1801"/>
      <c r="D80" s="1856"/>
      <c r="E80" s="1822" t="s">
        <v>45</v>
      </c>
      <c r="F80" s="1810">
        <v>100</v>
      </c>
      <c r="G80" s="1811"/>
      <c r="H80" s="1812"/>
      <c r="I80" s="1808"/>
    </row>
    <row r="81" spans="1:9" ht="15.75" customHeight="1" x14ac:dyDescent="0.35">
      <c r="A81" s="1825"/>
      <c r="B81" s="1808"/>
      <c r="C81" s="1808"/>
      <c r="D81" s="1808"/>
      <c r="E81" s="1814"/>
      <c r="F81" s="1810"/>
      <c r="G81" s="1811"/>
      <c r="H81" s="1812"/>
      <c r="I81" s="1808"/>
    </row>
    <row r="82" spans="1:9" ht="15.75" customHeight="1" x14ac:dyDescent="0.35">
      <c r="A82" s="1851" t="s">
        <v>155</v>
      </c>
      <c r="B82" s="1836" t="s">
        <v>415</v>
      </c>
      <c r="C82" s="1801"/>
      <c r="D82" s="1856"/>
      <c r="E82" s="1822" t="s">
        <v>611</v>
      </c>
      <c r="F82" s="1810">
        <v>100</v>
      </c>
      <c r="G82" s="1811"/>
      <c r="H82" s="1812"/>
      <c r="I82" s="1808"/>
    </row>
    <row r="83" spans="1:9" ht="15.75" customHeight="1" thickBot="1" x14ac:dyDescent="0.4">
      <c r="A83" s="1825"/>
      <c r="B83" s="1808"/>
      <c r="C83" s="1808"/>
      <c r="D83" s="1808"/>
      <c r="E83" s="1814"/>
      <c r="F83" s="1810"/>
      <c r="G83" s="1811"/>
      <c r="H83" s="1860"/>
      <c r="I83" s="1808"/>
    </row>
    <row r="84" spans="1:9" ht="15.75" customHeight="1" thickBot="1" x14ac:dyDescent="0.4">
      <c r="A84" s="1826" t="s">
        <v>46</v>
      </c>
      <c r="B84" s="1827"/>
      <c r="C84" s="1840"/>
      <c r="D84" s="1827"/>
      <c r="E84" s="1841"/>
      <c r="F84" s="1828"/>
      <c r="G84" s="1842"/>
      <c r="H84" s="1843"/>
      <c r="I84" s="1808"/>
    </row>
    <row r="85" spans="1:9" ht="15.75" customHeight="1" x14ac:dyDescent="0.35">
      <c r="A85" s="1801"/>
      <c r="B85" s="1808"/>
      <c r="C85" s="1808"/>
      <c r="D85" s="1808"/>
      <c r="E85" s="1861"/>
      <c r="F85" s="1862"/>
      <c r="G85" s="1863"/>
      <c r="H85" s="1864"/>
      <c r="I85" s="1808"/>
    </row>
    <row r="86" spans="1:9" ht="15.75" customHeight="1" thickBot="1" x14ac:dyDescent="0.4">
      <c r="A86" s="1865"/>
      <c r="B86" s="1866"/>
      <c r="C86" s="1846"/>
      <c r="D86" s="1846"/>
      <c r="E86" s="1847"/>
      <c r="F86" s="1848"/>
      <c r="G86" s="1849"/>
      <c r="H86" s="1850" t="s">
        <v>47</v>
      </c>
      <c r="I86" s="1808"/>
    </row>
    <row r="87" spans="1:9" ht="15.75" customHeight="1" x14ac:dyDescent="0.35">
      <c r="A87" s="1787" t="s">
        <v>5</v>
      </c>
      <c r="B87" s="1788" t="s">
        <v>6</v>
      </c>
      <c r="C87" s="1788"/>
      <c r="D87" s="1788"/>
      <c r="E87" s="1789" t="s">
        <v>7</v>
      </c>
      <c r="F87" s="1790" t="s">
        <v>8</v>
      </c>
      <c r="G87" s="1791" t="s">
        <v>9</v>
      </c>
      <c r="H87" s="1792" t="s">
        <v>10</v>
      </c>
      <c r="I87" s="1808"/>
    </row>
    <row r="88" spans="1:9" ht="15.75" customHeight="1" thickBot="1" x14ac:dyDescent="0.4">
      <c r="A88" s="1793"/>
      <c r="B88" s="1794"/>
      <c r="C88" s="1794"/>
      <c r="D88" s="1794"/>
      <c r="E88" s="1795"/>
      <c r="F88" s="1796"/>
      <c r="G88" s="1797" t="s">
        <v>11</v>
      </c>
      <c r="H88" s="1798" t="s">
        <v>11</v>
      </c>
      <c r="I88" s="1808"/>
    </row>
    <row r="89" spans="1:9" ht="15.75" customHeight="1" x14ac:dyDescent="0.35">
      <c r="A89" s="1851" t="s">
        <v>48</v>
      </c>
      <c r="B89" s="1867" t="s">
        <v>49</v>
      </c>
      <c r="C89" s="1808"/>
      <c r="D89" s="1808"/>
      <c r="E89" s="1868"/>
      <c r="F89" s="1869"/>
      <c r="G89" s="1870"/>
      <c r="H89" s="1871"/>
      <c r="I89" s="1808"/>
    </row>
    <row r="90" spans="1:9" ht="15.75" customHeight="1" x14ac:dyDescent="0.35">
      <c r="A90" s="1851" t="s">
        <v>157</v>
      </c>
      <c r="B90" s="1800" t="s">
        <v>158</v>
      </c>
      <c r="C90" s="1801"/>
      <c r="D90" s="1801"/>
      <c r="E90" s="1822"/>
      <c r="F90" s="1872"/>
      <c r="G90" s="1811"/>
      <c r="H90" s="1812"/>
      <c r="I90" s="1808"/>
    </row>
    <row r="91" spans="1:9" ht="15.75" customHeight="1" x14ac:dyDescent="0.35">
      <c r="A91" s="1873"/>
      <c r="B91" s="1874" t="s">
        <v>52</v>
      </c>
      <c r="C91" s="1808"/>
      <c r="D91" s="1808"/>
      <c r="E91" s="1822" t="s">
        <v>53</v>
      </c>
      <c r="F91" s="1872">
        <v>50</v>
      </c>
      <c r="G91" s="1811"/>
      <c r="H91" s="1812"/>
      <c r="I91" s="1808"/>
    </row>
    <row r="92" spans="1:9" ht="15.75" customHeight="1" x14ac:dyDescent="0.35">
      <c r="A92" s="1873"/>
      <c r="B92" s="1874" t="s">
        <v>387</v>
      </c>
      <c r="C92" s="1808"/>
      <c r="D92" s="1808"/>
      <c r="E92" s="1822" t="s">
        <v>53</v>
      </c>
      <c r="F92" s="1872">
        <v>50</v>
      </c>
      <c r="G92" s="1811"/>
      <c r="H92" s="1812"/>
      <c r="I92" s="1808"/>
    </row>
    <row r="93" spans="1:9" ht="15.75" customHeight="1" x14ac:dyDescent="0.35">
      <c r="A93" s="1873"/>
      <c r="B93" s="1874" t="s">
        <v>460</v>
      </c>
      <c r="C93" s="1808"/>
      <c r="D93" s="1808"/>
      <c r="E93" s="1822" t="s">
        <v>53</v>
      </c>
      <c r="F93" s="1872">
        <v>50</v>
      </c>
      <c r="G93" s="1811"/>
      <c r="H93" s="1812"/>
      <c r="I93" s="1808"/>
    </row>
    <row r="94" spans="1:9" ht="15.75" customHeight="1" x14ac:dyDescent="0.35">
      <c r="A94" s="1873"/>
      <c r="B94" s="1874" t="s">
        <v>54</v>
      </c>
      <c r="C94" s="1808"/>
      <c r="D94" s="1808"/>
      <c r="E94" s="1822" t="s">
        <v>53</v>
      </c>
      <c r="F94" s="1872">
        <v>50</v>
      </c>
      <c r="G94" s="1811"/>
      <c r="H94" s="1812"/>
      <c r="I94" s="1808"/>
    </row>
    <row r="95" spans="1:9" ht="15.75" customHeight="1" x14ac:dyDescent="0.35">
      <c r="A95" s="1873"/>
      <c r="B95" s="1874" t="s">
        <v>388</v>
      </c>
      <c r="C95" s="1808"/>
      <c r="D95" s="1808"/>
      <c r="E95" s="1822" t="s">
        <v>53</v>
      </c>
      <c r="F95" s="1872">
        <v>50</v>
      </c>
      <c r="G95" s="1811"/>
      <c r="H95" s="1812"/>
      <c r="I95" s="1808"/>
    </row>
    <row r="96" spans="1:9" ht="15.75" customHeight="1" x14ac:dyDescent="0.35">
      <c r="A96" s="1873"/>
      <c r="B96" s="1875"/>
      <c r="C96" s="1808"/>
      <c r="D96" s="1808"/>
      <c r="E96" s="1822"/>
      <c r="F96" s="1872"/>
      <c r="G96" s="1811"/>
      <c r="H96" s="1812"/>
      <c r="I96" s="1808"/>
    </row>
    <row r="97" spans="1:9" ht="15.75" customHeight="1" x14ac:dyDescent="0.35">
      <c r="A97" s="1851" t="s">
        <v>50</v>
      </c>
      <c r="B97" s="1800" t="s">
        <v>51</v>
      </c>
      <c r="C97" s="1808"/>
      <c r="D97" s="1808"/>
      <c r="E97" s="1822"/>
      <c r="F97" s="1872"/>
      <c r="G97" s="1811"/>
      <c r="H97" s="1812"/>
      <c r="I97" s="1808"/>
    </row>
    <row r="98" spans="1:9" ht="15.75" customHeight="1" x14ac:dyDescent="0.35">
      <c r="A98" s="1873"/>
      <c r="B98" s="1874" t="s">
        <v>52</v>
      </c>
      <c r="C98" s="1808"/>
      <c r="D98" s="1808"/>
      <c r="E98" s="1822" t="s">
        <v>53</v>
      </c>
      <c r="F98" s="1872">
        <v>50</v>
      </c>
      <c r="G98" s="1811"/>
      <c r="H98" s="1812"/>
      <c r="I98" s="1808"/>
    </row>
    <row r="99" spans="1:9" ht="15.75" customHeight="1" x14ac:dyDescent="0.35">
      <c r="A99" s="1873"/>
      <c r="B99" s="1874" t="s">
        <v>387</v>
      </c>
      <c r="C99" s="1808"/>
      <c r="D99" s="1808"/>
      <c r="E99" s="1822" t="s">
        <v>53</v>
      </c>
      <c r="F99" s="1872">
        <v>50</v>
      </c>
      <c r="G99" s="1811"/>
      <c r="H99" s="1812"/>
      <c r="I99" s="1808"/>
    </row>
    <row r="100" spans="1:9" ht="15.75" customHeight="1" x14ac:dyDescent="0.35">
      <c r="A100" s="1873"/>
      <c r="B100" s="1874" t="s">
        <v>460</v>
      </c>
      <c r="C100" s="1808"/>
      <c r="D100" s="1808"/>
      <c r="E100" s="1822" t="s">
        <v>53</v>
      </c>
      <c r="F100" s="1872">
        <v>50</v>
      </c>
      <c r="G100" s="1811"/>
      <c r="H100" s="1812"/>
      <c r="I100" s="1808"/>
    </row>
    <row r="101" spans="1:9" ht="15.75" customHeight="1" x14ac:dyDescent="0.35">
      <c r="A101" s="1873"/>
      <c r="B101" s="1874" t="s">
        <v>54</v>
      </c>
      <c r="C101" s="1808"/>
      <c r="D101" s="1808"/>
      <c r="E101" s="1822" t="s">
        <v>53</v>
      </c>
      <c r="F101" s="1872">
        <v>50</v>
      </c>
      <c r="G101" s="1811"/>
      <c r="H101" s="1812"/>
      <c r="I101" s="1808"/>
    </row>
    <row r="102" spans="1:9" ht="15.75" customHeight="1" x14ac:dyDescent="0.35">
      <c r="A102" s="1873"/>
      <c r="B102" s="1874" t="s">
        <v>392</v>
      </c>
      <c r="C102" s="1808"/>
      <c r="D102" s="1808"/>
      <c r="E102" s="1822" t="s">
        <v>53</v>
      </c>
      <c r="F102" s="1872">
        <v>50</v>
      </c>
      <c r="G102" s="1811"/>
      <c r="H102" s="1812"/>
      <c r="I102" s="1808"/>
    </row>
    <row r="103" spans="1:9" ht="15.75" customHeight="1" x14ac:dyDescent="0.35">
      <c r="A103" s="1873"/>
      <c r="B103" s="1874"/>
      <c r="C103" s="1808"/>
      <c r="D103" s="1808"/>
      <c r="E103" s="1822"/>
      <c r="F103" s="1872"/>
      <c r="G103" s="1811"/>
      <c r="H103" s="1812"/>
      <c r="I103" s="1808"/>
    </row>
    <row r="104" spans="1:9" ht="15.75" customHeight="1" x14ac:dyDescent="0.35">
      <c r="A104" s="1851" t="s">
        <v>160</v>
      </c>
      <c r="B104" s="1800" t="s">
        <v>161</v>
      </c>
      <c r="C104" s="1808"/>
      <c r="D104" s="1808"/>
      <c r="E104" s="1822"/>
      <c r="F104" s="1872"/>
      <c r="G104" s="1811"/>
      <c r="H104" s="1812"/>
      <c r="I104" s="1808"/>
    </row>
    <row r="105" spans="1:9" ht="15.75" customHeight="1" x14ac:dyDescent="0.35">
      <c r="A105" s="1873"/>
      <c r="B105" s="1874" t="s">
        <v>162</v>
      </c>
      <c r="C105" s="1808"/>
      <c r="D105" s="1808"/>
      <c r="E105" s="1822" t="s">
        <v>53</v>
      </c>
      <c r="F105" s="1872">
        <v>30</v>
      </c>
      <c r="G105" s="1811"/>
      <c r="H105" s="1812"/>
      <c r="I105" s="1808"/>
    </row>
    <row r="106" spans="1:9" ht="15.75" customHeight="1" x14ac:dyDescent="0.35">
      <c r="A106" s="1873"/>
      <c r="B106" s="1874" t="s">
        <v>461</v>
      </c>
      <c r="C106" s="1808"/>
      <c r="D106" s="1808"/>
      <c r="E106" s="1822" t="s">
        <v>53</v>
      </c>
      <c r="F106" s="1872">
        <v>30</v>
      </c>
      <c r="G106" s="1811"/>
      <c r="H106" s="1812"/>
      <c r="I106" s="1808"/>
    </row>
    <row r="107" spans="1:9" ht="15.75" customHeight="1" x14ac:dyDescent="0.35">
      <c r="A107" s="1873"/>
      <c r="B107" s="1874" t="s">
        <v>462</v>
      </c>
      <c r="C107" s="1808"/>
      <c r="D107" s="1808"/>
      <c r="E107" s="1822" t="s">
        <v>53</v>
      </c>
      <c r="F107" s="1872">
        <v>30</v>
      </c>
      <c r="G107" s="1811"/>
      <c r="H107" s="1812"/>
      <c r="I107" s="1808"/>
    </row>
    <row r="108" spans="1:9" ht="15.75" customHeight="1" x14ac:dyDescent="0.35">
      <c r="A108" s="1873"/>
      <c r="B108" s="1874" t="s">
        <v>463</v>
      </c>
      <c r="C108" s="1808"/>
      <c r="D108" s="1808"/>
      <c r="E108" s="1822" t="s">
        <v>53</v>
      </c>
      <c r="F108" s="1872">
        <v>30</v>
      </c>
      <c r="G108" s="1811"/>
      <c r="H108" s="1812"/>
      <c r="I108" s="1808"/>
    </row>
    <row r="109" spans="1:9" ht="15.75" customHeight="1" x14ac:dyDescent="0.35">
      <c r="A109" s="1873"/>
      <c r="B109" s="1874" t="s">
        <v>464</v>
      </c>
      <c r="C109" s="1808"/>
      <c r="D109" s="1808"/>
      <c r="E109" s="1822" t="s">
        <v>53</v>
      </c>
      <c r="F109" s="1872">
        <v>30</v>
      </c>
      <c r="G109" s="1811"/>
      <c r="H109" s="1812"/>
      <c r="I109" s="1808"/>
    </row>
    <row r="110" spans="1:9" ht="15.75" customHeight="1" x14ac:dyDescent="0.35">
      <c r="A110" s="1873"/>
      <c r="B110" s="1874" t="s">
        <v>465</v>
      </c>
      <c r="C110" s="1808"/>
      <c r="D110" s="1808"/>
      <c r="E110" s="1822" t="s">
        <v>53</v>
      </c>
      <c r="F110" s="1872">
        <v>30</v>
      </c>
      <c r="G110" s="1811"/>
      <c r="H110" s="1812"/>
      <c r="I110" s="1808"/>
    </row>
    <row r="111" spans="1:9" ht="15.75" customHeight="1" x14ac:dyDescent="0.35">
      <c r="A111" s="1873"/>
      <c r="B111" s="1874"/>
      <c r="C111" s="1808"/>
      <c r="D111" s="1808"/>
      <c r="E111" s="1822"/>
      <c r="F111" s="1872"/>
      <c r="G111" s="1811"/>
      <c r="H111" s="1812"/>
      <c r="I111" s="1808"/>
    </row>
    <row r="112" spans="1:9" ht="15.75" customHeight="1" x14ac:dyDescent="0.35">
      <c r="A112" s="1851" t="s">
        <v>56</v>
      </c>
      <c r="B112" s="1800" t="s">
        <v>57</v>
      </c>
      <c r="C112" s="1808"/>
      <c r="D112" s="1808"/>
      <c r="E112" s="1822"/>
      <c r="F112" s="1872"/>
      <c r="G112" s="1811"/>
      <c r="H112" s="1812"/>
      <c r="I112" s="1808"/>
    </row>
    <row r="113" spans="1:9" ht="15.75" customHeight="1" x14ac:dyDescent="0.35">
      <c r="A113" s="1851"/>
      <c r="B113" s="1800"/>
      <c r="C113" s="1808"/>
      <c r="D113" s="1808"/>
      <c r="E113" s="1822"/>
      <c r="F113" s="1872"/>
      <c r="G113" s="1811"/>
      <c r="H113" s="1812"/>
      <c r="I113" s="1808"/>
    </row>
    <row r="114" spans="1:9" ht="15.75" customHeight="1" x14ac:dyDescent="0.35">
      <c r="A114" s="1873"/>
      <c r="B114" s="1874" t="s">
        <v>58</v>
      </c>
      <c r="C114" s="1808"/>
      <c r="D114" s="1808"/>
      <c r="E114" s="1822" t="s">
        <v>59</v>
      </c>
      <c r="F114" s="1872">
        <v>600</v>
      </c>
      <c r="G114" s="1811"/>
      <c r="H114" s="1812"/>
      <c r="I114" s="1808"/>
    </row>
    <row r="115" spans="1:9" ht="15.75" customHeight="1" x14ac:dyDescent="0.35">
      <c r="A115" s="1873"/>
      <c r="B115" s="1874" t="s">
        <v>397</v>
      </c>
      <c r="C115" s="1808"/>
      <c r="D115" s="1808"/>
      <c r="E115" s="1822" t="s">
        <v>59</v>
      </c>
      <c r="F115" s="1872">
        <v>600</v>
      </c>
      <c r="G115" s="1811"/>
      <c r="H115" s="1812"/>
      <c r="I115" s="1808"/>
    </row>
    <row r="116" spans="1:9" ht="15.75" customHeight="1" thickBot="1" x14ac:dyDescent="0.4">
      <c r="A116" s="1876"/>
      <c r="B116" s="1874"/>
      <c r="C116" s="1808"/>
      <c r="D116" s="1808"/>
      <c r="E116" s="1822"/>
      <c r="F116" s="1872"/>
      <c r="G116" s="1811"/>
      <c r="H116" s="1812"/>
      <c r="I116" s="1808"/>
    </row>
    <row r="117" spans="1:9" ht="15.75" customHeight="1" thickBot="1" x14ac:dyDescent="0.4">
      <c r="A117" s="1826" t="s">
        <v>61</v>
      </c>
      <c r="B117" s="1827"/>
      <c r="C117" s="1840"/>
      <c r="D117" s="1827"/>
      <c r="E117" s="1841"/>
      <c r="F117" s="1828"/>
      <c r="G117" s="1842"/>
      <c r="H117" s="1843"/>
      <c r="I117" s="1808"/>
    </row>
    <row r="118" spans="1:9" ht="15.75" customHeight="1" x14ac:dyDescent="0.35">
      <c r="A118" s="1801"/>
      <c r="B118" s="1808"/>
      <c r="C118" s="1808"/>
      <c r="D118" s="1808"/>
      <c r="E118" s="1861"/>
      <c r="F118" s="1862"/>
      <c r="G118" s="1863"/>
      <c r="H118" s="1864"/>
      <c r="I118" s="1808"/>
    </row>
    <row r="119" spans="1:9" ht="15.75" customHeight="1" x14ac:dyDescent="0.35">
      <c r="A119" s="1801"/>
      <c r="B119" s="1808"/>
      <c r="C119" s="1808"/>
      <c r="D119" s="1808"/>
      <c r="E119" s="1861"/>
      <c r="F119" s="1862"/>
      <c r="G119" s="1863"/>
      <c r="H119" s="1864"/>
      <c r="I119" s="1808"/>
    </row>
    <row r="120" spans="1:9" ht="15.75" customHeight="1" thickBot="1" x14ac:dyDescent="0.4">
      <c r="A120" s="1801" t="s">
        <v>62</v>
      </c>
      <c r="B120" s="1846"/>
      <c r="C120" s="1846"/>
      <c r="D120" s="1846"/>
      <c r="E120" s="1847"/>
      <c r="F120" s="1848"/>
      <c r="G120" s="1849"/>
      <c r="H120" s="1877" t="s">
        <v>63</v>
      </c>
      <c r="I120" s="1776"/>
    </row>
    <row r="121" spans="1:9" ht="15.75" customHeight="1" x14ac:dyDescent="0.35">
      <c r="A121" s="1878" t="s">
        <v>5</v>
      </c>
      <c r="B121" s="1879" t="s">
        <v>6</v>
      </c>
      <c r="C121" s="1788"/>
      <c r="D121" s="1788"/>
      <c r="E121" s="1880" t="s">
        <v>7</v>
      </c>
      <c r="F121" s="1790" t="s">
        <v>8</v>
      </c>
      <c r="G121" s="1881" t="s">
        <v>9</v>
      </c>
      <c r="H121" s="1882" t="s">
        <v>10</v>
      </c>
      <c r="I121" s="1776"/>
    </row>
    <row r="122" spans="1:9" ht="15.75" customHeight="1" thickBot="1" x14ac:dyDescent="0.4">
      <c r="A122" s="1883"/>
      <c r="B122" s="1884"/>
      <c r="C122" s="1794"/>
      <c r="D122" s="1794"/>
      <c r="E122" s="1885"/>
      <c r="F122" s="1796"/>
      <c r="G122" s="1886" t="s">
        <v>11</v>
      </c>
      <c r="H122" s="1887" t="s">
        <v>11</v>
      </c>
      <c r="I122" s="1776"/>
    </row>
    <row r="123" spans="1:9" ht="15.75" customHeight="1" x14ac:dyDescent="0.35">
      <c r="A123" s="1799">
        <v>2100</v>
      </c>
      <c r="B123" s="1800" t="s">
        <v>64</v>
      </c>
      <c r="C123" s="1808"/>
      <c r="D123" s="1808"/>
      <c r="E123" s="1814"/>
      <c r="F123" s="1872"/>
      <c r="G123" s="1811"/>
      <c r="H123" s="1860"/>
      <c r="I123" s="1776"/>
    </row>
    <row r="124" spans="1:9" ht="9.75" customHeight="1" x14ac:dyDescent="0.35">
      <c r="A124" s="1799"/>
      <c r="B124" s="1800"/>
      <c r="C124" s="1808"/>
      <c r="D124" s="1808"/>
      <c r="E124" s="1814"/>
      <c r="F124" s="1872"/>
      <c r="G124" s="1811"/>
      <c r="H124" s="1860"/>
      <c r="I124" s="1776"/>
    </row>
    <row r="125" spans="1:9" ht="15.75" customHeight="1" x14ac:dyDescent="0.35">
      <c r="A125" s="1799">
        <v>21.01</v>
      </c>
      <c r="B125" s="1836" t="s">
        <v>65</v>
      </c>
      <c r="C125" s="1801"/>
      <c r="D125" s="1808"/>
      <c r="E125" s="1814"/>
      <c r="F125" s="1872"/>
      <c r="G125" s="1811"/>
      <c r="H125" s="1860"/>
      <c r="I125" s="1776"/>
    </row>
    <row r="126" spans="1:9" ht="9" customHeight="1" x14ac:dyDescent="0.35">
      <c r="A126" s="1799"/>
      <c r="B126" s="1836"/>
      <c r="C126" s="1801"/>
      <c r="D126" s="1808"/>
      <c r="E126" s="1814"/>
      <c r="F126" s="1872"/>
      <c r="G126" s="1811"/>
      <c r="H126" s="1860"/>
      <c r="I126" s="1776"/>
    </row>
    <row r="127" spans="1:9" ht="15.75" customHeight="1" x14ac:dyDescent="0.35">
      <c r="A127" s="1799"/>
      <c r="B127" s="1859" t="s">
        <v>66</v>
      </c>
      <c r="C127" s="1801"/>
      <c r="D127" s="1808"/>
      <c r="E127" s="1814"/>
      <c r="F127" s="1872"/>
      <c r="G127" s="1811"/>
      <c r="H127" s="1860"/>
      <c r="I127" s="1776"/>
    </row>
    <row r="128" spans="1:9" ht="8.25" customHeight="1" x14ac:dyDescent="0.35">
      <c r="A128" s="1799"/>
      <c r="B128" s="1808"/>
      <c r="C128" s="1801"/>
      <c r="D128" s="1808"/>
      <c r="E128" s="1814"/>
      <c r="F128" s="1872"/>
      <c r="G128" s="1811"/>
      <c r="H128" s="1860"/>
      <c r="I128" s="1776"/>
    </row>
    <row r="129" spans="1:9" ht="15.75" customHeight="1" x14ac:dyDescent="0.35">
      <c r="A129" s="1799"/>
      <c r="B129" s="1859" t="s">
        <v>67</v>
      </c>
      <c r="C129" s="1801"/>
      <c r="D129" s="1808"/>
      <c r="E129" s="1822" t="s">
        <v>610</v>
      </c>
      <c r="F129" s="1872">
        <v>100</v>
      </c>
      <c r="G129" s="1811"/>
      <c r="H129" s="1812"/>
      <c r="I129" s="1776"/>
    </row>
    <row r="130" spans="1:9" ht="10.5" customHeight="1" x14ac:dyDescent="0.35">
      <c r="A130" s="1799"/>
      <c r="B130" s="1836"/>
      <c r="C130" s="1801"/>
      <c r="D130" s="1808"/>
      <c r="E130" s="1822"/>
      <c r="F130" s="1872"/>
      <c r="G130" s="1811"/>
      <c r="H130" s="1812"/>
      <c r="I130" s="1776"/>
    </row>
    <row r="131" spans="1:9" ht="15.75" customHeight="1" x14ac:dyDescent="0.35">
      <c r="A131" s="1799" t="s">
        <v>398</v>
      </c>
      <c r="B131" s="1836" t="s">
        <v>399</v>
      </c>
      <c r="C131" s="1801"/>
      <c r="D131" s="1808"/>
      <c r="E131" s="1822"/>
      <c r="F131" s="1872"/>
      <c r="G131" s="1811"/>
      <c r="H131" s="1812"/>
      <c r="I131" s="1776"/>
    </row>
    <row r="132" spans="1:9" ht="8.25" customHeight="1" x14ac:dyDescent="0.35">
      <c r="A132" s="1799"/>
      <c r="B132" s="1836"/>
      <c r="C132" s="1801"/>
      <c r="D132" s="1808"/>
      <c r="E132" s="1822"/>
      <c r="F132" s="1872"/>
      <c r="G132" s="1811"/>
      <c r="H132" s="1812"/>
      <c r="I132" s="1776"/>
    </row>
    <row r="133" spans="1:9" ht="15.75" customHeight="1" x14ac:dyDescent="0.35">
      <c r="A133" s="1813"/>
      <c r="B133" s="1859" t="s">
        <v>400</v>
      </c>
      <c r="C133" s="1808"/>
      <c r="D133" s="1808"/>
      <c r="E133" s="1822"/>
      <c r="F133" s="1857"/>
      <c r="G133" s="1888"/>
      <c r="H133" s="1812"/>
      <c r="I133" s="1776"/>
    </row>
    <row r="134" spans="1:9" ht="15.75" customHeight="1" x14ac:dyDescent="0.35">
      <c r="A134" s="1813"/>
      <c r="B134" s="1859" t="s">
        <v>401</v>
      </c>
      <c r="C134" s="1808"/>
      <c r="D134" s="1808"/>
      <c r="E134" s="1822" t="s">
        <v>45</v>
      </c>
      <c r="F134" s="1857">
        <v>200</v>
      </c>
      <c r="G134" s="1888"/>
      <c r="H134" s="1812"/>
      <c r="I134" s="1776"/>
    </row>
    <row r="135" spans="1:9" ht="15.75" customHeight="1" x14ac:dyDescent="0.35">
      <c r="A135" s="1813"/>
      <c r="B135" s="1859"/>
      <c r="C135" s="1808"/>
      <c r="D135" s="1808"/>
      <c r="E135" s="1822"/>
      <c r="F135" s="1857"/>
      <c r="G135" s="1888"/>
      <c r="H135" s="1812"/>
      <c r="I135" s="1776"/>
    </row>
    <row r="136" spans="1:9" ht="15.75" customHeight="1" x14ac:dyDescent="0.35">
      <c r="A136" s="1799" t="s">
        <v>175</v>
      </c>
      <c r="B136" s="1836" t="s">
        <v>176</v>
      </c>
      <c r="C136" s="1808"/>
      <c r="D136" s="1808"/>
      <c r="E136" s="1822" t="s">
        <v>35</v>
      </c>
      <c r="F136" s="1857"/>
      <c r="G136" s="1888"/>
      <c r="H136" s="1812"/>
      <c r="I136" s="1776"/>
    </row>
    <row r="137" spans="1:9" ht="15.75" customHeight="1" x14ac:dyDescent="0.35">
      <c r="A137" s="1799"/>
      <c r="B137" s="1836"/>
      <c r="C137" s="1808"/>
      <c r="D137" s="1808"/>
      <c r="E137" s="1822"/>
      <c r="F137" s="1857"/>
      <c r="G137" s="1888"/>
      <c r="H137" s="1812"/>
      <c r="I137" s="1776"/>
    </row>
    <row r="138" spans="1:9" ht="15.75" customHeight="1" x14ac:dyDescent="0.35">
      <c r="A138" s="1799"/>
      <c r="B138" s="1836" t="s">
        <v>177</v>
      </c>
      <c r="C138" s="1808"/>
      <c r="D138" s="1808"/>
      <c r="E138" s="1822"/>
      <c r="F138" s="1857"/>
      <c r="G138" s="1888"/>
      <c r="H138" s="1812"/>
      <c r="I138" s="1776"/>
    </row>
    <row r="139" spans="1:9" ht="15.75" customHeight="1" x14ac:dyDescent="0.35">
      <c r="A139" s="1799"/>
      <c r="B139" s="1836"/>
      <c r="C139" s="1808"/>
      <c r="D139" s="1808"/>
      <c r="E139" s="1822"/>
      <c r="F139" s="1857"/>
      <c r="G139" s="1888"/>
      <c r="H139" s="1812"/>
      <c r="I139" s="1776"/>
    </row>
    <row r="140" spans="1:9" ht="15.75" customHeight="1" x14ac:dyDescent="0.35">
      <c r="A140" s="1799"/>
      <c r="B140" s="1859" t="s">
        <v>467</v>
      </c>
      <c r="C140" s="1808"/>
      <c r="D140" s="1808"/>
      <c r="E140" s="1822" t="s">
        <v>80</v>
      </c>
      <c r="F140" s="1857">
        <v>200</v>
      </c>
      <c r="G140" s="1888"/>
      <c r="H140" s="1812"/>
      <c r="I140" s="1776"/>
    </row>
    <row r="141" spans="1:9" ht="15.75" customHeight="1" x14ac:dyDescent="0.35">
      <c r="A141" s="1799"/>
      <c r="B141" s="1836"/>
      <c r="C141" s="1808"/>
      <c r="D141" s="1808"/>
      <c r="E141" s="1822"/>
      <c r="F141" s="1857"/>
      <c r="G141" s="1888"/>
      <c r="H141" s="1812"/>
      <c r="I141" s="1776"/>
    </row>
    <row r="142" spans="1:9" ht="15.75" customHeight="1" x14ac:dyDescent="0.35">
      <c r="A142" s="1799"/>
      <c r="B142" s="1859" t="s">
        <v>468</v>
      </c>
      <c r="C142" s="1808"/>
      <c r="D142" s="1808"/>
      <c r="E142" s="1822" t="s">
        <v>80</v>
      </c>
      <c r="F142" s="1857">
        <v>100</v>
      </c>
      <c r="G142" s="1888"/>
      <c r="H142" s="1812"/>
      <c r="I142" s="1776"/>
    </row>
    <row r="143" spans="1:9" ht="15.75" customHeight="1" x14ac:dyDescent="0.35">
      <c r="A143" s="1799"/>
      <c r="B143" s="1836"/>
      <c r="C143" s="1808"/>
      <c r="D143" s="1808"/>
      <c r="E143" s="1822"/>
      <c r="F143" s="1857"/>
      <c r="G143" s="1888"/>
      <c r="H143" s="1812"/>
      <c r="I143" s="1776"/>
    </row>
    <row r="144" spans="1:9" ht="15.75" customHeight="1" x14ac:dyDescent="0.35">
      <c r="A144" s="1799"/>
      <c r="B144" s="1836" t="s">
        <v>180</v>
      </c>
      <c r="C144" s="1808"/>
      <c r="D144" s="1808"/>
      <c r="E144" s="1822"/>
      <c r="F144" s="1857"/>
      <c r="G144" s="1888"/>
      <c r="H144" s="1812"/>
      <c r="I144" s="1776"/>
    </row>
    <row r="145" spans="1:9" ht="15.75" customHeight="1" x14ac:dyDescent="0.35">
      <c r="A145" s="1799"/>
      <c r="B145" s="1836"/>
      <c r="C145" s="1808"/>
      <c r="D145" s="1808"/>
      <c r="E145" s="1822"/>
      <c r="F145" s="1857"/>
      <c r="G145" s="1888"/>
      <c r="H145" s="1812"/>
      <c r="I145" s="1776"/>
    </row>
    <row r="146" spans="1:9" ht="15.75" customHeight="1" x14ac:dyDescent="0.35">
      <c r="A146" s="1799"/>
      <c r="B146" s="1859" t="s">
        <v>420</v>
      </c>
      <c r="C146" s="1808"/>
      <c r="D146" s="1808"/>
      <c r="E146" s="1822" t="s">
        <v>80</v>
      </c>
      <c r="F146" s="1857">
        <v>500</v>
      </c>
      <c r="G146" s="1888"/>
      <c r="H146" s="1812"/>
      <c r="I146" s="1776"/>
    </row>
    <row r="147" spans="1:9" ht="15.75" customHeight="1" x14ac:dyDescent="0.35">
      <c r="A147" s="1799"/>
      <c r="B147" s="1836"/>
      <c r="C147" s="1808"/>
      <c r="D147" s="1808"/>
      <c r="E147" s="1822"/>
      <c r="F147" s="1857"/>
      <c r="G147" s="1888"/>
      <c r="H147" s="1812"/>
      <c r="I147" s="1776"/>
    </row>
    <row r="148" spans="1:9" ht="15.75" customHeight="1" x14ac:dyDescent="0.35">
      <c r="A148" s="1799"/>
      <c r="B148" s="1859" t="s">
        <v>469</v>
      </c>
      <c r="C148" s="1808"/>
      <c r="D148" s="1808"/>
      <c r="E148" s="1822" t="s">
        <v>80</v>
      </c>
      <c r="F148" s="1857">
        <v>200</v>
      </c>
      <c r="G148" s="1888"/>
      <c r="H148" s="1812"/>
      <c r="I148" s="1776"/>
    </row>
    <row r="149" spans="1:9" ht="15.75" customHeight="1" x14ac:dyDescent="0.35">
      <c r="A149" s="1813"/>
      <c r="B149" s="1859"/>
      <c r="C149" s="1808"/>
      <c r="D149" s="1808"/>
      <c r="E149" s="1822"/>
      <c r="F149" s="1857"/>
      <c r="G149" s="1888"/>
      <c r="H149" s="1812"/>
      <c r="I149" s="1776"/>
    </row>
    <row r="150" spans="1:9" ht="15.75" customHeight="1" x14ac:dyDescent="0.35">
      <c r="A150" s="1799" t="s">
        <v>183</v>
      </c>
      <c r="B150" s="1836" t="s">
        <v>184</v>
      </c>
      <c r="C150" s="1808"/>
      <c r="D150" s="1808"/>
      <c r="E150" s="1822" t="s">
        <v>35</v>
      </c>
      <c r="F150" s="1857"/>
      <c r="G150" s="1888"/>
      <c r="H150" s="1812"/>
      <c r="I150" s="1776"/>
    </row>
    <row r="151" spans="1:9" ht="12.75" customHeight="1" x14ac:dyDescent="0.35">
      <c r="A151" s="1813"/>
      <c r="B151" s="1859"/>
      <c r="C151" s="1808"/>
      <c r="D151" s="1808"/>
      <c r="E151" s="1822"/>
      <c r="F151" s="1857"/>
      <c r="G151" s="1888"/>
      <c r="H151" s="1812"/>
      <c r="I151" s="1776"/>
    </row>
    <row r="152" spans="1:9" ht="15.75" customHeight="1" x14ac:dyDescent="0.35">
      <c r="A152" s="1813"/>
      <c r="B152" s="1859" t="s">
        <v>470</v>
      </c>
      <c r="C152" s="1808"/>
      <c r="D152" s="1808"/>
      <c r="E152" s="1822" t="s">
        <v>80</v>
      </c>
      <c r="F152" s="1857">
        <v>2000</v>
      </c>
      <c r="G152" s="1888"/>
      <c r="H152" s="1812"/>
      <c r="I152" s="1776"/>
    </row>
    <row r="153" spans="1:9" ht="12.75" customHeight="1" x14ac:dyDescent="0.35">
      <c r="A153" s="1813"/>
      <c r="B153" s="1836"/>
      <c r="C153" s="1808"/>
      <c r="D153" s="1808"/>
      <c r="E153" s="1822"/>
      <c r="F153" s="1857"/>
      <c r="G153" s="1888"/>
      <c r="H153" s="1812"/>
      <c r="I153" s="1776"/>
    </row>
    <row r="154" spans="1:9" ht="15.75" customHeight="1" x14ac:dyDescent="0.35">
      <c r="A154" s="1825"/>
      <c r="B154" s="1859" t="s">
        <v>471</v>
      </c>
      <c r="C154" s="1808"/>
      <c r="D154" s="1808"/>
      <c r="E154" s="1822" t="s">
        <v>80</v>
      </c>
      <c r="F154" s="1857">
        <v>1000</v>
      </c>
      <c r="G154" s="1888"/>
      <c r="H154" s="1812"/>
      <c r="I154" s="1776"/>
    </row>
    <row r="155" spans="1:9" ht="15.75" customHeight="1" thickBot="1" x14ac:dyDescent="0.4">
      <c r="A155" s="1825"/>
      <c r="B155" s="1859"/>
      <c r="C155" s="1808"/>
      <c r="D155" s="1808"/>
      <c r="E155" s="1822"/>
      <c r="F155" s="1857"/>
      <c r="G155" s="1889"/>
      <c r="H155" s="1860"/>
      <c r="I155" s="1776"/>
    </row>
    <row r="156" spans="1:9" ht="15.75" customHeight="1" thickBot="1" x14ac:dyDescent="0.4">
      <c r="A156" s="1826" t="s">
        <v>70</v>
      </c>
      <c r="B156" s="1827"/>
      <c r="C156" s="1827"/>
      <c r="D156" s="1827"/>
      <c r="E156" s="1827"/>
      <c r="F156" s="1828"/>
      <c r="G156" s="1829"/>
      <c r="H156" s="1830"/>
      <c r="I156" s="1776"/>
    </row>
    <row r="157" spans="1:9" ht="15.75" customHeight="1" x14ac:dyDescent="0.35">
      <c r="A157" s="1801"/>
      <c r="B157" s="1808"/>
      <c r="C157" s="1808"/>
      <c r="D157" s="1808"/>
      <c r="E157" s="1808"/>
      <c r="F157" s="1862"/>
      <c r="G157" s="1863"/>
      <c r="H157" s="1890"/>
      <c r="I157" s="1776"/>
    </row>
    <row r="158" spans="1:9" ht="15.75" customHeight="1" thickBot="1" x14ac:dyDescent="0.4">
      <c r="A158" s="1801"/>
      <c r="B158" s="1808"/>
      <c r="C158" s="1808"/>
      <c r="D158" s="1808"/>
      <c r="E158" s="1808"/>
      <c r="F158" s="1862"/>
      <c r="G158" s="1863"/>
      <c r="H158" s="1890"/>
      <c r="I158" s="1776"/>
    </row>
    <row r="159" spans="1:9" ht="15.75" customHeight="1" x14ac:dyDescent="0.35">
      <c r="A159" s="1878" t="s">
        <v>5</v>
      </c>
      <c r="B159" s="1879" t="s">
        <v>6</v>
      </c>
      <c r="C159" s="1788"/>
      <c r="D159" s="1788"/>
      <c r="E159" s="1880" t="s">
        <v>7</v>
      </c>
      <c r="F159" s="1790" t="s">
        <v>8</v>
      </c>
      <c r="G159" s="1881" t="s">
        <v>9</v>
      </c>
      <c r="H159" s="1882" t="s">
        <v>10</v>
      </c>
      <c r="I159" s="1776"/>
    </row>
    <row r="160" spans="1:9" ht="15.75" customHeight="1" thickBot="1" x14ac:dyDescent="0.4">
      <c r="A160" s="1883"/>
      <c r="B160" s="1884"/>
      <c r="C160" s="1794"/>
      <c r="D160" s="1794"/>
      <c r="E160" s="1885"/>
      <c r="F160" s="1796"/>
      <c r="G160" s="1886" t="s">
        <v>11</v>
      </c>
      <c r="H160" s="1887" t="s">
        <v>11</v>
      </c>
      <c r="I160" s="1776"/>
    </row>
    <row r="161" spans="1:9" ht="15.75" customHeight="1" x14ac:dyDescent="0.35">
      <c r="A161" s="1799">
        <v>2200</v>
      </c>
      <c r="B161" s="1836" t="s">
        <v>71</v>
      </c>
      <c r="C161" s="1808"/>
      <c r="D161" s="1837"/>
      <c r="E161" s="1861"/>
      <c r="F161" s="1857"/>
      <c r="G161" s="1888"/>
      <c r="H161" s="1860"/>
      <c r="I161" s="1776"/>
    </row>
    <row r="162" spans="1:9" ht="15.75" customHeight="1" x14ac:dyDescent="0.35">
      <c r="A162" s="1799">
        <v>22.01</v>
      </c>
      <c r="B162" s="1836" t="s">
        <v>72</v>
      </c>
      <c r="C162" s="1808"/>
      <c r="D162" s="1808"/>
      <c r="E162" s="1822"/>
      <c r="F162" s="1857"/>
      <c r="G162" s="1888"/>
      <c r="H162" s="1860"/>
      <c r="I162" s="1776"/>
    </row>
    <row r="163" spans="1:9" ht="15.75" customHeight="1" x14ac:dyDescent="0.35">
      <c r="A163" s="1813"/>
      <c r="B163" s="1859" t="s">
        <v>66</v>
      </c>
      <c r="C163" s="1808"/>
      <c r="D163" s="1808"/>
      <c r="E163" s="1822"/>
      <c r="F163" s="1857"/>
      <c r="G163" s="1888"/>
      <c r="H163" s="1860"/>
      <c r="I163" s="1776"/>
    </row>
    <row r="164" spans="1:9" ht="15.75" customHeight="1" x14ac:dyDescent="0.35">
      <c r="A164" s="1813"/>
      <c r="B164" s="1859" t="s">
        <v>73</v>
      </c>
      <c r="C164" s="1808"/>
      <c r="D164" s="1808"/>
      <c r="E164" s="1822" t="s">
        <v>610</v>
      </c>
      <c r="F164" s="1857">
        <v>10</v>
      </c>
      <c r="G164" s="1888"/>
      <c r="H164" s="1812"/>
      <c r="I164" s="1776"/>
    </row>
    <row r="165" spans="1:9" ht="15.75" customHeight="1" x14ac:dyDescent="0.35">
      <c r="A165" s="1825"/>
      <c r="B165" s="1859" t="s">
        <v>187</v>
      </c>
      <c r="C165" s="1808"/>
      <c r="D165" s="1808"/>
      <c r="E165" s="1822" t="s">
        <v>610</v>
      </c>
      <c r="F165" s="1857">
        <v>10</v>
      </c>
      <c r="G165" s="1888"/>
      <c r="H165" s="1812"/>
      <c r="I165" s="1776"/>
    </row>
    <row r="166" spans="1:9" ht="15.75" customHeight="1" x14ac:dyDescent="0.35">
      <c r="A166" s="1799">
        <v>22.02</v>
      </c>
      <c r="B166" s="1836" t="s">
        <v>74</v>
      </c>
      <c r="C166" s="1808"/>
      <c r="D166" s="1808"/>
      <c r="E166" s="1822"/>
      <c r="F166" s="1857"/>
      <c r="G166" s="1888"/>
      <c r="H166" s="1812"/>
      <c r="I166" s="1776"/>
    </row>
    <row r="167" spans="1:9" ht="15.75" customHeight="1" x14ac:dyDescent="0.35">
      <c r="A167" s="1825"/>
      <c r="B167" s="1859" t="s">
        <v>188</v>
      </c>
      <c r="C167" s="1808"/>
      <c r="D167" s="1808"/>
      <c r="E167" s="1822" t="s">
        <v>610</v>
      </c>
      <c r="F167" s="1857">
        <v>100</v>
      </c>
      <c r="G167" s="1888"/>
      <c r="H167" s="1812"/>
      <c r="I167" s="1776"/>
    </row>
    <row r="168" spans="1:9" ht="15.75" customHeight="1" x14ac:dyDescent="0.35">
      <c r="A168" s="1825"/>
      <c r="B168" s="1891" t="s">
        <v>75</v>
      </c>
      <c r="C168" s="1892"/>
      <c r="D168" s="1808"/>
      <c r="E168" s="1822" t="s">
        <v>610</v>
      </c>
      <c r="F168" s="1857">
        <v>100</v>
      </c>
      <c r="G168" s="1888"/>
      <c r="H168" s="1812"/>
      <c r="I168" s="1776"/>
    </row>
    <row r="169" spans="1:9" ht="15.75" customHeight="1" x14ac:dyDescent="0.35">
      <c r="A169" s="1799" t="s">
        <v>189</v>
      </c>
      <c r="B169" s="1836" t="s">
        <v>190</v>
      </c>
      <c r="C169" s="1808"/>
      <c r="D169" s="1808"/>
      <c r="E169" s="1822"/>
      <c r="F169" s="1857"/>
      <c r="G169" s="1888"/>
      <c r="H169" s="1812"/>
      <c r="I169" s="1776"/>
    </row>
    <row r="170" spans="1:9" ht="15.75" customHeight="1" x14ac:dyDescent="0.35">
      <c r="A170" s="1825"/>
      <c r="B170" s="1859" t="s">
        <v>421</v>
      </c>
      <c r="C170" s="1808"/>
      <c r="D170" s="1808"/>
      <c r="E170" s="1822"/>
      <c r="F170" s="1857"/>
      <c r="G170" s="1888"/>
      <c r="H170" s="1812"/>
      <c r="I170" s="1776"/>
    </row>
    <row r="171" spans="1:9" ht="15.75" customHeight="1" x14ac:dyDescent="0.35">
      <c r="A171" s="1825"/>
      <c r="B171" s="1859" t="s">
        <v>192</v>
      </c>
      <c r="C171" s="1808"/>
      <c r="D171" s="1808"/>
      <c r="E171" s="1822" t="s">
        <v>80</v>
      </c>
      <c r="F171" s="1857">
        <v>15</v>
      </c>
      <c r="G171" s="1888"/>
      <c r="H171" s="1812"/>
      <c r="I171" s="1776"/>
    </row>
    <row r="172" spans="1:9" ht="15.75" customHeight="1" x14ac:dyDescent="0.35">
      <c r="A172" s="1825"/>
      <c r="B172" s="1859" t="s">
        <v>193</v>
      </c>
      <c r="C172" s="1808"/>
      <c r="D172" s="1808"/>
      <c r="E172" s="1822" t="s">
        <v>80</v>
      </c>
      <c r="F172" s="1857">
        <v>15</v>
      </c>
      <c r="G172" s="1888"/>
      <c r="H172" s="1812"/>
      <c r="I172" s="1776"/>
    </row>
    <row r="173" spans="1:9" ht="15.75" customHeight="1" x14ac:dyDescent="0.35">
      <c r="A173" s="1893" t="s">
        <v>422</v>
      </c>
      <c r="B173" s="1894" t="s">
        <v>423</v>
      </c>
      <c r="C173" s="1823"/>
      <c r="D173" s="1823"/>
      <c r="E173" s="1822"/>
      <c r="F173" s="1857"/>
      <c r="G173" s="1888"/>
      <c r="H173" s="1812"/>
      <c r="I173" s="1776"/>
    </row>
    <row r="174" spans="1:9" ht="15.75" customHeight="1" x14ac:dyDescent="0.35">
      <c r="A174" s="1813"/>
      <c r="B174" s="1859" t="s">
        <v>424</v>
      </c>
      <c r="C174" s="1808"/>
      <c r="D174" s="1808"/>
      <c r="E174" s="1822" t="s">
        <v>45</v>
      </c>
      <c r="F174" s="1857">
        <v>10</v>
      </c>
      <c r="G174" s="1888"/>
      <c r="H174" s="1812"/>
      <c r="I174" s="1776"/>
    </row>
    <row r="175" spans="1:9" ht="15.75" customHeight="1" x14ac:dyDescent="0.35">
      <c r="A175" s="1813"/>
      <c r="B175" s="1859" t="s">
        <v>425</v>
      </c>
      <c r="C175" s="1808"/>
      <c r="D175" s="1808"/>
      <c r="E175" s="1822"/>
      <c r="F175" s="1857"/>
      <c r="G175" s="1888"/>
      <c r="H175" s="1812"/>
      <c r="I175" s="1776"/>
    </row>
    <row r="176" spans="1:9" ht="15.75" customHeight="1" x14ac:dyDescent="0.35">
      <c r="A176" s="1893" t="s">
        <v>426</v>
      </c>
      <c r="B176" s="1894" t="s">
        <v>427</v>
      </c>
      <c r="C176" s="1823"/>
      <c r="D176" s="1808"/>
      <c r="E176" s="1822"/>
      <c r="F176" s="1857"/>
      <c r="G176" s="1888"/>
      <c r="H176" s="1812"/>
      <c r="I176" s="1776"/>
    </row>
    <row r="177" spans="1:9" ht="15.75" customHeight="1" x14ac:dyDescent="0.35">
      <c r="A177" s="1813"/>
      <c r="B177" s="1859" t="s">
        <v>188</v>
      </c>
      <c r="C177" s="1808"/>
      <c r="D177" s="1808"/>
      <c r="E177" s="1822" t="s">
        <v>45</v>
      </c>
      <c r="F177" s="1857">
        <v>10</v>
      </c>
      <c r="G177" s="1888"/>
      <c r="H177" s="1812"/>
      <c r="I177" s="1776"/>
    </row>
    <row r="178" spans="1:9" ht="15.75" customHeight="1" x14ac:dyDescent="0.35">
      <c r="A178" s="1813"/>
      <c r="B178" s="1859" t="s">
        <v>75</v>
      </c>
      <c r="C178" s="1808"/>
      <c r="D178" s="1808"/>
      <c r="E178" s="1822" t="s">
        <v>45</v>
      </c>
      <c r="F178" s="1857">
        <v>10</v>
      </c>
      <c r="G178" s="1888"/>
      <c r="H178" s="1812"/>
      <c r="I178" s="1776"/>
    </row>
    <row r="179" spans="1:9" ht="15.75" customHeight="1" x14ac:dyDescent="0.35">
      <c r="A179" s="1799" t="s">
        <v>76</v>
      </c>
      <c r="B179" s="1836" t="s">
        <v>77</v>
      </c>
      <c r="C179" s="1801"/>
      <c r="D179" s="1808"/>
      <c r="E179" s="1822"/>
      <c r="F179" s="1857"/>
      <c r="G179" s="1888"/>
      <c r="H179" s="1812"/>
      <c r="I179" s="1776"/>
    </row>
    <row r="180" spans="1:9" ht="15.75" customHeight="1" x14ac:dyDescent="0.35">
      <c r="A180" s="1825"/>
      <c r="B180" s="1859" t="s">
        <v>78</v>
      </c>
      <c r="C180" s="1808"/>
      <c r="D180" s="1808"/>
      <c r="E180" s="1822" t="s">
        <v>35</v>
      </c>
      <c r="F180" s="1857"/>
      <c r="G180" s="1888"/>
      <c r="H180" s="1812"/>
      <c r="I180" s="1776"/>
    </row>
    <row r="181" spans="1:9" ht="15.75" customHeight="1" x14ac:dyDescent="0.35">
      <c r="A181" s="1825"/>
      <c r="B181" s="1859" t="s">
        <v>428</v>
      </c>
      <c r="C181" s="1808"/>
      <c r="D181" s="1808"/>
      <c r="E181" s="1822" t="s">
        <v>80</v>
      </c>
      <c r="F181" s="1857">
        <v>60</v>
      </c>
      <c r="G181" s="1888"/>
      <c r="H181" s="1812"/>
      <c r="I181" s="1776"/>
    </row>
    <row r="182" spans="1:9" ht="15.75" customHeight="1" x14ac:dyDescent="0.35">
      <c r="A182" s="1825"/>
      <c r="B182" s="1859" t="s">
        <v>81</v>
      </c>
      <c r="C182" s="1808"/>
      <c r="D182" s="1808"/>
      <c r="E182" s="1822" t="s">
        <v>80</v>
      </c>
      <c r="F182" s="1857">
        <v>30</v>
      </c>
      <c r="G182" s="1888"/>
      <c r="H182" s="1812"/>
      <c r="I182" s="1776"/>
    </row>
    <row r="183" spans="1:9" ht="15.75" customHeight="1" x14ac:dyDescent="0.35">
      <c r="A183" s="1825"/>
      <c r="B183" s="1859" t="s">
        <v>194</v>
      </c>
      <c r="C183" s="1808"/>
      <c r="D183" s="1808"/>
      <c r="E183" s="1822" t="s">
        <v>35</v>
      </c>
      <c r="F183" s="1857"/>
      <c r="G183" s="1888"/>
      <c r="H183" s="1812"/>
      <c r="I183" s="1776"/>
    </row>
    <row r="184" spans="1:9" ht="15.75" customHeight="1" x14ac:dyDescent="0.35">
      <c r="A184" s="1825"/>
      <c r="B184" s="1859" t="s">
        <v>429</v>
      </c>
      <c r="C184" s="1808"/>
      <c r="D184" s="1808"/>
      <c r="E184" s="1822" t="s">
        <v>80</v>
      </c>
      <c r="F184" s="1857">
        <v>10</v>
      </c>
      <c r="G184" s="1888"/>
      <c r="H184" s="1812"/>
      <c r="I184" s="1776"/>
    </row>
    <row r="185" spans="1:9" ht="15.75" customHeight="1" x14ac:dyDescent="0.35">
      <c r="A185" s="1825"/>
      <c r="B185" s="1859" t="s">
        <v>196</v>
      </c>
      <c r="C185" s="1808"/>
      <c r="D185" s="1808"/>
      <c r="E185" s="1822" t="s">
        <v>80</v>
      </c>
      <c r="F185" s="1857">
        <v>10</v>
      </c>
      <c r="G185" s="1888"/>
      <c r="H185" s="1812"/>
      <c r="I185" s="1776"/>
    </row>
    <row r="186" spans="1:9" ht="15.75" customHeight="1" thickBot="1" x14ac:dyDescent="0.4">
      <c r="A186" s="1799"/>
      <c r="B186" s="1836"/>
      <c r="C186" s="1808"/>
      <c r="D186" s="1808"/>
      <c r="E186" s="1822"/>
      <c r="F186" s="1857"/>
      <c r="G186" s="1888"/>
      <c r="H186" s="1860"/>
      <c r="I186" s="1776"/>
    </row>
    <row r="187" spans="1:9" ht="15.75" customHeight="1" thickBot="1" x14ac:dyDescent="0.4">
      <c r="A187" s="1895" t="s">
        <v>82</v>
      </c>
      <c r="B187" s="1896"/>
      <c r="C187" s="1896"/>
      <c r="D187" s="1896"/>
      <c r="E187" s="1896"/>
      <c r="F187" s="1897"/>
      <c r="G187" s="1898"/>
      <c r="H187" s="1899"/>
      <c r="I187" s="1776"/>
    </row>
    <row r="188" spans="1:9" ht="15.75" customHeight="1" x14ac:dyDescent="0.35">
      <c r="A188" s="1788"/>
      <c r="B188" s="1831"/>
      <c r="C188" s="1831"/>
      <c r="D188" s="1831"/>
      <c r="E188" s="1831"/>
      <c r="F188" s="1832"/>
      <c r="G188" s="1833"/>
      <c r="H188" s="1834"/>
      <c r="I188" s="1776"/>
    </row>
    <row r="189" spans="1:9" ht="15.75" customHeight="1" thickBot="1" x14ac:dyDescent="0.4">
      <c r="A189" s="1794"/>
      <c r="B189" s="1846"/>
      <c r="C189" s="1846"/>
      <c r="D189" s="1846"/>
      <c r="E189" s="1846"/>
      <c r="F189" s="1848"/>
      <c r="G189" s="1849"/>
      <c r="H189" s="1850"/>
      <c r="I189" s="1776"/>
    </row>
    <row r="190" spans="1:9" ht="15.75" customHeight="1" x14ac:dyDescent="0.35">
      <c r="A190" s="1878" t="s">
        <v>5</v>
      </c>
      <c r="B190" s="1879" t="s">
        <v>6</v>
      </c>
      <c r="C190" s="1788"/>
      <c r="D190" s="1788"/>
      <c r="E190" s="1880" t="s">
        <v>7</v>
      </c>
      <c r="F190" s="1790" t="s">
        <v>8</v>
      </c>
      <c r="G190" s="1881" t="s">
        <v>9</v>
      </c>
      <c r="H190" s="1882" t="s">
        <v>10</v>
      </c>
      <c r="I190" s="1776"/>
    </row>
    <row r="191" spans="1:9" ht="15.75" customHeight="1" thickBot="1" x14ac:dyDescent="0.4">
      <c r="A191" s="1883"/>
      <c r="B191" s="1884"/>
      <c r="C191" s="1794"/>
      <c r="D191" s="1794"/>
      <c r="E191" s="1885"/>
      <c r="F191" s="1796"/>
      <c r="G191" s="1886" t="s">
        <v>11</v>
      </c>
      <c r="H191" s="1887" t="s">
        <v>11</v>
      </c>
      <c r="I191" s="1776"/>
    </row>
    <row r="192" spans="1:9" ht="15.75" customHeight="1" x14ac:dyDescent="0.35">
      <c r="A192" s="1799">
        <v>2300</v>
      </c>
      <c r="B192" s="1836" t="s">
        <v>199</v>
      </c>
      <c r="C192" s="1808"/>
      <c r="D192" s="1837"/>
      <c r="E192" s="1861"/>
      <c r="F192" s="1872"/>
      <c r="G192" s="1811"/>
      <c r="H192" s="1860"/>
      <c r="I192" s="1776"/>
    </row>
    <row r="193" spans="1:9" ht="15.75" customHeight="1" x14ac:dyDescent="0.35">
      <c r="A193" s="1799"/>
      <c r="B193" s="1836" t="s">
        <v>200</v>
      </c>
      <c r="C193" s="1801"/>
      <c r="D193" s="1808"/>
      <c r="E193" s="1822"/>
      <c r="F193" s="1872"/>
      <c r="G193" s="1811"/>
      <c r="H193" s="1860"/>
      <c r="I193" s="1776"/>
    </row>
    <row r="194" spans="1:9" ht="27" customHeight="1" x14ac:dyDescent="0.35">
      <c r="A194" s="1851" t="s">
        <v>382</v>
      </c>
      <c r="B194" s="2246" t="s">
        <v>383</v>
      </c>
      <c r="C194" s="2247"/>
      <c r="D194" s="2248"/>
      <c r="E194" s="1822"/>
      <c r="F194" s="1857"/>
      <c r="G194" s="1888"/>
      <c r="H194" s="1900"/>
      <c r="I194" s="1776"/>
    </row>
    <row r="195" spans="1:9" ht="15.75" customHeight="1" x14ac:dyDescent="0.35">
      <c r="A195" s="1851"/>
      <c r="B195" s="1859"/>
      <c r="C195" s="1808"/>
      <c r="D195" s="1808"/>
      <c r="E195" s="1822"/>
      <c r="F195" s="1857"/>
      <c r="G195" s="1888"/>
      <c r="H195" s="1900"/>
      <c r="I195" s="1776"/>
    </row>
    <row r="196" spans="1:9" ht="15.75" customHeight="1" x14ac:dyDescent="0.35">
      <c r="A196" s="1851"/>
      <c r="B196" s="1859" t="s">
        <v>384</v>
      </c>
      <c r="C196" s="1808"/>
      <c r="D196" s="1808"/>
      <c r="E196" s="1822" t="s">
        <v>208</v>
      </c>
      <c r="F196" s="1857">
        <v>50</v>
      </c>
      <c r="G196" s="1888"/>
      <c r="H196" s="1812"/>
      <c r="I196" s="1776"/>
    </row>
    <row r="197" spans="1:9" ht="15.75" customHeight="1" x14ac:dyDescent="0.35">
      <c r="A197" s="1851"/>
      <c r="B197" s="1859"/>
      <c r="C197" s="1808"/>
      <c r="D197" s="1808"/>
      <c r="E197" s="1822"/>
      <c r="F197" s="1857"/>
      <c r="G197" s="1888"/>
      <c r="H197" s="1812"/>
      <c r="I197" s="1776"/>
    </row>
    <row r="198" spans="1:9" ht="15.75" customHeight="1" x14ac:dyDescent="0.35">
      <c r="A198" s="1851"/>
      <c r="B198" s="1859" t="s">
        <v>472</v>
      </c>
      <c r="C198" s="1808"/>
      <c r="D198" s="1808"/>
      <c r="E198" s="1822" t="s">
        <v>208</v>
      </c>
      <c r="F198" s="1857">
        <v>50</v>
      </c>
      <c r="G198" s="1888"/>
      <c r="H198" s="1812"/>
      <c r="I198" s="1776"/>
    </row>
    <row r="199" spans="1:9" ht="15.75" customHeight="1" x14ac:dyDescent="0.35">
      <c r="A199" s="1851"/>
      <c r="B199" s="1859"/>
      <c r="C199" s="1808"/>
      <c r="D199" s="1808"/>
      <c r="E199" s="1822"/>
      <c r="F199" s="1857"/>
      <c r="G199" s="1888"/>
      <c r="H199" s="1812"/>
      <c r="I199" s="1776"/>
    </row>
    <row r="200" spans="1:9" ht="15.75" customHeight="1" x14ac:dyDescent="0.35">
      <c r="A200" s="1799" t="s">
        <v>205</v>
      </c>
      <c r="B200" s="1836" t="s">
        <v>206</v>
      </c>
      <c r="C200" s="1801"/>
      <c r="D200" s="1808"/>
      <c r="E200" s="1822"/>
      <c r="F200" s="1857"/>
      <c r="G200" s="1888"/>
      <c r="H200" s="1812"/>
      <c r="I200" s="1776"/>
    </row>
    <row r="201" spans="1:9" ht="15.75" customHeight="1" x14ac:dyDescent="0.35">
      <c r="A201" s="1825"/>
      <c r="B201" s="1859"/>
      <c r="C201" s="1808"/>
      <c r="D201" s="1808"/>
      <c r="E201" s="1822"/>
      <c r="F201" s="1857"/>
      <c r="G201" s="1888"/>
      <c r="H201" s="1812"/>
      <c r="I201" s="1776"/>
    </row>
    <row r="202" spans="1:9" ht="15.75" customHeight="1" x14ac:dyDescent="0.35">
      <c r="A202" s="1825"/>
      <c r="B202" s="1859" t="s">
        <v>207</v>
      </c>
      <c r="C202" s="1808"/>
      <c r="D202" s="1808"/>
      <c r="E202" s="1822" t="s">
        <v>208</v>
      </c>
      <c r="F202" s="1857">
        <v>70</v>
      </c>
      <c r="G202" s="1888"/>
      <c r="H202" s="1812"/>
      <c r="I202" s="1776"/>
    </row>
    <row r="203" spans="1:9" ht="15.75" customHeight="1" thickBot="1" x14ac:dyDescent="0.4">
      <c r="A203" s="1876"/>
      <c r="B203" s="1875"/>
      <c r="C203" s="1808"/>
      <c r="D203" s="1808"/>
      <c r="E203" s="1822"/>
      <c r="F203" s="1857"/>
      <c r="G203" s="1888"/>
      <c r="H203" s="1860"/>
      <c r="I203" s="1776"/>
    </row>
    <row r="204" spans="1:9" ht="15.75" customHeight="1" thickBot="1" x14ac:dyDescent="0.4">
      <c r="A204" s="1826" t="s">
        <v>209</v>
      </c>
      <c r="B204" s="1827"/>
      <c r="C204" s="1827"/>
      <c r="D204" s="1827"/>
      <c r="E204" s="1827"/>
      <c r="F204" s="1828"/>
      <c r="G204" s="1829"/>
      <c r="H204" s="1830"/>
      <c r="I204" s="1776"/>
    </row>
    <row r="205" spans="1:9" ht="15.75" customHeight="1" x14ac:dyDescent="0.35">
      <c r="A205" s="1808"/>
      <c r="B205" s="1808"/>
      <c r="C205" s="1808"/>
      <c r="D205" s="1808"/>
      <c r="E205" s="1861"/>
      <c r="F205" s="1862"/>
      <c r="G205" s="1901"/>
      <c r="H205" s="1902"/>
      <c r="I205" s="1776"/>
    </row>
    <row r="206" spans="1:9" ht="15.75" customHeight="1" thickBot="1" x14ac:dyDescent="0.4">
      <c r="A206" s="718"/>
      <c r="B206" s="718"/>
      <c r="C206" s="718"/>
      <c r="D206" s="718"/>
      <c r="E206" s="718"/>
      <c r="F206" s="1903"/>
      <c r="G206" s="1904"/>
      <c r="H206" s="1890"/>
      <c r="I206" s="1776"/>
    </row>
    <row r="207" spans="1:9" ht="15.75" customHeight="1" x14ac:dyDescent="0.35">
      <c r="A207" s="1787" t="s">
        <v>5</v>
      </c>
      <c r="B207" s="1788" t="s">
        <v>6</v>
      </c>
      <c r="C207" s="1788"/>
      <c r="D207" s="1788"/>
      <c r="E207" s="1789" t="s">
        <v>7</v>
      </c>
      <c r="F207" s="1790" t="s">
        <v>8</v>
      </c>
      <c r="G207" s="1791" t="s">
        <v>9</v>
      </c>
      <c r="H207" s="1792" t="s">
        <v>10</v>
      </c>
      <c r="I207" s="1776"/>
    </row>
    <row r="208" spans="1:9" ht="15.75" customHeight="1" thickBot="1" x14ac:dyDescent="0.4">
      <c r="A208" s="1793"/>
      <c r="B208" s="1794"/>
      <c r="C208" s="1794"/>
      <c r="D208" s="1794"/>
      <c r="E208" s="1795"/>
      <c r="F208" s="1796"/>
      <c r="G208" s="1797" t="s">
        <v>11</v>
      </c>
      <c r="H208" s="1798" t="s">
        <v>11</v>
      </c>
      <c r="I208" s="1776"/>
    </row>
    <row r="209" spans="1:9" ht="15.75" customHeight="1" x14ac:dyDescent="0.35">
      <c r="A209" s="1855">
        <v>2500</v>
      </c>
      <c r="B209" s="1836" t="s">
        <v>83</v>
      </c>
      <c r="C209" s="1808"/>
      <c r="D209" s="1808"/>
      <c r="E209" s="1822"/>
      <c r="F209" s="1857"/>
      <c r="G209" s="1888"/>
      <c r="H209" s="1860"/>
      <c r="I209" s="1776"/>
    </row>
    <row r="210" spans="1:9" ht="15.75" customHeight="1" x14ac:dyDescent="0.35">
      <c r="A210" s="1876"/>
      <c r="B210" s="1859"/>
      <c r="C210" s="1808"/>
      <c r="D210" s="1808"/>
      <c r="E210" s="1822"/>
      <c r="F210" s="1857"/>
      <c r="G210" s="1888"/>
      <c r="H210" s="1860"/>
      <c r="I210" s="1776"/>
    </row>
    <row r="211" spans="1:9" ht="15.75" customHeight="1" x14ac:dyDescent="0.35">
      <c r="A211" s="1905" t="s">
        <v>210</v>
      </c>
      <c r="B211" s="1859" t="s">
        <v>211</v>
      </c>
      <c r="C211" s="1808"/>
      <c r="D211" s="1808"/>
      <c r="E211" s="1822" t="s">
        <v>208</v>
      </c>
      <c r="F211" s="1857">
        <v>45</v>
      </c>
      <c r="G211" s="1888"/>
      <c r="H211" s="1812"/>
      <c r="I211" s="1776"/>
    </row>
    <row r="212" spans="1:9" ht="15.75" customHeight="1" x14ac:dyDescent="0.35">
      <c r="A212" s="1876"/>
      <c r="B212" s="1859"/>
      <c r="C212" s="1808"/>
      <c r="D212" s="1808"/>
      <c r="E212" s="1822"/>
      <c r="F212" s="1857"/>
      <c r="G212" s="1888"/>
      <c r="H212" s="1812"/>
      <c r="I212" s="1776"/>
    </row>
    <row r="213" spans="1:9" ht="15.75" customHeight="1" x14ac:dyDescent="0.35">
      <c r="A213" s="1905">
        <v>25.02</v>
      </c>
      <c r="B213" s="1859" t="s">
        <v>473</v>
      </c>
      <c r="C213" s="1808"/>
      <c r="D213" s="1808"/>
      <c r="E213" s="1822"/>
      <c r="F213" s="1857"/>
      <c r="G213" s="1888"/>
      <c r="H213" s="1812"/>
      <c r="I213" s="1776"/>
    </row>
    <row r="214" spans="1:9" ht="15.75" customHeight="1" x14ac:dyDescent="0.35">
      <c r="A214" s="1876"/>
      <c r="B214" s="1859"/>
      <c r="C214" s="1808"/>
      <c r="D214" s="1808"/>
      <c r="E214" s="1822"/>
      <c r="F214" s="1857"/>
      <c r="G214" s="1888"/>
      <c r="H214" s="1812"/>
      <c r="I214" s="1776"/>
    </row>
    <row r="215" spans="1:9" ht="15.75" customHeight="1" x14ac:dyDescent="0.35">
      <c r="A215" s="1876"/>
      <c r="B215" s="1859" t="s">
        <v>474</v>
      </c>
      <c r="C215" s="1808"/>
      <c r="D215" s="1808"/>
      <c r="E215" s="1822" t="s">
        <v>610</v>
      </c>
      <c r="F215" s="1857">
        <v>20</v>
      </c>
      <c r="G215" s="1888"/>
      <c r="H215" s="1812"/>
      <c r="I215" s="1776"/>
    </row>
    <row r="216" spans="1:9" ht="15.75" customHeight="1" x14ac:dyDescent="0.35">
      <c r="A216" s="1876"/>
      <c r="B216" s="1859"/>
      <c r="C216" s="1808"/>
      <c r="D216" s="1808"/>
      <c r="E216" s="1822"/>
      <c r="F216" s="1857"/>
      <c r="G216" s="1888"/>
      <c r="H216" s="1812"/>
      <c r="I216" s="1776"/>
    </row>
    <row r="217" spans="1:9" ht="15.75" customHeight="1" x14ac:dyDescent="0.35">
      <c r="A217" s="1876"/>
      <c r="B217" s="1859" t="s">
        <v>475</v>
      </c>
      <c r="C217" s="1808"/>
      <c r="D217" s="1808"/>
      <c r="E217" s="1822" t="s">
        <v>610</v>
      </c>
      <c r="F217" s="1857">
        <v>20</v>
      </c>
      <c r="G217" s="1888"/>
      <c r="H217" s="1812"/>
      <c r="I217" s="1776"/>
    </row>
    <row r="218" spans="1:9" ht="15.75" customHeight="1" x14ac:dyDescent="0.35">
      <c r="A218" s="1905">
        <v>25.03</v>
      </c>
      <c r="B218" s="1859" t="s">
        <v>84</v>
      </c>
      <c r="C218" s="1808"/>
      <c r="D218" s="1808"/>
      <c r="E218" s="1822"/>
      <c r="F218" s="1857"/>
      <c r="G218" s="1888"/>
      <c r="H218" s="1812"/>
      <c r="I218" s="1776"/>
    </row>
    <row r="219" spans="1:9" ht="15.75" customHeight="1" x14ac:dyDescent="0.35">
      <c r="A219" s="1905"/>
      <c r="B219" s="1859"/>
      <c r="C219" s="1808"/>
      <c r="D219" s="1808"/>
      <c r="E219" s="1822"/>
      <c r="F219" s="1857"/>
      <c r="G219" s="1888"/>
      <c r="H219" s="1812"/>
      <c r="I219" s="1776"/>
    </row>
    <row r="220" spans="1:9" ht="15.75" customHeight="1" x14ac:dyDescent="0.35">
      <c r="A220" s="1905"/>
      <c r="B220" s="1859" t="s">
        <v>85</v>
      </c>
      <c r="C220" s="1808"/>
      <c r="D220" s="1808"/>
      <c r="E220" s="1822" t="s">
        <v>45</v>
      </c>
      <c r="F220" s="1857">
        <v>40</v>
      </c>
      <c r="G220" s="1888"/>
      <c r="H220" s="1812"/>
      <c r="I220" s="1776"/>
    </row>
    <row r="221" spans="1:9" ht="15.75" customHeight="1" x14ac:dyDescent="0.35">
      <c r="A221" s="1858"/>
      <c r="B221" s="1906"/>
      <c r="C221" s="1808"/>
      <c r="D221" s="1808"/>
      <c r="E221" s="1822"/>
      <c r="F221" s="1872"/>
      <c r="G221" s="1811"/>
      <c r="H221" s="1812"/>
      <c r="I221" s="1776"/>
    </row>
    <row r="222" spans="1:9" ht="15.75" customHeight="1" x14ac:dyDescent="0.35">
      <c r="A222" s="1905" t="s">
        <v>212</v>
      </c>
      <c r="B222" s="1859" t="s">
        <v>213</v>
      </c>
      <c r="C222" s="1808"/>
      <c r="D222" s="1808"/>
      <c r="E222" s="1822" t="s">
        <v>610</v>
      </c>
      <c r="F222" s="1857">
        <v>150</v>
      </c>
      <c r="G222" s="1811"/>
      <c r="H222" s="1812"/>
      <c r="I222" s="1776"/>
    </row>
    <row r="223" spans="1:9" ht="15.75" customHeight="1" thickBot="1" x14ac:dyDescent="0.4">
      <c r="A223" s="1858"/>
      <c r="B223" s="1907"/>
      <c r="C223" s="1808"/>
      <c r="D223" s="1808"/>
      <c r="E223" s="1822"/>
      <c r="F223" s="1872"/>
      <c r="G223" s="1811"/>
      <c r="H223" s="1860"/>
      <c r="I223" s="1776"/>
    </row>
    <row r="224" spans="1:9" ht="15.75" customHeight="1" thickBot="1" x14ac:dyDescent="0.4">
      <c r="A224" s="1878" t="s">
        <v>86</v>
      </c>
      <c r="B224" s="1831"/>
      <c r="C224" s="1908"/>
      <c r="D224" s="1831"/>
      <c r="E224" s="1844"/>
      <c r="F224" s="1832"/>
      <c r="G224" s="1909"/>
      <c r="H224" s="1910"/>
      <c r="I224" s="1776"/>
    </row>
    <row r="225" spans="1:9" ht="15.75" customHeight="1" x14ac:dyDescent="0.35">
      <c r="A225" s="1788"/>
      <c r="B225" s="1831"/>
      <c r="C225" s="1831"/>
      <c r="D225" s="1831"/>
      <c r="E225" s="1844"/>
      <c r="F225" s="1832"/>
      <c r="G225" s="1833"/>
      <c r="H225" s="1845"/>
      <c r="I225" s="1776"/>
    </row>
    <row r="226" spans="1:9" ht="15.75" customHeight="1" thickBot="1" x14ac:dyDescent="0.4">
      <c r="A226" s="1794"/>
      <c r="B226" s="1846"/>
      <c r="C226" s="1846"/>
      <c r="D226" s="1846"/>
      <c r="E226" s="1847"/>
      <c r="F226" s="1848"/>
      <c r="G226" s="1849"/>
      <c r="H226" s="1877"/>
      <c r="I226" s="1776"/>
    </row>
    <row r="227" spans="1:9" ht="15.75" customHeight="1" x14ac:dyDescent="0.35">
      <c r="A227" s="1787" t="s">
        <v>5</v>
      </c>
      <c r="B227" s="1788" t="s">
        <v>6</v>
      </c>
      <c r="C227" s="1788"/>
      <c r="D227" s="1788"/>
      <c r="E227" s="1789" t="s">
        <v>7</v>
      </c>
      <c r="F227" s="1790" t="s">
        <v>8</v>
      </c>
      <c r="G227" s="1791" t="s">
        <v>9</v>
      </c>
      <c r="H227" s="1792" t="s">
        <v>10</v>
      </c>
      <c r="I227" s="1776"/>
    </row>
    <row r="228" spans="1:9" ht="15.75" customHeight="1" thickBot="1" x14ac:dyDescent="0.4">
      <c r="A228" s="1793"/>
      <c r="B228" s="1794"/>
      <c r="C228" s="1794"/>
      <c r="D228" s="1794"/>
      <c r="E228" s="1795"/>
      <c r="F228" s="1796"/>
      <c r="G228" s="1797" t="s">
        <v>11</v>
      </c>
      <c r="H228" s="1798" t="s">
        <v>11</v>
      </c>
      <c r="I228" s="1776"/>
    </row>
    <row r="229" spans="1:9" ht="15.75" customHeight="1" x14ac:dyDescent="0.35">
      <c r="A229" s="1855">
        <v>2600</v>
      </c>
      <c r="B229" s="1800" t="s">
        <v>216</v>
      </c>
      <c r="C229" s="1808"/>
      <c r="D229" s="1808"/>
      <c r="E229" s="1822"/>
      <c r="F229" s="1872"/>
      <c r="G229" s="1811"/>
      <c r="H229" s="1860"/>
      <c r="I229" s="1776"/>
    </row>
    <row r="230" spans="1:9" ht="15.75" customHeight="1" x14ac:dyDescent="0.35">
      <c r="A230" s="1858"/>
      <c r="B230" s="1859"/>
      <c r="C230" s="1808"/>
      <c r="D230" s="1808"/>
      <c r="E230" s="1822"/>
      <c r="F230" s="1872"/>
      <c r="G230" s="1811"/>
      <c r="H230" s="1860"/>
      <c r="I230" s="1776"/>
    </row>
    <row r="231" spans="1:9" ht="15.75" customHeight="1" x14ac:dyDescent="0.35">
      <c r="A231" s="1905">
        <v>26.01</v>
      </c>
      <c r="B231" s="1859" t="s">
        <v>217</v>
      </c>
      <c r="C231" s="1808"/>
      <c r="D231" s="1808"/>
      <c r="E231" s="1822"/>
      <c r="F231" s="1872"/>
      <c r="G231" s="1811"/>
      <c r="H231" s="1860"/>
      <c r="I231" s="1776"/>
    </row>
    <row r="232" spans="1:9" ht="15.75" customHeight="1" x14ac:dyDescent="0.35">
      <c r="A232" s="1876"/>
      <c r="B232" s="1859"/>
      <c r="C232" s="1808"/>
      <c r="D232" s="1808"/>
      <c r="E232" s="1822"/>
      <c r="F232" s="1872"/>
      <c r="G232" s="1811"/>
      <c r="H232" s="1812"/>
      <c r="I232" s="1776"/>
    </row>
    <row r="233" spans="1:9" ht="15.75" customHeight="1" x14ac:dyDescent="0.35">
      <c r="A233" s="1858"/>
      <c r="B233" s="1859" t="s">
        <v>476</v>
      </c>
      <c r="C233" s="1808"/>
      <c r="D233" s="1808"/>
      <c r="E233" s="1822" t="s">
        <v>45</v>
      </c>
      <c r="F233" s="1872">
        <v>20</v>
      </c>
      <c r="G233" s="1811"/>
      <c r="H233" s="1812"/>
      <c r="I233" s="1776"/>
    </row>
    <row r="234" spans="1:9" ht="15.75" customHeight="1" x14ac:dyDescent="0.35">
      <c r="A234" s="1858"/>
      <c r="B234" s="1859" t="s">
        <v>477</v>
      </c>
      <c r="C234" s="1808"/>
      <c r="D234" s="1808"/>
      <c r="E234" s="1822"/>
      <c r="F234" s="1872"/>
      <c r="G234" s="1811"/>
      <c r="H234" s="1812"/>
      <c r="I234" s="1776"/>
    </row>
    <row r="235" spans="1:9" ht="15.75" customHeight="1" x14ac:dyDescent="0.35">
      <c r="A235" s="1858"/>
      <c r="B235" s="1859"/>
      <c r="C235" s="1808"/>
      <c r="D235" s="1808"/>
      <c r="E235" s="1822"/>
      <c r="F235" s="1872"/>
      <c r="G235" s="1811"/>
      <c r="H235" s="1812"/>
      <c r="I235" s="1776"/>
    </row>
    <row r="236" spans="1:9" ht="15.75" customHeight="1" x14ac:dyDescent="0.35">
      <c r="A236" s="1858"/>
      <c r="B236" s="1906" t="s">
        <v>478</v>
      </c>
      <c r="C236" s="1808"/>
      <c r="D236" s="1808"/>
      <c r="E236" s="1822" t="s">
        <v>45</v>
      </c>
      <c r="F236" s="1872">
        <v>20</v>
      </c>
      <c r="G236" s="1811"/>
      <c r="H236" s="1812"/>
      <c r="I236" s="1776"/>
    </row>
    <row r="237" spans="1:9" ht="15.75" customHeight="1" x14ac:dyDescent="0.35">
      <c r="A237" s="1858"/>
      <c r="B237" s="1859" t="s">
        <v>477</v>
      </c>
      <c r="C237" s="1808"/>
      <c r="D237" s="1808"/>
      <c r="E237" s="1822"/>
      <c r="F237" s="1872"/>
      <c r="G237" s="1811"/>
      <c r="H237" s="1812"/>
      <c r="I237" s="1776"/>
    </row>
    <row r="238" spans="1:9" ht="15.75" customHeight="1" x14ac:dyDescent="0.35">
      <c r="A238" s="1858"/>
      <c r="B238" s="1859"/>
      <c r="C238" s="1808"/>
      <c r="D238" s="1808"/>
      <c r="E238" s="1822"/>
      <c r="F238" s="1872"/>
      <c r="G238" s="1811"/>
      <c r="H238" s="1812"/>
      <c r="I238" s="1776"/>
    </row>
    <row r="239" spans="1:9" ht="15.75" customHeight="1" x14ac:dyDescent="0.35">
      <c r="A239" s="1858">
        <v>26.02</v>
      </c>
      <c r="B239" s="1859" t="s">
        <v>219</v>
      </c>
      <c r="C239" s="1808"/>
      <c r="D239" s="1808"/>
      <c r="E239" s="1822" t="s">
        <v>611</v>
      </c>
      <c r="F239" s="1872">
        <v>20</v>
      </c>
      <c r="G239" s="1811"/>
      <c r="H239" s="1812"/>
      <c r="I239" s="1776"/>
    </row>
    <row r="240" spans="1:9" ht="15.75" customHeight="1" x14ac:dyDescent="0.35">
      <c r="A240" s="1858"/>
      <c r="B240" s="1859"/>
      <c r="C240" s="1808"/>
      <c r="D240" s="1808"/>
      <c r="E240" s="1822"/>
      <c r="F240" s="1872"/>
      <c r="G240" s="1811"/>
      <c r="H240" s="1812"/>
      <c r="I240" s="1776"/>
    </row>
    <row r="241" spans="1:9" ht="15.75" customHeight="1" x14ac:dyDescent="0.35">
      <c r="A241" s="1905">
        <v>26.03</v>
      </c>
      <c r="B241" s="1906" t="s">
        <v>220</v>
      </c>
      <c r="C241" s="1808"/>
      <c r="D241" s="1808"/>
      <c r="E241" s="1822"/>
      <c r="F241" s="1872"/>
      <c r="G241" s="1811"/>
      <c r="H241" s="1812"/>
      <c r="I241" s="1776"/>
    </row>
    <row r="242" spans="1:9" ht="15.75" customHeight="1" x14ac:dyDescent="0.35">
      <c r="A242" s="1858"/>
      <c r="B242" s="1859"/>
      <c r="C242" s="1808"/>
      <c r="D242" s="1808"/>
      <c r="E242" s="1822"/>
      <c r="F242" s="1872"/>
      <c r="G242" s="1811"/>
      <c r="H242" s="1812"/>
      <c r="I242" s="1776"/>
    </row>
    <row r="243" spans="1:9" ht="15.75" customHeight="1" x14ac:dyDescent="0.35">
      <c r="A243" s="1858"/>
      <c r="B243" s="1859" t="s">
        <v>479</v>
      </c>
      <c r="C243" s="1808"/>
      <c r="D243" s="1808"/>
      <c r="E243" s="1822" t="s">
        <v>45</v>
      </c>
      <c r="F243" s="1872">
        <v>100</v>
      </c>
      <c r="G243" s="1811"/>
      <c r="H243" s="1812"/>
      <c r="I243" s="1776"/>
    </row>
    <row r="244" spans="1:9" ht="15.75" customHeight="1" x14ac:dyDescent="0.35">
      <c r="A244" s="1858"/>
      <c r="B244" s="1859"/>
      <c r="C244" s="1808"/>
      <c r="D244" s="1808"/>
      <c r="E244" s="1822"/>
      <c r="F244" s="1872"/>
      <c r="G244" s="1811"/>
      <c r="H244" s="1812"/>
      <c r="I244" s="1776"/>
    </row>
    <row r="245" spans="1:9" ht="24" customHeight="1" x14ac:dyDescent="0.35">
      <c r="A245" s="1858"/>
      <c r="B245" s="2243" t="s">
        <v>480</v>
      </c>
      <c r="C245" s="2244"/>
      <c r="D245" s="2245"/>
      <c r="E245" s="1822" t="s">
        <v>45</v>
      </c>
      <c r="F245" s="1872">
        <v>40</v>
      </c>
      <c r="G245" s="1811"/>
      <c r="H245" s="1812"/>
      <c r="I245" s="1776"/>
    </row>
    <row r="246" spans="1:9" ht="15.75" customHeight="1" x14ac:dyDescent="0.35">
      <c r="A246" s="1858"/>
      <c r="B246" s="1859"/>
      <c r="C246" s="1808"/>
      <c r="D246" s="1808"/>
      <c r="E246" s="1822"/>
      <c r="F246" s="1872"/>
      <c r="G246" s="1811"/>
      <c r="H246" s="1812"/>
      <c r="I246" s="1776"/>
    </row>
    <row r="247" spans="1:9" ht="15.75" customHeight="1" x14ac:dyDescent="0.35">
      <c r="A247" s="1858">
        <v>26.04</v>
      </c>
      <c r="B247" s="1859" t="s">
        <v>481</v>
      </c>
      <c r="C247" s="1808"/>
      <c r="D247" s="1808"/>
      <c r="E247" s="1822" t="s">
        <v>208</v>
      </c>
      <c r="F247" s="1872">
        <v>100</v>
      </c>
      <c r="G247" s="1811"/>
      <c r="H247" s="1812"/>
      <c r="I247" s="1776"/>
    </row>
    <row r="248" spans="1:9" ht="15.75" customHeight="1" thickBot="1" x14ac:dyDescent="0.4">
      <c r="A248" s="1858"/>
      <c r="B248" s="1859"/>
      <c r="C248" s="1808"/>
      <c r="D248" s="1808"/>
      <c r="E248" s="1822"/>
      <c r="F248" s="1872"/>
      <c r="G248" s="1811"/>
      <c r="H248" s="1860"/>
      <c r="I248" s="1776"/>
    </row>
    <row r="249" spans="1:9" ht="15.75" customHeight="1" thickBot="1" x14ac:dyDescent="0.4">
      <c r="A249" s="1878" t="s">
        <v>224</v>
      </c>
      <c r="B249" s="1831"/>
      <c r="C249" s="1908"/>
      <c r="D249" s="1831"/>
      <c r="E249" s="1844"/>
      <c r="F249" s="1832"/>
      <c r="G249" s="1909"/>
      <c r="H249" s="1910"/>
      <c r="I249" s="1776"/>
    </row>
    <row r="250" spans="1:9" ht="15.75" customHeight="1" x14ac:dyDescent="0.35">
      <c r="A250" s="1788"/>
      <c r="B250" s="1831"/>
      <c r="C250" s="1831"/>
      <c r="D250" s="1831"/>
      <c r="E250" s="1844"/>
      <c r="F250" s="1832"/>
      <c r="G250" s="1833"/>
      <c r="H250" s="1845"/>
      <c r="I250" s="1776"/>
    </row>
    <row r="251" spans="1:9" ht="15.75" customHeight="1" thickBot="1" x14ac:dyDescent="0.4">
      <c r="A251" s="1794"/>
      <c r="B251" s="1846"/>
      <c r="C251" s="1846"/>
      <c r="D251" s="1846"/>
      <c r="E251" s="1847"/>
      <c r="F251" s="1848"/>
      <c r="G251" s="1849"/>
      <c r="H251" s="1877"/>
      <c r="I251" s="1776"/>
    </row>
    <row r="252" spans="1:9" ht="15.75" customHeight="1" x14ac:dyDescent="0.35">
      <c r="A252" s="1878" t="s">
        <v>5</v>
      </c>
      <c r="B252" s="1788" t="s">
        <v>6</v>
      </c>
      <c r="C252" s="1788"/>
      <c r="D252" s="1788"/>
      <c r="E252" s="1789" t="s">
        <v>7</v>
      </c>
      <c r="F252" s="1790" t="s">
        <v>8</v>
      </c>
      <c r="G252" s="1911" t="s">
        <v>9</v>
      </c>
      <c r="H252" s="1882" t="s">
        <v>10</v>
      </c>
      <c r="I252" s="1776"/>
    </row>
    <row r="253" spans="1:9" ht="15.75" customHeight="1" thickBot="1" x14ac:dyDescent="0.4">
      <c r="A253" s="1883"/>
      <c r="B253" s="1794"/>
      <c r="C253" s="1794"/>
      <c r="D253" s="1794"/>
      <c r="E253" s="1885"/>
      <c r="F253" s="1796"/>
      <c r="G253" s="1912" t="s">
        <v>11</v>
      </c>
      <c r="H253" s="1887" t="s">
        <v>11</v>
      </c>
      <c r="I253" s="1776"/>
    </row>
    <row r="254" spans="1:9" ht="15.75" customHeight="1" x14ac:dyDescent="0.35">
      <c r="A254" s="1913"/>
      <c r="B254" s="1836"/>
      <c r="C254" s="1801"/>
      <c r="D254" s="1801"/>
      <c r="E254" s="1914"/>
      <c r="F254" s="1853"/>
      <c r="G254" s="1804"/>
      <c r="H254" s="1854"/>
      <c r="I254" s="1776"/>
    </row>
    <row r="255" spans="1:9" ht="15.75" customHeight="1" x14ac:dyDescent="0.35">
      <c r="A255" s="1855">
        <v>3300</v>
      </c>
      <c r="B255" s="1836" t="s">
        <v>225</v>
      </c>
      <c r="C255" s="1808"/>
      <c r="D255" s="1808"/>
      <c r="E255" s="1822"/>
      <c r="F255" s="1872"/>
      <c r="G255" s="1811"/>
      <c r="H255" s="1860"/>
      <c r="I255" s="1776"/>
    </row>
    <row r="256" spans="1:9" ht="15.75" customHeight="1" x14ac:dyDescent="0.35">
      <c r="A256" s="1876"/>
      <c r="B256" s="1859"/>
      <c r="C256" s="1808"/>
      <c r="D256" s="1808"/>
      <c r="E256" s="1822"/>
      <c r="F256" s="1872"/>
      <c r="G256" s="1811"/>
      <c r="H256" s="1860"/>
      <c r="I256" s="1776"/>
    </row>
    <row r="257" spans="1:9" ht="15.75" customHeight="1" x14ac:dyDescent="0.35">
      <c r="A257" s="1915" t="s">
        <v>226</v>
      </c>
      <c r="B257" s="1836" t="s">
        <v>227</v>
      </c>
      <c r="C257" s="1808"/>
      <c r="D257" s="1808"/>
      <c r="E257" s="1822"/>
      <c r="F257" s="1810"/>
      <c r="G257" s="1811"/>
      <c r="H257" s="1860"/>
      <c r="I257" s="1776"/>
    </row>
    <row r="258" spans="1:9" ht="15.75" customHeight="1" x14ac:dyDescent="0.35">
      <c r="A258" s="1876"/>
      <c r="B258" s="1836"/>
      <c r="C258" s="1808"/>
      <c r="D258" s="1808"/>
      <c r="E258" s="1822"/>
      <c r="F258" s="1810"/>
      <c r="G258" s="1811"/>
      <c r="H258" s="1860"/>
      <c r="I258" s="1776"/>
    </row>
    <row r="259" spans="1:9" ht="15.75" customHeight="1" x14ac:dyDescent="0.35">
      <c r="A259" s="1876"/>
      <c r="B259" s="2243" t="s">
        <v>228</v>
      </c>
      <c r="C259" s="2244"/>
      <c r="D259" s="2245"/>
      <c r="E259" s="1822"/>
      <c r="F259" s="1857"/>
      <c r="G259" s="1888"/>
      <c r="H259" s="1900"/>
      <c r="I259" s="1776"/>
    </row>
    <row r="260" spans="1:9" ht="15.75" customHeight="1" x14ac:dyDescent="0.35">
      <c r="A260" s="1876"/>
      <c r="B260" s="1817"/>
      <c r="C260" s="1818"/>
      <c r="D260" s="1818"/>
      <c r="E260" s="1822"/>
      <c r="F260" s="1857"/>
      <c r="G260" s="1888"/>
      <c r="H260" s="1900"/>
      <c r="I260" s="1776"/>
    </row>
    <row r="261" spans="1:9" ht="15.75" customHeight="1" x14ac:dyDescent="0.35">
      <c r="A261" s="1876"/>
      <c r="B261" s="1859" t="s">
        <v>229</v>
      </c>
      <c r="C261" s="1808"/>
      <c r="D261" s="1808"/>
      <c r="E261" s="1822" t="s">
        <v>45</v>
      </c>
      <c r="F261" s="1857">
        <v>150</v>
      </c>
      <c r="G261" s="1888"/>
      <c r="H261" s="1812"/>
      <c r="I261" s="1776"/>
    </row>
    <row r="262" spans="1:9" ht="15.75" customHeight="1" x14ac:dyDescent="0.35">
      <c r="A262" s="1876"/>
      <c r="B262" s="1859"/>
      <c r="C262" s="1808"/>
      <c r="D262" s="1808"/>
      <c r="E262" s="1822"/>
      <c r="F262" s="1857"/>
      <c r="G262" s="1888"/>
      <c r="H262" s="1812"/>
      <c r="I262" s="1776"/>
    </row>
    <row r="263" spans="1:9" ht="15.75" customHeight="1" x14ac:dyDescent="0.35">
      <c r="A263" s="1876"/>
      <c r="B263" s="1859" t="s">
        <v>231</v>
      </c>
      <c r="C263" s="1808"/>
      <c r="D263" s="1808"/>
      <c r="E263" s="1822" t="s">
        <v>45</v>
      </c>
      <c r="F263" s="1857">
        <v>30</v>
      </c>
      <c r="G263" s="1888"/>
      <c r="H263" s="1812"/>
      <c r="I263" s="1776"/>
    </row>
    <row r="264" spans="1:9" ht="15.75" customHeight="1" x14ac:dyDescent="0.35">
      <c r="A264" s="1876"/>
      <c r="B264" s="1859"/>
      <c r="C264" s="1808"/>
      <c r="D264" s="1808"/>
      <c r="E264" s="1822"/>
      <c r="F264" s="1857"/>
      <c r="G264" s="1888"/>
      <c r="H264" s="1812"/>
      <c r="I264" s="1776"/>
    </row>
    <row r="265" spans="1:9" ht="15.75" customHeight="1" x14ac:dyDescent="0.35">
      <c r="A265" s="1905" t="s">
        <v>232</v>
      </c>
      <c r="B265" s="2243" t="s">
        <v>233</v>
      </c>
      <c r="C265" s="2244"/>
      <c r="D265" s="2245"/>
      <c r="E265" s="1822" t="s">
        <v>45</v>
      </c>
      <c r="F265" s="1839">
        <v>20</v>
      </c>
      <c r="G265" s="1888"/>
      <c r="H265" s="1812"/>
      <c r="I265" s="1776"/>
    </row>
    <row r="266" spans="1:9" ht="15.75" customHeight="1" x14ac:dyDescent="0.35">
      <c r="A266" s="1876"/>
      <c r="B266" s="1859"/>
      <c r="C266" s="1808"/>
      <c r="D266" s="1808"/>
      <c r="E266" s="1822"/>
      <c r="F266" s="1857"/>
      <c r="G266" s="1916"/>
      <c r="H266" s="1812"/>
      <c r="I266" s="1776"/>
    </row>
    <row r="267" spans="1:9" ht="15.75" customHeight="1" x14ac:dyDescent="0.35">
      <c r="A267" s="1905" t="s">
        <v>234</v>
      </c>
      <c r="B267" s="1859" t="s">
        <v>235</v>
      </c>
      <c r="C267" s="1808"/>
      <c r="D267" s="1808"/>
      <c r="E267" s="1822" t="s">
        <v>45</v>
      </c>
      <c r="F267" s="1857">
        <v>100</v>
      </c>
      <c r="G267" s="1916"/>
      <c r="H267" s="1812"/>
      <c r="I267" s="1776"/>
    </row>
    <row r="268" spans="1:9" ht="15.75" customHeight="1" x14ac:dyDescent="0.35">
      <c r="A268" s="1858"/>
      <c r="B268" s="1859"/>
      <c r="C268" s="1808"/>
      <c r="D268" s="1808"/>
      <c r="E268" s="1822"/>
      <c r="F268" s="1857"/>
      <c r="G268" s="1916"/>
      <c r="H268" s="1812"/>
      <c r="I268" s="1776"/>
    </row>
    <row r="269" spans="1:9" ht="15.75" customHeight="1" x14ac:dyDescent="0.35">
      <c r="A269" s="1905" t="s">
        <v>236</v>
      </c>
      <c r="B269" s="1859" t="s">
        <v>237</v>
      </c>
      <c r="C269" s="1808"/>
      <c r="D269" s="1808"/>
      <c r="E269" s="1822" t="s">
        <v>45</v>
      </c>
      <c r="F269" s="1857">
        <v>20</v>
      </c>
      <c r="G269" s="1916"/>
      <c r="H269" s="1812"/>
      <c r="I269" s="1776"/>
    </row>
    <row r="270" spans="1:9" ht="15.75" customHeight="1" x14ac:dyDescent="0.35">
      <c r="A270" s="1858"/>
      <c r="B270" s="1859"/>
      <c r="C270" s="1808"/>
      <c r="D270" s="1808"/>
      <c r="E270" s="1822"/>
      <c r="F270" s="1857"/>
      <c r="G270" s="1916"/>
      <c r="H270" s="1812"/>
      <c r="I270" s="1776"/>
    </row>
    <row r="271" spans="1:9" ht="15.75" customHeight="1" x14ac:dyDescent="0.35">
      <c r="A271" s="1905" t="s">
        <v>238</v>
      </c>
      <c r="B271" s="1859" t="s">
        <v>239</v>
      </c>
      <c r="C271" s="1808"/>
      <c r="D271" s="1808"/>
      <c r="E271" s="1822" t="s">
        <v>59</v>
      </c>
      <c r="F271" s="1857">
        <v>20</v>
      </c>
      <c r="G271" s="1916"/>
      <c r="H271" s="1812"/>
      <c r="I271" s="1776"/>
    </row>
    <row r="272" spans="1:9" ht="15.75" customHeight="1" x14ac:dyDescent="0.35">
      <c r="A272" s="1858"/>
      <c r="B272" s="1859"/>
      <c r="C272" s="1808"/>
      <c r="D272" s="1808"/>
      <c r="E272" s="1822"/>
      <c r="F272" s="1857"/>
      <c r="G272" s="1916"/>
      <c r="H272" s="1812"/>
      <c r="I272" s="1776"/>
    </row>
    <row r="273" spans="1:9" ht="15.75" customHeight="1" x14ac:dyDescent="0.35">
      <c r="A273" s="1905" t="s">
        <v>432</v>
      </c>
      <c r="B273" s="1859" t="s">
        <v>433</v>
      </c>
      <c r="C273" s="1808"/>
      <c r="D273" s="1808"/>
      <c r="E273" s="1822" t="s">
        <v>59</v>
      </c>
      <c r="F273" s="1857">
        <v>7</v>
      </c>
      <c r="G273" s="1916"/>
      <c r="H273" s="1812"/>
      <c r="I273" s="1776"/>
    </row>
    <row r="274" spans="1:9" ht="15.75" customHeight="1" thickBot="1" x14ac:dyDescent="0.4">
      <c r="A274" s="1858"/>
      <c r="B274" s="1859"/>
      <c r="C274" s="1808"/>
      <c r="D274" s="1808"/>
      <c r="E274" s="1822"/>
      <c r="F274" s="1857"/>
      <c r="G274" s="1916"/>
      <c r="H274" s="1812"/>
      <c r="I274" s="1776"/>
    </row>
    <row r="275" spans="1:9" ht="15.75" customHeight="1" thickBot="1" x14ac:dyDescent="0.4">
      <c r="A275" s="1895" t="s">
        <v>246</v>
      </c>
      <c r="B275" s="1896"/>
      <c r="C275" s="1896"/>
      <c r="D275" s="1896"/>
      <c r="E275" s="1896"/>
      <c r="F275" s="1897"/>
      <c r="G275" s="1898"/>
      <c r="H275" s="1899"/>
      <c r="I275" s="1776"/>
    </row>
    <row r="276" spans="1:9" ht="15.75" customHeight="1" x14ac:dyDescent="0.35">
      <c r="A276" s="1788"/>
      <c r="B276" s="1831"/>
      <c r="C276" s="1831"/>
      <c r="D276" s="1831"/>
      <c r="E276" s="1831"/>
      <c r="F276" s="1832"/>
      <c r="G276" s="1833"/>
      <c r="H276" s="1834"/>
      <c r="I276" s="1776"/>
    </row>
    <row r="277" spans="1:9" ht="15.75" customHeight="1" thickBot="1" x14ac:dyDescent="0.4">
      <c r="A277" s="1794"/>
      <c r="B277" s="1808"/>
      <c r="C277" s="1808"/>
      <c r="D277" s="1808"/>
      <c r="E277" s="1808"/>
      <c r="F277" s="1862"/>
      <c r="G277" s="1863"/>
      <c r="H277" s="1850"/>
      <c r="I277" s="1776"/>
    </row>
    <row r="278" spans="1:9" ht="15.75" customHeight="1" x14ac:dyDescent="0.35">
      <c r="A278" s="1787" t="s">
        <v>5</v>
      </c>
      <c r="B278" s="1788"/>
      <c r="C278" s="1788" t="s">
        <v>6</v>
      </c>
      <c r="D278" s="1788"/>
      <c r="E278" s="1880" t="s">
        <v>7</v>
      </c>
      <c r="F278" s="1790" t="s">
        <v>8</v>
      </c>
      <c r="G278" s="1911" t="s">
        <v>9</v>
      </c>
      <c r="H278" s="1792" t="s">
        <v>10</v>
      </c>
      <c r="I278" s="1776"/>
    </row>
    <row r="279" spans="1:9" ht="15.75" customHeight="1" thickBot="1" x14ac:dyDescent="0.4">
      <c r="A279" s="1793"/>
      <c r="B279" s="1884"/>
      <c r="C279" s="1794"/>
      <c r="D279" s="1794"/>
      <c r="E279" s="1885"/>
      <c r="F279" s="1796"/>
      <c r="G279" s="1912" t="s">
        <v>11</v>
      </c>
      <c r="H279" s="1798" t="s">
        <v>11</v>
      </c>
      <c r="I279" s="1776"/>
    </row>
    <row r="280" spans="1:9" ht="15.75" customHeight="1" x14ac:dyDescent="0.35">
      <c r="A280" s="1855">
        <v>3400</v>
      </c>
      <c r="B280" s="1836" t="s">
        <v>87</v>
      </c>
      <c r="C280" s="1808"/>
      <c r="D280" s="1837"/>
      <c r="E280" s="1822"/>
      <c r="F280" s="1872"/>
      <c r="G280" s="1917"/>
      <c r="H280" s="1812"/>
      <c r="I280" s="1776"/>
    </row>
    <row r="281" spans="1:9" ht="15.75" customHeight="1" x14ac:dyDescent="0.35">
      <c r="A281" s="1855"/>
      <c r="B281" s="1836" t="s">
        <v>88</v>
      </c>
      <c r="C281" s="1808"/>
      <c r="D281" s="1808"/>
      <c r="E281" s="1814"/>
      <c r="F281" s="1872"/>
      <c r="G281" s="1917"/>
      <c r="H281" s="1812"/>
      <c r="I281" s="1776"/>
    </row>
    <row r="282" spans="1:9" ht="15.75" customHeight="1" x14ac:dyDescent="0.35">
      <c r="A282" s="1876"/>
      <c r="B282" s="1859"/>
      <c r="C282" s="1808"/>
      <c r="D282" s="1808"/>
      <c r="E282" s="1822"/>
      <c r="F282" s="1872"/>
      <c r="G282" s="1917"/>
      <c r="H282" s="1812"/>
      <c r="I282" s="1776"/>
    </row>
    <row r="283" spans="1:9" ht="15.75" customHeight="1" x14ac:dyDescent="0.35">
      <c r="A283" s="1915" t="s">
        <v>89</v>
      </c>
      <c r="B283" s="1836" t="s">
        <v>90</v>
      </c>
      <c r="C283" s="1808"/>
      <c r="D283" s="1808"/>
      <c r="E283" s="1822"/>
      <c r="F283" s="1810"/>
      <c r="G283" s="1918"/>
      <c r="H283" s="1812"/>
      <c r="I283" s="1776"/>
    </row>
    <row r="284" spans="1:9" ht="15.75" customHeight="1" x14ac:dyDescent="0.35">
      <c r="A284" s="1876"/>
      <c r="B284" s="1836"/>
      <c r="C284" s="1808"/>
      <c r="D284" s="1808"/>
      <c r="E284" s="1822"/>
      <c r="F284" s="1810"/>
      <c r="G284" s="1918"/>
      <c r="H284" s="1812"/>
      <c r="I284" s="1776"/>
    </row>
    <row r="285" spans="1:9" ht="15.75" customHeight="1" x14ac:dyDescent="0.35">
      <c r="A285" s="1858"/>
      <c r="B285" s="1859" t="s">
        <v>91</v>
      </c>
      <c r="C285" s="1808"/>
      <c r="D285" s="1808"/>
      <c r="E285" s="1822"/>
      <c r="F285" s="1857"/>
      <c r="G285" s="1888"/>
      <c r="H285" s="1812"/>
      <c r="I285" s="1776"/>
    </row>
    <row r="286" spans="1:9" ht="15.75" customHeight="1" x14ac:dyDescent="0.35">
      <c r="A286" s="1858"/>
      <c r="B286" s="1859"/>
      <c r="C286" s="1808"/>
      <c r="D286" s="1808"/>
      <c r="E286" s="1822"/>
      <c r="F286" s="1857"/>
      <c r="G286" s="1888"/>
      <c r="H286" s="1812"/>
      <c r="I286" s="1776"/>
    </row>
    <row r="287" spans="1:9" ht="15.75" customHeight="1" x14ac:dyDescent="0.35">
      <c r="A287" s="1919"/>
      <c r="B287" s="1859" t="s">
        <v>92</v>
      </c>
      <c r="C287" s="1808"/>
      <c r="D287" s="1808"/>
      <c r="E287" s="1822" t="s">
        <v>45</v>
      </c>
      <c r="F287" s="1857">
        <v>150</v>
      </c>
      <c r="G287" s="1888"/>
      <c r="H287" s="1812"/>
      <c r="I287" s="1776"/>
    </row>
    <row r="288" spans="1:9" ht="15.75" customHeight="1" x14ac:dyDescent="0.35">
      <c r="A288" s="1858"/>
      <c r="B288" s="1859" t="s">
        <v>93</v>
      </c>
      <c r="C288" s="1808"/>
      <c r="D288" s="1808"/>
      <c r="E288" s="1822"/>
      <c r="F288" s="1839"/>
      <c r="G288" s="1888"/>
      <c r="H288" s="1812"/>
      <c r="I288" s="1776"/>
    </row>
    <row r="289" spans="1:9" ht="15.75" customHeight="1" x14ac:dyDescent="0.35">
      <c r="A289" s="1858"/>
      <c r="B289" s="1859"/>
      <c r="C289" s="1808"/>
      <c r="D289" s="1808"/>
      <c r="E289" s="1822"/>
      <c r="F289" s="1857"/>
      <c r="G289" s="1888"/>
      <c r="H289" s="1812"/>
      <c r="I289" s="1776"/>
    </row>
    <row r="290" spans="1:9" ht="15.75" customHeight="1" x14ac:dyDescent="0.35">
      <c r="A290" s="1858"/>
      <c r="B290" s="1859" t="s">
        <v>247</v>
      </c>
      <c r="C290" s="1808"/>
      <c r="D290" s="1808"/>
      <c r="E290" s="1822"/>
      <c r="F290" s="1857"/>
      <c r="G290" s="1888"/>
      <c r="H290" s="1812"/>
      <c r="I290" s="1776"/>
    </row>
    <row r="291" spans="1:9" ht="15.75" customHeight="1" x14ac:dyDescent="0.35">
      <c r="A291" s="1858"/>
      <c r="B291" s="1859"/>
      <c r="C291" s="1808"/>
      <c r="D291" s="1808"/>
      <c r="E291" s="1822"/>
      <c r="F291" s="1857"/>
      <c r="G291" s="1888"/>
      <c r="H291" s="1812"/>
      <c r="I291" s="1776"/>
    </row>
    <row r="292" spans="1:9" ht="15.75" customHeight="1" x14ac:dyDescent="0.35">
      <c r="A292" s="1858"/>
      <c r="B292" s="1859" t="s">
        <v>482</v>
      </c>
      <c r="C292" s="1808"/>
      <c r="D292" s="1808"/>
      <c r="E292" s="1822" t="s">
        <v>45</v>
      </c>
      <c r="F292" s="1857">
        <v>150</v>
      </c>
      <c r="G292" s="1888"/>
      <c r="H292" s="1812"/>
      <c r="I292" s="1776"/>
    </row>
    <row r="293" spans="1:9" ht="15.75" customHeight="1" x14ac:dyDescent="0.35">
      <c r="A293" s="1858"/>
      <c r="B293" s="1859"/>
      <c r="C293" s="1808"/>
      <c r="D293" s="1808"/>
      <c r="E293" s="1822"/>
      <c r="F293" s="1857"/>
      <c r="G293" s="1888"/>
      <c r="H293" s="1812"/>
      <c r="I293" s="1776"/>
    </row>
    <row r="294" spans="1:9" ht="15.75" customHeight="1" x14ac:dyDescent="0.35">
      <c r="A294" s="1858"/>
      <c r="B294" s="1859" t="s">
        <v>249</v>
      </c>
      <c r="C294" s="1808"/>
      <c r="D294" s="1808"/>
      <c r="E294" s="1822"/>
      <c r="F294" s="1857"/>
      <c r="G294" s="1888"/>
      <c r="H294" s="1812"/>
      <c r="I294" s="1776"/>
    </row>
    <row r="295" spans="1:9" ht="15.75" customHeight="1" x14ac:dyDescent="0.35">
      <c r="A295" s="1858"/>
      <c r="B295" s="1859"/>
      <c r="C295" s="1808"/>
      <c r="D295" s="1808"/>
      <c r="E295" s="1822"/>
      <c r="F295" s="1857"/>
      <c r="G295" s="1888"/>
      <c r="H295" s="1812"/>
      <c r="I295" s="1776"/>
    </row>
    <row r="296" spans="1:9" ht="15.75" customHeight="1" x14ac:dyDescent="0.35">
      <c r="A296" s="1858"/>
      <c r="B296" s="1859" t="s">
        <v>482</v>
      </c>
      <c r="C296" s="1808"/>
      <c r="D296" s="1808"/>
      <c r="E296" s="1822" t="s">
        <v>45</v>
      </c>
      <c r="F296" s="1857">
        <v>100</v>
      </c>
      <c r="G296" s="1888"/>
      <c r="H296" s="1812"/>
      <c r="I296" s="1776"/>
    </row>
    <row r="297" spans="1:9" ht="15.75" customHeight="1" x14ac:dyDescent="0.35">
      <c r="A297" s="1858"/>
      <c r="B297" s="1859"/>
      <c r="C297" s="1808"/>
      <c r="D297" s="1808"/>
      <c r="E297" s="1822"/>
      <c r="F297" s="1857"/>
      <c r="G297" s="1888"/>
      <c r="H297" s="1812"/>
      <c r="I297" s="1776"/>
    </row>
    <row r="298" spans="1:9" ht="15.75" customHeight="1" x14ac:dyDescent="0.35">
      <c r="A298" s="1905" t="s">
        <v>250</v>
      </c>
      <c r="B298" s="1859" t="s">
        <v>251</v>
      </c>
      <c r="C298" s="1808"/>
      <c r="D298" s="1808"/>
      <c r="E298" s="1822" t="s">
        <v>45</v>
      </c>
      <c r="F298" s="1810">
        <v>100</v>
      </c>
      <c r="G298" s="1811"/>
      <c r="H298" s="1812"/>
      <c r="I298" s="1776"/>
    </row>
    <row r="299" spans="1:9" ht="15.75" customHeight="1" x14ac:dyDescent="0.35">
      <c r="A299" s="1905"/>
      <c r="B299" s="1859"/>
      <c r="C299" s="1808"/>
      <c r="D299" s="1808"/>
      <c r="E299" s="1822"/>
      <c r="F299" s="1872"/>
      <c r="G299" s="1811"/>
      <c r="H299" s="1812"/>
      <c r="I299" s="1776"/>
    </row>
    <row r="300" spans="1:9" ht="15.75" customHeight="1" x14ac:dyDescent="0.35">
      <c r="A300" s="1905" t="s">
        <v>252</v>
      </c>
      <c r="B300" s="1859" t="s">
        <v>254</v>
      </c>
      <c r="C300" s="1808"/>
      <c r="D300" s="1808"/>
      <c r="E300" s="1822" t="s">
        <v>59</v>
      </c>
      <c r="F300" s="1872">
        <v>5</v>
      </c>
      <c r="G300" s="1811"/>
      <c r="H300" s="1812"/>
      <c r="I300" s="1776"/>
    </row>
    <row r="301" spans="1:9" ht="15.75" customHeight="1" x14ac:dyDescent="0.35">
      <c r="A301" s="1858"/>
      <c r="B301" s="1859"/>
      <c r="C301" s="1808"/>
      <c r="D301" s="1808"/>
      <c r="E301" s="1822"/>
      <c r="F301" s="1872"/>
      <c r="G301" s="1811"/>
      <c r="H301" s="1812"/>
      <c r="I301" s="1776"/>
    </row>
    <row r="302" spans="1:9" ht="15.75" customHeight="1" x14ac:dyDescent="0.35">
      <c r="A302" s="1905" t="s">
        <v>483</v>
      </c>
      <c r="B302" s="1859" t="s">
        <v>484</v>
      </c>
      <c r="C302" s="1808"/>
      <c r="D302" s="1808"/>
      <c r="E302" s="1822" t="s">
        <v>45</v>
      </c>
      <c r="F302" s="1872">
        <v>100</v>
      </c>
      <c r="G302" s="1811"/>
      <c r="H302" s="1812"/>
      <c r="I302" s="1776"/>
    </row>
    <row r="303" spans="1:9" ht="15.75" customHeight="1" thickBot="1" x14ac:dyDescent="0.4">
      <c r="A303" s="1858"/>
      <c r="B303" s="1859"/>
      <c r="C303" s="1808"/>
      <c r="D303" s="1808"/>
      <c r="E303" s="1822"/>
      <c r="F303" s="1872"/>
      <c r="G303" s="1917"/>
      <c r="H303" s="1812"/>
      <c r="I303" s="1776"/>
    </row>
    <row r="304" spans="1:9" ht="15.75" customHeight="1" thickBot="1" x14ac:dyDescent="0.4">
      <c r="A304" s="1826" t="s">
        <v>94</v>
      </c>
      <c r="B304" s="1920"/>
      <c r="C304" s="1921"/>
      <c r="D304" s="1920"/>
      <c r="E304" s="1922"/>
      <c r="F304" s="1923"/>
      <c r="G304" s="1924"/>
      <c r="H304" s="1830"/>
      <c r="I304" s="1776"/>
    </row>
    <row r="305" spans="1:9" ht="15.75" customHeight="1" x14ac:dyDescent="0.35">
      <c r="A305" s="1788"/>
      <c r="B305" s="1788"/>
      <c r="C305" s="1788"/>
      <c r="D305" s="1788"/>
      <c r="E305" s="1925"/>
      <c r="F305" s="1926"/>
      <c r="G305" s="1927"/>
      <c r="H305" s="1834"/>
      <c r="I305" s="1776"/>
    </row>
    <row r="306" spans="1:9" ht="15.75" customHeight="1" thickBot="1" x14ac:dyDescent="0.4">
      <c r="A306" s="1794"/>
      <c r="B306" s="1794"/>
      <c r="C306" s="1794"/>
      <c r="D306" s="1794"/>
      <c r="E306" s="1928"/>
      <c r="F306" s="1929"/>
      <c r="G306" s="1930"/>
      <c r="H306" s="1850"/>
      <c r="I306" s="1776"/>
    </row>
    <row r="307" spans="1:9" ht="15.75" customHeight="1" x14ac:dyDescent="0.35">
      <c r="A307" s="1787" t="s">
        <v>5</v>
      </c>
      <c r="B307" s="1788"/>
      <c r="C307" s="1788" t="s">
        <v>6</v>
      </c>
      <c r="D307" s="1788"/>
      <c r="E307" s="1880" t="s">
        <v>7</v>
      </c>
      <c r="F307" s="1790" t="s">
        <v>8</v>
      </c>
      <c r="G307" s="1911" t="s">
        <v>9</v>
      </c>
      <c r="H307" s="1792" t="s">
        <v>10</v>
      </c>
      <c r="I307" s="1776"/>
    </row>
    <row r="308" spans="1:9" ht="15.75" customHeight="1" thickBot="1" x14ac:dyDescent="0.4">
      <c r="A308" s="1793"/>
      <c r="B308" s="1884"/>
      <c r="C308" s="1794"/>
      <c r="D308" s="1794"/>
      <c r="E308" s="1885"/>
      <c r="F308" s="1796"/>
      <c r="G308" s="1912" t="s">
        <v>11</v>
      </c>
      <c r="H308" s="1798" t="s">
        <v>11</v>
      </c>
      <c r="I308" s="1776"/>
    </row>
    <row r="309" spans="1:9" ht="15.75" customHeight="1" x14ac:dyDescent="0.35">
      <c r="A309" s="1931"/>
      <c r="B309" s="1879"/>
      <c r="C309" s="1788"/>
      <c r="D309" s="1788"/>
      <c r="E309" s="1880"/>
      <c r="F309" s="1932"/>
      <c r="G309" s="1791"/>
      <c r="H309" s="1792"/>
      <c r="I309" s="1776"/>
    </row>
    <row r="310" spans="1:9" ht="15.75" customHeight="1" x14ac:dyDescent="0.35">
      <c r="A310" s="1855">
        <v>3600</v>
      </c>
      <c r="B310" s="1836" t="s">
        <v>95</v>
      </c>
      <c r="C310" s="1808"/>
      <c r="D310" s="1837"/>
      <c r="E310" s="1822"/>
      <c r="F310" s="1872"/>
      <c r="G310" s="1917"/>
      <c r="H310" s="1812"/>
      <c r="I310" s="1776"/>
    </row>
    <row r="311" spans="1:9" ht="15.75" customHeight="1" x14ac:dyDescent="0.35">
      <c r="A311" s="1855"/>
      <c r="B311" s="1836" t="s">
        <v>35</v>
      </c>
      <c r="C311" s="1808"/>
      <c r="D311" s="1808"/>
      <c r="E311" s="1814"/>
      <c r="F311" s="1872"/>
      <c r="G311" s="1917"/>
      <c r="H311" s="1812"/>
      <c r="I311" s="1776"/>
    </row>
    <row r="312" spans="1:9" ht="15.75" customHeight="1" x14ac:dyDescent="0.35">
      <c r="A312" s="1915">
        <v>36.01</v>
      </c>
      <c r="B312" s="1836" t="s">
        <v>96</v>
      </c>
      <c r="C312" s="1808"/>
      <c r="D312" s="1808"/>
      <c r="E312" s="1822"/>
      <c r="F312" s="1810"/>
      <c r="G312" s="1918"/>
      <c r="H312" s="1812"/>
      <c r="I312" s="1776"/>
    </row>
    <row r="313" spans="1:9" ht="15.75" customHeight="1" x14ac:dyDescent="0.35">
      <c r="A313" s="1876"/>
      <c r="B313" s="1836"/>
      <c r="C313" s="1808"/>
      <c r="D313" s="1808"/>
      <c r="E313" s="1822"/>
      <c r="F313" s="1810"/>
      <c r="G313" s="1918"/>
      <c r="H313" s="1812"/>
      <c r="I313" s="1776"/>
    </row>
    <row r="314" spans="1:9" ht="15.75" customHeight="1" x14ac:dyDescent="0.35">
      <c r="A314" s="1858"/>
      <c r="B314" s="1859" t="s">
        <v>97</v>
      </c>
      <c r="C314" s="1808"/>
      <c r="D314" s="1808"/>
      <c r="E314" s="1822" t="s">
        <v>45</v>
      </c>
      <c r="F314" s="1857">
        <v>150</v>
      </c>
      <c r="G314" s="1888"/>
      <c r="H314" s="1812"/>
      <c r="I314" s="1776"/>
    </row>
    <row r="315" spans="1:9" s="1939" customFormat="1" x14ac:dyDescent="0.25">
      <c r="A315" s="1933"/>
      <c r="B315" s="1934" t="s">
        <v>526</v>
      </c>
      <c r="C315" s="1935"/>
      <c r="D315" s="1935"/>
      <c r="E315" s="1936" t="s">
        <v>45</v>
      </c>
      <c r="F315" s="1857">
        <v>50</v>
      </c>
      <c r="G315" s="1937"/>
      <c r="H315" s="1938"/>
    </row>
    <row r="316" spans="1:9" ht="15.75" customHeight="1" thickBot="1" x14ac:dyDescent="0.4">
      <c r="A316" s="1858"/>
      <c r="B316" s="1859"/>
      <c r="C316" s="1808"/>
      <c r="D316" s="1808"/>
      <c r="E316" s="1822"/>
      <c r="F316" s="1872"/>
      <c r="G316" s="1917"/>
      <c r="H316" s="1812"/>
      <c r="I316" s="1776"/>
    </row>
    <row r="317" spans="1:9" ht="15.75" customHeight="1" thickBot="1" x14ac:dyDescent="0.4">
      <c r="A317" s="1826" t="s">
        <v>485</v>
      </c>
      <c r="B317" s="1920"/>
      <c r="C317" s="1921"/>
      <c r="D317" s="1920"/>
      <c r="E317" s="1922"/>
      <c r="F317" s="1923"/>
      <c r="G317" s="1924"/>
      <c r="H317" s="1830"/>
      <c r="I317" s="1776"/>
    </row>
    <row r="318" spans="1:9" ht="15.75" customHeight="1" x14ac:dyDescent="0.35">
      <c r="A318" s="1801"/>
      <c r="B318" s="1801"/>
      <c r="C318" s="1801"/>
      <c r="D318" s="1801"/>
      <c r="E318" s="715"/>
      <c r="F318" s="1903"/>
      <c r="G318" s="1904"/>
      <c r="H318" s="1890"/>
      <c r="I318" s="1776"/>
    </row>
    <row r="319" spans="1:9" ht="15.75" customHeight="1" x14ac:dyDescent="0.35">
      <c r="A319" s="1801"/>
      <c r="B319" s="1801"/>
      <c r="C319" s="1801"/>
      <c r="D319" s="1801"/>
      <c r="E319" s="715"/>
      <c r="F319" s="1903"/>
      <c r="G319" s="1904"/>
      <c r="H319" s="1890"/>
      <c r="I319" s="1776"/>
    </row>
    <row r="320" spans="1:9" ht="15.75" customHeight="1" x14ac:dyDescent="0.35">
      <c r="A320" s="1801" t="s">
        <v>255</v>
      </c>
      <c r="B320" s="1801"/>
      <c r="C320" s="1801"/>
      <c r="D320" s="1801"/>
      <c r="E320" s="715"/>
      <c r="F320" s="1903"/>
      <c r="G320" s="1904"/>
      <c r="H320" s="1890"/>
      <c r="I320" s="1776"/>
    </row>
    <row r="321" spans="1:9" ht="15.75" customHeight="1" thickBot="1" x14ac:dyDescent="0.4">
      <c r="A321" s="1808"/>
      <c r="B321" s="1808"/>
      <c r="C321" s="1808"/>
      <c r="D321" s="1808"/>
      <c r="E321" s="1861"/>
      <c r="F321" s="1862"/>
      <c r="G321" s="1863"/>
      <c r="H321" s="1864" t="s">
        <v>256</v>
      </c>
      <c r="I321" s="1776"/>
    </row>
    <row r="322" spans="1:9" ht="15.75" customHeight="1" x14ac:dyDescent="0.35">
      <c r="A322" s="1787" t="s">
        <v>5</v>
      </c>
      <c r="B322" s="1788"/>
      <c r="C322" s="1788" t="s">
        <v>6</v>
      </c>
      <c r="D322" s="1788"/>
      <c r="E322" s="1880" t="s">
        <v>7</v>
      </c>
      <c r="F322" s="1790" t="s">
        <v>8</v>
      </c>
      <c r="G322" s="1911" t="s">
        <v>9</v>
      </c>
      <c r="H322" s="1792" t="s">
        <v>10</v>
      </c>
      <c r="I322" s="1776"/>
    </row>
    <row r="323" spans="1:9" ht="15.75" customHeight="1" thickBot="1" x14ac:dyDescent="0.4">
      <c r="A323" s="1793"/>
      <c r="B323" s="1884"/>
      <c r="C323" s="1794"/>
      <c r="D323" s="1794"/>
      <c r="E323" s="1885"/>
      <c r="F323" s="1796"/>
      <c r="G323" s="1912" t="s">
        <v>11</v>
      </c>
      <c r="H323" s="1798" t="s">
        <v>11</v>
      </c>
      <c r="I323" s="1776"/>
    </row>
    <row r="324" spans="1:9" ht="15.75" customHeight="1" x14ac:dyDescent="0.35">
      <c r="A324" s="1931">
        <v>4000</v>
      </c>
      <c r="B324" s="1879" t="s">
        <v>257</v>
      </c>
      <c r="C324" s="1788"/>
      <c r="D324" s="1788"/>
      <c r="E324" s="1880"/>
      <c r="F324" s="1932"/>
      <c r="G324" s="1791"/>
      <c r="H324" s="1792"/>
      <c r="I324" s="1776"/>
    </row>
    <row r="325" spans="1:9" ht="15.75" customHeight="1" x14ac:dyDescent="0.35">
      <c r="A325" s="1913"/>
      <c r="B325" s="1836"/>
      <c r="C325" s="1801"/>
      <c r="D325" s="1801"/>
      <c r="E325" s="1914"/>
      <c r="F325" s="1853"/>
      <c r="G325" s="1940"/>
      <c r="H325" s="1941"/>
      <c r="I325" s="1776"/>
    </row>
    <row r="326" spans="1:9" ht="15.75" customHeight="1" x14ac:dyDescent="0.35">
      <c r="A326" s="1855">
        <v>4100</v>
      </c>
      <c r="B326" s="1836" t="s">
        <v>258</v>
      </c>
      <c r="C326" s="1808"/>
      <c r="D326" s="1808"/>
      <c r="E326" s="1822"/>
      <c r="F326" s="1872"/>
      <c r="G326" s="1917"/>
      <c r="H326" s="1812"/>
      <c r="I326" s="1776"/>
    </row>
    <row r="327" spans="1:9" ht="15.75" customHeight="1" x14ac:dyDescent="0.35">
      <c r="A327" s="1876"/>
      <c r="B327" s="1859"/>
      <c r="C327" s="1808"/>
      <c r="D327" s="1808"/>
      <c r="E327" s="1822"/>
      <c r="F327" s="1872"/>
      <c r="G327" s="1917"/>
      <c r="H327" s="1812"/>
      <c r="I327" s="1776"/>
    </row>
    <row r="328" spans="1:9" ht="15.75" customHeight="1" x14ac:dyDescent="0.35">
      <c r="A328" s="1915" t="s">
        <v>259</v>
      </c>
      <c r="B328" s="1836" t="s">
        <v>260</v>
      </c>
      <c r="C328" s="1808"/>
      <c r="D328" s="1808"/>
      <c r="E328" s="1822"/>
      <c r="F328" s="1810"/>
      <c r="G328" s="1918"/>
      <c r="H328" s="1812"/>
      <c r="I328" s="1776"/>
    </row>
    <row r="329" spans="1:9" ht="15.75" customHeight="1" x14ac:dyDescent="0.35">
      <c r="A329" s="1876"/>
      <c r="B329" s="1859" t="s">
        <v>261</v>
      </c>
      <c r="C329" s="1808"/>
      <c r="D329" s="1808"/>
      <c r="E329" s="1822" t="s">
        <v>262</v>
      </c>
      <c r="F329" s="1839">
        <v>100</v>
      </c>
      <c r="G329" s="1918"/>
      <c r="H329" s="1812"/>
      <c r="I329" s="1776"/>
    </row>
    <row r="330" spans="1:9" ht="15.75" customHeight="1" thickBot="1" x14ac:dyDescent="0.4">
      <c r="A330" s="1876"/>
      <c r="B330" s="1859"/>
      <c r="C330" s="1808"/>
      <c r="D330" s="1808"/>
      <c r="E330" s="1822"/>
      <c r="F330" s="1839"/>
      <c r="G330" s="1888"/>
      <c r="H330" s="1860"/>
      <c r="I330" s="1776"/>
    </row>
    <row r="331" spans="1:9" ht="15.75" customHeight="1" thickBot="1" x14ac:dyDescent="0.4">
      <c r="A331" s="1826" t="s">
        <v>264</v>
      </c>
      <c r="B331" s="1827"/>
      <c r="C331" s="1827"/>
      <c r="D331" s="1827"/>
      <c r="E331" s="1827"/>
      <c r="F331" s="1828"/>
      <c r="G331" s="1829"/>
      <c r="H331" s="1830"/>
      <c r="I331" s="1776"/>
    </row>
    <row r="332" spans="1:9" ht="15.75" customHeight="1" x14ac:dyDescent="0.35">
      <c r="A332" s="1942"/>
      <c r="B332" s="1831"/>
      <c r="C332" s="1831"/>
      <c r="D332" s="1831"/>
      <c r="E332" s="1844"/>
      <c r="F332" s="1943"/>
      <c r="G332" s="1944"/>
      <c r="H332" s="1945"/>
      <c r="I332" s="1776"/>
    </row>
    <row r="333" spans="1:9" ht="15.75" customHeight="1" thickBot="1" x14ac:dyDescent="0.4">
      <c r="A333" s="1807"/>
      <c r="B333" s="1808"/>
      <c r="C333" s="1808"/>
      <c r="D333" s="1808"/>
      <c r="E333" s="1861"/>
      <c r="F333" s="1946"/>
      <c r="G333" s="1901"/>
      <c r="H333" s="1947"/>
      <c r="I333" s="1776"/>
    </row>
    <row r="334" spans="1:9" ht="15.75" customHeight="1" x14ac:dyDescent="0.35">
      <c r="A334" s="1787" t="s">
        <v>5</v>
      </c>
      <c r="B334" s="1788"/>
      <c r="C334" s="1788" t="s">
        <v>6</v>
      </c>
      <c r="D334" s="1788"/>
      <c r="E334" s="1880" t="s">
        <v>7</v>
      </c>
      <c r="F334" s="1790" t="s">
        <v>8</v>
      </c>
      <c r="G334" s="1911" t="s">
        <v>9</v>
      </c>
      <c r="H334" s="1792" t="s">
        <v>10</v>
      </c>
      <c r="I334" s="1776"/>
    </row>
    <row r="335" spans="1:9" ht="15.75" customHeight="1" thickBot="1" x14ac:dyDescent="0.4">
      <c r="A335" s="1793"/>
      <c r="B335" s="1884"/>
      <c r="C335" s="1794"/>
      <c r="D335" s="1794"/>
      <c r="E335" s="1885"/>
      <c r="F335" s="1796"/>
      <c r="G335" s="1912" t="s">
        <v>11</v>
      </c>
      <c r="H335" s="1798" t="s">
        <v>11</v>
      </c>
      <c r="I335" s="1776"/>
    </row>
    <row r="336" spans="1:9" ht="15.75" customHeight="1" x14ac:dyDescent="0.35">
      <c r="A336" s="1931">
        <v>4000</v>
      </c>
      <c r="B336" s="1879" t="s">
        <v>257</v>
      </c>
      <c r="C336" s="1788"/>
      <c r="D336" s="1808"/>
      <c r="E336" s="1822"/>
      <c r="F336" s="1839"/>
      <c r="G336" s="1888"/>
      <c r="H336" s="1860"/>
      <c r="I336" s="1776"/>
    </row>
    <row r="337" spans="1:9" ht="15.75" customHeight="1" x14ac:dyDescent="0.35">
      <c r="A337" s="1913"/>
      <c r="B337" s="1836"/>
      <c r="C337" s="1801"/>
      <c r="D337" s="1808"/>
      <c r="E337" s="1822"/>
      <c r="F337" s="1839"/>
      <c r="G337" s="1888"/>
      <c r="H337" s="1860"/>
      <c r="I337" s="1776"/>
    </row>
    <row r="338" spans="1:9" ht="15.75" customHeight="1" x14ac:dyDescent="0.35">
      <c r="A338" s="1855">
        <v>4200</v>
      </c>
      <c r="B338" s="1836" t="s">
        <v>265</v>
      </c>
      <c r="C338" s="1808"/>
      <c r="D338" s="1808"/>
      <c r="E338" s="1822"/>
      <c r="F338" s="1839"/>
      <c r="G338" s="1888"/>
      <c r="H338" s="1860"/>
      <c r="I338" s="1776"/>
    </row>
    <row r="339" spans="1:9" ht="15.75" customHeight="1" x14ac:dyDescent="0.35">
      <c r="A339" s="1876"/>
      <c r="B339" s="1859"/>
      <c r="C339" s="1808"/>
      <c r="D339" s="1808"/>
      <c r="E339" s="1822"/>
      <c r="F339" s="1839"/>
      <c r="G339" s="1888"/>
      <c r="H339" s="1860"/>
      <c r="I339" s="1776"/>
    </row>
    <row r="340" spans="1:9" ht="15.75" customHeight="1" x14ac:dyDescent="0.35">
      <c r="A340" s="1905">
        <v>42.02</v>
      </c>
      <c r="B340" s="1859" t="s">
        <v>266</v>
      </c>
      <c r="C340" s="1808"/>
      <c r="D340" s="1808"/>
      <c r="E340" s="1822"/>
      <c r="F340" s="1839"/>
      <c r="G340" s="1888"/>
      <c r="H340" s="1860"/>
      <c r="I340" s="1776"/>
    </row>
    <row r="341" spans="1:9" ht="15.75" customHeight="1" x14ac:dyDescent="0.35">
      <c r="A341" s="1876"/>
      <c r="B341" s="1859"/>
      <c r="C341" s="1808"/>
      <c r="D341" s="1808"/>
      <c r="E341" s="1814"/>
      <c r="F341" s="1839"/>
      <c r="G341" s="1888"/>
      <c r="H341" s="1860"/>
      <c r="I341" s="1776"/>
    </row>
    <row r="342" spans="1:9" ht="15.75" customHeight="1" x14ac:dyDescent="0.35">
      <c r="A342" s="1876"/>
      <c r="B342" s="1859" t="s">
        <v>486</v>
      </c>
      <c r="C342" s="1808"/>
      <c r="D342" s="1808"/>
      <c r="E342" s="1814" t="s">
        <v>611</v>
      </c>
      <c r="F342" s="1839">
        <v>100</v>
      </c>
      <c r="G342" s="1888"/>
      <c r="H342" s="1812"/>
      <c r="I342" s="1776"/>
    </row>
    <row r="343" spans="1:9" ht="15.75" customHeight="1" x14ac:dyDescent="0.35">
      <c r="A343" s="1876"/>
      <c r="B343" s="1859"/>
      <c r="C343" s="1808"/>
      <c r="D343" s="1808"/>
      <c r="E343" s="1814"/>
      <c r="F343" s="1839"/>
      <c r="G343" s="1888"/>
      <c r="H343" s="1812"/>
      <c r="I343" s="1776"/>
    </row>
    <row r="344" spans="1:9" ht="15.75" customHeight="1" x14ac:dyDescent="0.35">
      <c r="A344" s="1876"/>
      <c r="B344" s="1859" t="s">
        <v>487</v>
      </c>
      <c r="C344" s="1808"/>
      <c r="D344" s="1808"/>
      <c r="E344" s="1814" t="s">
        <v>611</v>
      </c>
      <c r="F344" s="1839">
        <v>100</v>
      </c>
      <c r="G344" s="1888"/>
      <c r="H344" s="1812"/>
      <c r="I344" s="1776"/>
    </row>
    <row r="345" spans="1:9" ht="15.75" customHeight="1" thickBot="1" x14ac:dyDescent="0.4">
      <c r="A345" s="1876"/>
      <c r="B345" s="1859"/>
      <c r="C345" s="1808"/>
      <c r="D345" s="1808"/>
      <c r="E345" s="1814"/>
      <c r="F345" s="1839"/>
      <c r="G345" s="1888"/>
      <c r="H345" s="1860"/>
      <c r="I345" s="1776"/>
    </row>
    <row r="346" spans="1:9" ht="15.75" customHeight="1" thickBot="1" x14ac:dyDescent="0.4">
      <c r="A346" s="1826" t="s">
        <v>270</v>
      </c>
      <c r="B346" s="1827"/>
      <c r="C346" s="1827"/>
      <c r="D346" s="1827"/>
      <c r="E346" s="1827"/>
      <c r="F346" s="1828"/>
      <c r="G346" s="1829"/>
      <c r="H346" s="1830"/>
      <c r="I346" s="1776"/>
    </row>
    <row r="347" spans="1:9" ht="15.75" customHeight="1" x14ac:dyDescent="0.35">
      <c r="A347" s="1788"/>
      <c r="B347" s="1831"/>
      <c r="C347" s="1831"/>
      <c r="D347" s="1831"/>
      <c r="E347" s="1831"/>
      <c r="F347" s="1832"/>
      <c r="G347" s="1833"/>
      <c r="H347" s="1834"/>
      <c r="I347" s="1776"/>
    </row>
    <row r="348" spans="1:9" ht="15.75" customHeight="1" thickBot="1" x14ac:dyDescent="0.4">
      <c r="A348" s="1801"/>
      <c r="B348" s="1808"/>
      <c r="C348" s="1808"/>
      <c r="D348" s="1808"/>
      <c r="E348" s="1808"/>
      <c r="F348" s="1862"/>
      <c r="G348" s="1863"/>
      <c r="H348" s="1890"/>
      <c r="I348" s="1776"/>
    </row>
    <row r="349" spans="1:9" ht="15.75" customHeight="1" x14ac:dyDescent="0.35">
      <c r="A349" s="1787" t="s">
        <v>5</v>
      </c>
      <c r="B349" s="1788"/>
      <c r="C349" s="1788" t="s">
        <v>6</v>
      </c>
      <c r="D349" s="1788"/>
      <c r="E349" s="1880" t="s">
        <v>7</v>
      </c>
      <c r="F349" s="1790" t="s">
        <v>8</v>
      </c>
      <c r="G349" s="1911" t="s">
        <v>9</v>
      </c>
      <c r="H349" s="1792" t="s">
        <v>10</v>
      </c>
      <c r="I349" s="1776"/>
    </row>
    <row r="350" spans="1:9" ht="15.75" customHeight="1" thickBot="1" x14ac:dyDescent="0.4">
      <c r="A350" s="1793"/>
      <c r="B350" s="1884"/>
      <c r="C350" s="1794"/>
      <c r="D350" s="1794"/>
      <c r="E350" s="1885"/>
      <c r="F350" s="1796"/>
      <c r="G350" s="1912" t="s">
        <v>11</v>
      </c>
      <c r="H350" s="1798" t="s">
        <v>11</v>
      </c>
      <c r="I350" s="1776"/>
    </row>
    <row r="351" spans="1:9" ht="30.65" customHeight="1" x14ac:dyDescent="0.35">
      <c r="A351" s="1851">
        <v>4900</v>
      </c>
      <c r="B351" s="2246" t="s">
        <v>98</v>
      </c>
      <c r="C351" s="2247"/>
      <c r="D351" s="2248"/>
      <c r="E351" s="1809"/>
      <c r="F351" s="1872"/>
      <c r="G351" s="1811"/>
      <c r="H351" s="1900"/>
      <c r="I351" s="1776"/>
    </row>
    <row r="352" spans="1:9" ht="15.75" customHeight="1" x14ac:dyDescent="0.35">
      <c r="A352" s="1915">
        <v>49.03</v>
      </c>
      <c r="B352" s="1836" t="s">
        <v>488</v>
      </c>
      <c r="C352" s="1808"/>
      <c r="D352" s="1808"/>
      <c r="E352" s="1822"/>
      <c r="F352" s="1872"/>
      <c r="G352" s="1811"/>
      <c r="H352" s="1900"/>
      <c r="I352" s="1776"/>
    </row>
    <row r="353" spans="1:9" ht="15.75" customHeight="1" x14ac:dyDescent="0.35">
      <c r="A353" s="1876"/>
      <c r="B353" s="1859"/>
      <c r="C353" s="1808"/>
      <c r="D353" s="1808"/>
      <c r="E353" s="1822"/>
      <c r="F353" s="1872"/>
      <c r="G353" s="1811"/>
      <c r="H353" s="1900"/>
      <c r="I353" s="1776"/>
    </row>
    <row r="354" spans="1:9" ht="15.75" customHeight="1" x14ac:dyDescent="0.35">
      <c r="A354" s="1876"/>
      <c r="B354" s="1859" t="s">
        <v>489</v>
      </c>
      <c r="C354" s="1808"/>
      <c r="D354" s="1808"/>
      <c r="E354" s="1822" t="s">
        <v>611</v>
      </c>
      <c r="F354" s="1872"/>
      <c r="G354" s="1811"/>
      <c r="H354" s="1812"/>
      <c r="I354" s="1776"/>
    </row>
    <row r="355" spans="1:9" ht="15.75" customHeight="1" x14ac:dyDescent="0.35">
      <c r="A355" s="1876"/>
      <c r="B355" s="1859"/>
      <c r="C355" s="1808"/>
      <c r="D355" s="1808"/>
      <c r="E355" s="1822"/>
      <c r="F355" s="1872"/>
      <c r="G355" s="1917"/>
      <c r="H355" s="1812"/>
      <c r="I355" s="1776"/>
    </row>
    <row r="356" spans="1:9" ht="15.75" customHeight="1" x14ac:dyDescent="0.35">
      <c r="A356" s="1915" t="s">
        <v>490</v>
      </c>
      <c r="B356" s="2246" t="s">
        <v>491</v>
      </c>
      <c r="C356" s="2247"/>
      <c r="D356" s="2248"/>
      <c r="E356" s="1822"/>
      <c r="F356" s="1872"/>
      <c r="G356" s="1917"/>
      <c r="H356" s="1812"/>
      <c r="I356" s="1776"/>
    </row>
    <row r="357" spans="1:9" ht="15.75" customHeight="1" x14ac:dyDescent="0.35">
      <c r="A357" s="1876"/>
      <c r="B357" s="1859"/>
      <c r="C357" s="1808"/>
      <c r="D357" s="1808"/>
      <c r="E357" s="1822"/>
      <c r="F357" s="1857"/>
      <c r="G357" s="1916"/>
      <c r="H357" s="1812"/>
      <c r="I357" s="1776"/>
    </row>
    <row r="358" spans="1:9" ht="15.75" customHeight="1" x14ac:dyDescent="0.35">
      <c r="A358" s="1905"/>
      <c r="B358" s="2243" t="s">
        <v>492</v>
      </c>
      <c r="C358" s="2244"/>
      <c r="D358" s="2245"/>
      <c r="E358" s="1822" t="s">
        <v>610</v>
      </c>
      <c r="F358" s="1857">
        <v>50</v>
      </c>
      <c r="G358" s="1916"/>
      <c r="H358" s="1812"/>
      <c r="I358" s="1776"/>
    </row>
    <row r="359" spans="1:9" ht="15.75" customHeight="1" x14ac:dyDescent="0.35">
      <c r="A359" s="1915"/>
      <c r="B359" s="1836"/>
      <c r="C359" s="1808"/>
      <c r="D359" s="1808"/>
      <c r="E359" s="1822"/>
      <c r="F359" s="1857"/>
      <c r="G359" s="1916"/>
      <c r="H359" s="1812"/>
      <c r="I359" s="1776"/>
    </row>
    <row r="360" spans="1:9" ht="31.25" customHeight="1" x14ac:dyDescent="0.35">
      <c r="A360" s="1905"/>
      <c r="B360" s="2243" t="s">
        <v>493</v>
      </c>
      <c r="C360" s="2244"/>
      <c r="D360" s="2245"/>
      <c r="E360" s="1822" t="s">
        <v>610</v>
      </c>
      <c r="F360" s="1857">
        <v>50</v>
      </c>
      <c r="G360" s="1916"/>
      <c r="H360" s="1812"/>
      <c r="I360" s="1776"/>
    </row>
    <row r="361" spans="1:9" ht="15.75" customHeight="1" x14ac:dyDescent="0.35">
      <c r="A361" s="1876"/>
      <c r="B361" s="1859"/>
      <c r="C361" s="1808"/>
      <c r="D361" s="1808"/>
      <c r="E361" s="1822"/>
      <c r="F361" s="1857"/>
      <c r="G361" s="1916"/>
      <c r="H361" s="1812"/>
      <c r="I361" s="1776"/>
    </row>
    <row r="362" spans="1:9" ht="15.75" customHeight="1" x14ac:dyDescent="0.35">
      <c r="A362" s="1876"/>
      <c r="B362" s="2243" t="s">
        <v>494</v>
      </c>
      <c r="C362" s="2244"/>
      <c r="D362" s="2245"/>
      <c r="E362" s="1822" t="s">
        <v>610</v>
      </c>
      <c r="F362" s="1857">
        <v>100</v>
      </c>
      <c r="G362" s="1916"/>
      <c r="H362" s="1812"/>
      <c r="I362" s="1776"/>
    </row>
    <row r="363" spans="1:9" ht="15.75" customHeight="1" x14ac:dyDescent="0.35">
      <c r="A363" s="1876"/>
      <c r="B363" s="1859"/>
      <c r="C363" s="1808"/>
      <c r="D363" s="1808"/>
      <c r="E363" s="1822"/>
      <c r="F363" s="1857"/>
      <c r="G363" s="1916"/>
      <c r="H363" s="1812"/>
      <c r="I363" s="1776"/>
    </row>
    <row r="364" spans="1:9" ht="15.75" customHeight="1" x14ac:dyDescent="0.35">
      <c r="A364" s="1876"/>
      <c r="B364" s="1859" t="s">
        <v>495</v>
      </c>
      <c r="C364" s="1808"/>
      <c r="D364" s="1808"/>
      <c r="E364" s="1822" t="s">
        <v>610</v>
      </c>
      <c r="F364" s="1872">
        <v>50</v>
      </c>
      <c r="G364" s="1917"/>
      <c r="H364" s="1812"/>
      <c r="I364" s="1776"/>
    </row>
    <row r="365" spans="1:9" ht="15.75" customHeight="1" x14ac:dyDescent="0.35">
      <c r="A365" s="1876"/>
      <c r="B365" s="1859"/>
      <c r="C365" s="1808"/>
      <c r="D365" s="1808"/>
      <c r="E365" s="1822"/>
      <c r="F365" s="1872"/>
      <c r="G365" s="1917"/>
      <c r="H365" s="1812"/>
      <c r="I365" s="1776"/>
    </row>
    <row r="366" spans="1:9" ht="15.75" customHeight="1" x14ac:dyDescent="0.35">
      <c r="A366" s="1915" t="s">
        <v>99</v>
      </c>
      <c r="B366" s="1836" t="s">
        <v>100</v>
      </c>
      <c r="C366" s="1808"/>
      <c r="D366" s="1808"/>
      <c r="E366" s="1822"/>
      <c r="F366" s="1872"/>
      <c r="G366" s="1917"/>
      <c r="H366" s="1812"/>
      <c r="I366" s="1776"/>
    </row>
    <row r="367" spans="1:9" ht="15.75" customHeight="1" x14ac:dyDescent="0.35">
      <c r="A367" s="1905"/>
      <c r="B367" s="1859"/>
      <c r="C367" s="1808"/>
      <c r="D367" s="1808"/>
      <c r="E367" s="1822"/>
      <c r="F367" s="1872"/>
      <c r="G367" s="1917"/>
      <c r="H367" s="1812"/>
      <c r="I367" s="1776"/>
    </row>
    <row r="368" spans="1:9" ht="15.75" customHeight="1" x14ac:dyDescent="0.35">
      <c r="A368" s="1905"/>
      <c r="B368" s="1859" t="s">
        <v>496</v>
      </c>
      <c r="C368" s="1808"/>
      <c r="D368" s="1808"/>
      <c r="E368" s="1822"/>
      <c r="F368" s="1872"/>
      <c r="G368" s="1917"/>
      <c r="H368" s="1812"/>
      <c r="I368" s="1776"/>
    </row>
    <row r="369" spans="1:9" ht="15.75" customHeight="1" x14ac:dyDescent="0.35">
      <c r="A369" s="1905"/>
      <c r="B369" s="1859"/>
      <c r="C369" s="1808"/>
      <c r="D369" s="1808"/>
      <c r="E369" s="1822"/>
      <c r="F369" s="1872"/>
      <c r="G369" s="1917"/>
      <c r="H369" s="1812"/>
      <c r="I369" s="1776"/>
    </row>
    <row r="370" spans="1:9" ht="15.75" customHeight="1" x14ac:dyDescent="0.35">
      <c r="A370" s="1905"/>
      <c r="B370" s="1859" t="s">
        <v>102</v>
      </c>
      <c r="C370" s="1808"/>
      <c r="D370" s="1808"/>
      <c r="E370" s="1822" t="s">
        <v>611</v>
      </c>
      <c r="F370" s="1872">
        <v>50</v>
      </c>
      <c r="G370" s="1917"/>
      <c r="H370" s="1812"/>
      <c r="I370" s="1776"/>
    </row>
    <row r="371" spans="1:9" ht="15.75" customHeight="1" x14ac:dyDescent="0.35">
      <c r="A371" s="1905"/>
      <c r="B371" s="1859"/>
      <c r="C371" s="1808"/>
      <c r="D371" s="1808"/>
      <c r="E371" s="1822"/>
      <c r="F371" s="1872"/>
      <c r="G371" s="1917"/>
      <c r="H371" s="1812"/>
      <c r="I371" s="1776"/>
    </row>
    <row r="372" spans="1:9" ht="15.75" customHeight="1" x14ac:dyDescent="0.35">
      <c r="A372" s="1905"/>
      <c r="B372" s="1859" t="s">
        <v>104</v>
      </c>
      <c r="C372" s="1808"/>
      <c r="D372" s="1808"/>
      <c r="E372" s="1822" t="s">
        <v>611</v>
      </c>
      <c r="F372" s="1872">
        <v>50</v>
      </c>
      <c r="G372" s="1917"/>
      <c r="H372" s="1812"/>
      <c r="I372" s="1776"/>
    </row>
    <row r="373" spans="1:9" ht="15.75" customHeight="1" x14ac:dyDescent="0.35">
      <c r="A373" s="1905"/>
      <c r="B373" s="1859"/>
      <c r="C373" s="1808"/>
      <c r="D373" s="1808"/>
      <c r="E373" s="1822"/>
      <c r="F373" s="1872"/>
      <c r="G373" s="1917"/>
      <c r="H373" s="1812"/>
      <c r="I373" s="1776"/>
    </row>
    <row r="374" spans="1:9" ht="15.75" customHeight="1" x14ac:dyDescent="0.35">
      <c r="A374" s="1905"/>
      <c r="B374" s="1859" t="s">
        <v>527</v>
      </c>
      <c r="C374" s="1808"/>
      <c r="D374" s="1808"/>
      <c r="E374" s="1822"/>
      <c r="F374" s="1872"/>
      <c r="G374" s="1917"/>
      <c r="H374" s="1812"/>
      <c r="I374" s="1776"/>
    </row>
    <row r="375" spans="1:9" ht="15.75" customHeight="1" x14ac:dyDescent="0.35">
      <c r="A375" s="1905"/>
      <c r="B375" s="1859"/>
      <c r="C375" s="1808"/>
      <c r="D375" s="1808"/>
      <c r="E375" s="1822"/>
      <c r="F375" s="1872"/>
      <c r="G375" s="1917"/>
      <c r="H375" s="1812"/>
      <c r="I375" s="1776"/>
    </row>
    <row r="376" spans="1:9" ht="15.75" customHeight="1" x14ac:dyDescent="0.35">
      <c r="A376" s="1905"/>
      <c r="B376" s="1859" t="s">
        <v>102</v>
      </c>
      <c r="C376" s="1808"/>
      <c r="D376" s="1808"/>
      <c r="E376" s="1822" t="s">
        <v>611</v>
      </c>
      <c r="F376" s="1872">
        <v>100</v>
      </c>
      <c r="G376" s="1917"/>
      <c r="H376" s="1812"/>
      <c r="I376" s="1776"/>
    </row>
    <row r="377" spans="1:9" ht="15.75" customHeight="1" x14ac:dyDescent="0.35">
      <c r="A377" s="1905"/>
      <c r="B377" s="1859"/>
      <c r="C377" s="1808"/>
      <c r="D377" s="1808"/>
      <c r="E377" s="1822"/>
      <c r="F377" s="1872"/>
      <c r="G377" s="1917"/>
      <c r="H377" s="1812"/>
      <c r="I377" s="1776"/>
    </row>
    <row r="378" spans="1:9" ht="15.75" customHeight="1" x14ac:dyDescent="0.35">
      <c r="A378" s="1905"/>
      <c r="B378" s="1859" t="s">
        <v>104</v>
      </c>
      <c r="C378" s="1808"/>
      <c r="D378" s="1808"/>
      <c r="E378" s="1822" t="s">
        <v>611</v>
      </c>
      <c r="F378" s="1872">
        <v>100</v>
      </c>
      <c r="G378" s="1917"/>
      <c r="H378" s="1812"/>
      <c r="I378" s="1776"/>
    </row>
    <row r="379" spans="1:9" ht="15.75" customHeight="1" thickBot="1" x14ac:dyDescent="0.4">
      <c r="A379" s="1905"/>
      <c r="B379" s="1859"/>
      <c r="C379" s="1808"/>
      <c r="D379" s="1808"/>
      <c r="E379" s="1822"/>
      <c r="F379" s="1872"/>
      <c r="G379" s="1917"/>
      <c r="H379" s="1812"/>
      <c r="I379" s="1776"/>
    </row>
    <row r="380" spans="1:9" ht="15.75" customHeight="1" thickBot="1" x14ac:dyDescent="0.4">
      <c r="A380" s="1826" t="s">
        <v>106</v>
      </c>
      <c r="B380" s="1827"/>
      <c r="C380" s="1827"/>
      <c r="D380" s="1827"/>
      <c r="E380" s="1827"/>
      <c r="F380" s="1828"/>
      <c r="G380" s="1829"/>
      <c r="H380" s="1830"/>
      <c r="I380" s="1776"/>
    </row>
    <row r="381" spans="1:9" ht="15.75" customHeight="1" x14ac:dyDescent="0.35">
      <c r="A381" s="1801"/>
      <c r="B381" s="1808"/>
      <c r="C381" s="1808"/>
      <c r="D381" s="1808"/>
      <c r="E381" s="1808"/>
      <c r="F381" s="1862"/>
      <c r="G381" s="1863"/>
      <c r="H381" s="1890"/>
      <c r="I381" s="1776"/>
    </row>
    <row r="382" spans="1:9" ht="15.75" customHeight="1" thickBot="1" x14ac:dyDescent="0.4">
      <c r="A382" s="1801"/>
      <c r="B382" s="1808"/>
      <c r="C382" s="1808"/>
      <c r="D382" s="1808"/>
      <c r="E382" s="1808"/>
      <c r="F382" s="1862"/>
      <c r="G382" s="1863"/>
      <c r="H382" s="1890"/>
      <c r="I382" s="1776"/>
    </row>
    <row r="383" spans="1:9" ht="15.75" customHeight="1" x14ac:dyDescent="0.35">
      <c r="A383" s="1787" t="s">
        <v>5</v>
      </c>
      <c r="B383" s="1788"/>
      <c r="C383" s="1788" t="s">
        <v>6</v>
      </c>
      <c r="D383" s="1788"/>
      <c r="E383" s="1789" t="s">
        <v>7</v>
      </c>
      <c r="F383" s="1790" t="s">
        <v>8</v>
      </c>
      <c r="G383" s="1911" t="s">
        <v>9</v>
      </c>
      <c r="H383" s="1792" t="s">
        <v>10</v>
      </c>
      <c r="I383" s="1781"/>
    </row>
    <row r="384" spans="1:9" ht="15.75" customHeight="1" thickBot="1" x14ac:dyDescent="0.4">
      <c r="A384" s="1793"/>
      <c r="B384" s="1794"/>
      <c r="C384" s="1794"/>
      <c r="D384" s="1794"/>
      <c r="E384" s="1795"/>
      <c r="F384" s="1796"/>
      <c r="G384" s="1912" t="s">
        <v>11</v>
      </c>
      <c r="H384" s="1798" t="s">
        <v>11</v>
      </c>
      <c r="I384" s="1781"/>
    </row>
    <row r="385" spans="1:9" ht="15.75" customHeight="1" x14ac:dyDescent="0.35">
      <c r="A385" s="1835">
        <v>5400</v>
      </c>
      <c r="B385" s="1836" t="s">
        <v>273</v>
      </c>
      <c r="C385" s="1808"/>
      <c r="D385" s="1837"/>
      <c r="E385" s="1814"/>
      <c r="F385" s="1872"/>
      <c r="G385" s="1917"/>
      <c r="H385" s="1812"/>
      <c r="I385" s="1776"/>
    </row>
    <row r="386" spans="1:9" ht="15.75" customHeight="1" x14ac:dyDescent="0.35">
      <c r="A386" s="1816">
        <v>54.01</v>
      </c>
      <c r="B386" s="1859" t="s">
        <v>497</v>
      </c>
      <c r="C386" s="1808"/>
      <c r="D386" s="1837"/>
      <c r="E386" s="1948"/>
      <c r="F386" s="1872"/>
      <c r="G386" s="1917"/>
      <c r="H386" s="1812"/>
      <c r="I386" s="1776"/>
    </row>
    <row r="387" spans="1:9" ht="15.75" customHeight="1" x14ac:dyDescent="0.35">
      <c r="A387" s="1816"/>
      <c r="B387" s="1859" t="s">
        <v>498</v>
      </c>
      <c r="C387" s="1808"/>
      <c r="D387" s="1837"/>
      <c r="E387" s="1948"/>
      <c r="F387" s="1872"/>
      <c r="G387" s="1917"/>
      <c r="H387" s="1812"/>
      <c r="I387" s="1776"/>
    </row>
    <row r="388" spans="1:9" ht="15.75" customHeight="1" x14ac:dyDescent="0.35">
      <c r="A388" s="1816"/>
      <c r="B388" s="1859" t="s">
        <v>499</v>
      </c>
      <c r="C388" s="1808"/>
      <c r="D388" s="1837"/>
      <c r="E388" s="1948" t="s">
        <v>611</v>
      </c>
      <c r="F388" s="1872">
        <v>5</v>
      </c>
      <c r="G388" s="1917"/>
      <c r="H388" s="1812"/>
      <c r="I388" s="1776"/>
    </row>
    <row r="389" spans="1:9" ht="15.75" customHeight="1" x14ac:dyDescent="0.35">
      <c r="A389" s="1835"/>
      <c r="B389" s="1836"/>
      <c r="C389" s="1808"/>
      <c r="D389" s="1837"/>
      <c r="E389" s="1814"/>
      <c r="F389" s="1872"/>
      <c r="G389" s="1917"/>
      <c r="H389" s="1812"/>
      <c r="I389" s="1776"/>
    </row>
    <row r="390" spans="1:9" ht="15.75" customHeight="1" x14ac:dyDescent="0.35">
      <c r="A390" s="1816" t="s">
        <v>274</v>
      </c>
      <c r="B390" s="1859" t="s">
        <v>275</v>
      </c>
      <c r="C390" s="1808"/>
      <c r="D390" s="1837"/>
      <c r="E390" s="1948" t="s">
        <v>22</v>
      </c>
      <c r="F390" s="1810">
        <v>8</v>
      </c>
      <c r="G390" s="1918"/>
      <c r="H390" s="1812"/>
      <c r="I390" s="1776"/>
    </row>
    <row r="391" spans="1:9" ht="15.75" customHeight="1" thickBot="1" x14ac:dyDescent="0.4">
      <c r="A391" s="1876"/>
      <c r="B391" s="1907"/>
      <c r="C391" s="1808"/>
      <c r="D391" s="1808"/>
      <c r="E391" s="1822"/>
      <c r="F391" s="1839"/>
      <c r="G391" s="1949"/>
      <c r="H391" s="1812"/>
      <c r="I391" s="1776"/>
    </row>
    <row r="392" spans="1:9" ht="15.75" customHeight="1" thickBot="1" x14ac:dyDescent="0.4">
      <c r="A392" s="1826" t="s">
        <v>278</v>
      </c>
      <c r="B392" s="1827"/>
      <c r="C392" s="1827"/>
      <c r="D392" s="1827"/>
      <c r="E392" s="1827"/>
      <c r="F392" s="1828"/>
      <c r="G392" s="1829"/>
      <c r="H392" s="1830"/>
      <c r="I392" s="1776"/>
    </row>
    <row r="393" spans="1:9" ht="15.75" customHeight="1" x14ac:dyDescent="0.35">
      <c r="A393" s="1788"/>
      <c r="B393" s="1831"/>
      <c r="C393" s="1831"/>
      <c r="D393" s="1831"/>
      <c r="E393" s="1831"/>
      <c r="F393" s="1832"/>
      <c r="G393" s="1833"/>
      <c r="H393" s="1834"/>
      <c r="I393" s="1776"/>
    </row>
    <row r="394" spans="1:9" ht="15.75" customHeight="1" x14ac:dyDescent="0.35">
      <c r="A394" s="1801"/>
      <c r="B394" s="1808"/>
      <c r="C394" s="1808"/>
      <c r="D394" s="1808"/>
      <c r="E394" s="1808"/>
      <c r="F394" s="1862"/>
      <c r="G394" s="1863"/>
      <c r="H394" s="1890"/>
      <c r="I394" s="1776"/>
    </row>
    <row r="395" spans="1:9" ht="15.75" customHeight="1" thickBot="1" x14ac:dyDescent="0.4">
      <c r="A395" s="1776"/>
      <c r="B395" s="1776"/>
      <c r="C395" s="1776"/>
      <c r="D395" s="1776"/>
      <c r="E395" s="1776"/>
      <c r="F395" s="1950"/>
      <c r="G395" s="1951"/>
      <c r="H395" s="1952"/>
      <c r="I395" s="1776"/>
    </row>
    <row r="396" spans="1:9" ht="15.75" customHeight="1" x14ac:dyDescent="0.35">
      <c r="A396" s="1787" t="s">
        <v>5</v>
      </c>
      <c r="B396" s="1788" t="s">
        <v>6</v>
      </c>
      <c r="C396" s="1788"/>
      <c r="D396" s="1788"/>
      <c r="E396" s="1789" t="s">
        <v>7</v>
      </c>
      <c r="F396" s="1790" t="s">
        <v>8</v>
      </c>
      <c r="G396" s="1791" t="s">
        <v>9</v>
      </c>
      <c r="H396" s="1792" t="s">
        <v>10</v>
      </c>
      <c r="I396" s="1776"/>
    </row>
    <row r="397" spans="1:9" ht="15.75" customHeight="1" thickBot="1" x14ac:dyDescent="0.4">
      <c r="A397" s="1793"/>
      <c r="B397" s="1794"/>
      <c r="C397" s="1794"/>
      <c r="D397" s="1794"/>
      <c r="E397" s="1795"/>
      <c r="F397" s="1796"/>
      <c r="G397" s="1797" t="s">
        <v>11</v>
      </c>
      <c r="H397" s="1798" t="s">
        <v>11</v>
      </c>
      <c r="I397" s="1776"/>
    </row>
    <row r="398" spans="1:9" ht="15.75" customHeight="1" x14ac:dyDescent="0.35">
      <c r="A398" s="1855">
        <v>6100</v>
      </c>
      <c r="B398" s="1836" t="s">
        <v>293</v>
      </c>
      <c r="C398" s="1808"/>
      <c r="D398" s="1808"/>
      <c r="E398" s="1809"/>
      <c r="F398" s="1810"/>
      <c r="G398" s="1863"/>
      <c r="H398" s="1812"/>
      <c r="I398" s="1776"/>
    </row>
    <row r="399" spans="1:9" ht="15.75" customHeight="1" x14ac:dyDescent="0.35">
      <c r="A399" s="1915" t="s">
        <v>294</v>
      </c>
      <c r="B399" s="1836" t="s">
        <v>72</v>
      </c>
      <c r="C399" s="1808"/>
      <c r="D399" s="1808"/>
      <c r="E399" s="1822"/>
      <c r="F399" s="1872"/>
      <c r="G399" s="1888"/>
      <c r="H399" s="1812"/>
      <c r="I399" s="1776"/>
    </row>
    <row r="400" spans="1:9" ht="15.75" customHeight="1" x14ac:dyDescent="0.35">
      <c r="A400" s="1915"/>
      <c r="B400" s="1836"/>
      <c r="C400" s="1808"/>
      <c r="D400" s="1808"/>
      <c r="E400" s="1822"/>
      <c r="F400" s="1872"/>
      <c r="G400" s="1888"/>
      <c r="H400" s="1812"/>
      <c r="I400" s="1776"/>
    </row>
    <row r="401" spans="1:9" ht="15.75" customHeight="1" x14ac:dyDescent="0.35">
      <c r="A401" s="1876"/>
      <c r="B401" s="1859" t="s">
        <v>295</v>
      </c>
      <c r="C401" s="1808"/>
      <c r="D401" s="1808"/>
      <c r="E401" s="1822" t="s">
        <v>45</v>
      </c>
      <c r="F401" s="1872">
        <v>20</v>
      </c>
      <c r="G401" s="1888"/>
      <c r="H401" s="1812"/>
      <c r="I401" s="1776"/>
    </row>
    <row r="402" spans="1:9" ht="15.75" customHeight="1" x14ac:dyDescent="0.35">
      <c r="A402" s="1876"/>
      <c r="B402" s="1859"/>
      <c r="C402" s="1808"/>
      <c r="D402" s="1808"/>
      <c r="E402" s="1822"/>
      <c r="F402" s="1872"/>
      <c r="G402" s="1888"/>
      <c r="H402" s="1812"/>
      <c r="I402" s="1776"/>
    </row>
    <row r="403" spans="1:9" ht="15.75" customHeight="1" x14ac:dyDescent="0.35">
      <c r="A403" s="1876"/>
      <c r="B403" s="1859" t="s">
        <v>296</v>
      </c>
      <c r="C403" s="1808"/>
      <c r="D403" s="1808"/>
      <c r="E403" s="1822" t="s">
        <v>45</v>
      </c>
      <c r="F403" s="1872">
        <v>20</v>
      </c>
      <c r="G403" s="1888"/>
      <c r="H403" s="1812"/>
      <c r="I403" s="1776"/>
    </row>
    <row r="404" spans="1:9" ht="15.75" customHeight="1" x14ac:dyDescent="0.35">
      <c r="A404" s="1876"/>
      <c r="B404" s="1859"/>
      <c r="C404" s="1808"/>
      <c r="D404" s="1808"/>
      <c r="E404" s="1822"/>
      <c r="F404" s="1872"/>
      <c r="G404" s="1888"/>
      <c r="H404" s="1812"/>
      <c r="I404" s="1776"/>
    </row>
    <row r="405" spans="1:9" ht="15.75" customHeight="1" x14ac:dyDescent="0.35">
      <c r="A405" s="1915" t="s">
        <v>297</v>
      </c>
      <c r="B405" s="1836" t="s">
        <v>74</v>
      </c>
      <c r="C405" s="1808"/>
      <c r="D405" s="1808"/>
      <c r="E405" s="1822"/>
      <c r="F405" s="1872"/>
      <c r="G405" s="1888"/>
      <c r="H405" s="1812"/>
      <c r="I405" s="1776"/>
    </row>
    <row r="406" spans="1:9" ht="15.75" customHeight="1" x14ac:dyDescent="0.35">
      <c r="A406" s="1915"/>
      <c r="B406" s="1836"/>
      <c r="C406" s="1808"/>
      <c r="D406" s="1808"/>
      <c r="E406" s="1822"/>
      <c r="F406" s="1872"/>
      <c r="G406" s="1888"/>
      <c r="H406" s="1812"/>
      <c r="I406" s="1776"/>
    </row>
    <row r="407" spans="1:9" ht="15.75" customHeight="1" x14ac:dyDescent="0.35">
      <c r="A407" s="1876"/>
      <c r="B407" s="1859" t="s">
        <v>298</v>
      </c>
      <c r="C407" s="1808"/>
      <c r="D407" s="1808"/>
      <c r="E407" s="1822" t="s">
        <v>45</v>
      </c>
      <c r="F407" s="1872">
        <v>150</v>
      </c>
      <c r="G407" s="1888"/>
      <c r="H407" s="1812"/>
      <c r="I407" s="1776"/>
    </row>
    <row r="408" spans="1:9" ht="15.75" customHeight="1" thickBot="1" x14ac:dyDescent="0.4">
      <c r="A408" s="1825"/>
      <c r="B408" s="1808"/>
      <c r="C408" s="1808"/>
      <c r="D408" s="1808"/>
      <c r="E408" s="1822"/>
      <c r="F408" s="1857"/>
      <c r="G408" s="1916"/>
      <c r="H408" s="1812"/>
      <c r="I408" s="1776"/>
    </row>
    <row r="409" spans="1:9" ht="15.75" customHeight="1" thickBot="1" x14ac:dyDescent="0.4">
      <c r="A409" s="1826" t="s">
        <v>299</v>
      </c>
      <c r="B409" s="1827"/>
      <c r="C409" s="1827"/>
      <c r="D409" s="1827"/>
      <c r="E409" s="1827"/>
      <c r="F409" s="1828"/>
      <c r="G409" s="1829"/>
      <c r="H409" s="1830"/>
      <c r="I409" s="1776"/>
    </row>
    <row r="410" spans="1:9" ht="15.75" customHeight="1" x14ac:dyDescent="0.35">
      <c r="A410" s="1776"/>
      <c r="B410" s="1776"/>
      <c r="C410" s="1776"/>
      <c r="D410" s="1776"/>
      <c r="E410" s="1776"/>
      <c r="F410" s="1950"/>
      <c r="G410" s="1951"/>
      <c r="H410" s="1952"/>
      <c r="I410" s="1776"/>
    </row>
    <row r="411" spans="1:9" ht="15.75" customHeight="1" thickBot="1" x14ac:dyDescent="0.4">
      <c r="A411" s="1776"/>
      <c r="B411" s="1776"/>
      <c r="C411" s="1776"/>
      <c r="D411" s="1776"/>
      <c r="E411" s="1776"/>
      <c r="F411" s="1950"/>
      <c r="G411" s="1951"/>
      <c r="H411" s="1952"/>
      <c r="I411" s="1776"/>
    </row>
    <row r="412" spans="1:9" ht="15.75" customHeight="1" x14ac:dyDescent="0.35">
      <c r="A412" s="1787" t="s">
        <v>5</v>
      </c>
      <c r="B412" s="1788" t="s">
        <v>6</v>
      </c>
      <c r="C412" s="1788"/>
      <c r="D412" s="1788"/>
      <c r="E412" s="1789" t="s">
        <v>7</v>
      </c>
      <c r="F412" s="1790" t="s">
        <v>8</v>
      </c>
      <c r="G412" s="1791" t="s">
        <v>9</v>
      </c>
      <c r="H412" s="1792" t="s">
        <v>10</v>
      </c>
      <c r="I412" s="1776"/>
    </row>
    <row r="413" spans="1:9" ht="15.75" customHeight="1" thickBot="1" x14ac:dyDescent="0.4">
      <c r="A413" s="1793"/>
      <c r="B413" s="1794"/>
      <c r="C413" s="1794"/>
      <c r="D413" s="1794"/>
      <c r="E413" s="1795"/>
      <c r="F413" s="1796"/>
      <c r="G413" s="1797" t="s">
        <v>11</v>
      </c>
      <c r="H413" s="1798" t="s">
        <v>11</v>
      </c>
      <c r="I413" s="1776"/>
    </row>
    <row r="414" spans="1:9" ht="15.75" customHeight="1" x14ac:dyDescent="0.35">
      <c r="A414" s="1855">
        <v>6200</v>
      </c>
      <c r="B414" s="1836" t="s">
        <v>300</v>
      </c>
      <c r="C414" s="1808"/>
      <c r="D414" s="1808"/>
      <c r="E414" s="1809"/>
      <c r="F414" s="1810"/>
      <c r="G414" s="1863"/>
      <c r="H414" s="1812"/>
      <c r="I414" s="1776"/>
    </row>
    <row r="415" spans="1:9" ht="15.75" customHeight="1" x14ac:dyDescent="0.35">
      <c r="A415" s="1876"/>
      <c r="B415" s="1859"/>
      <c r="C415" s="1808"/>
      <c r="D415" s="1808"/>
      <c r="E415" s="1822"/>
      <c r="F415" s="1872"/>
      <c r="G415" s="1917"/>
      <c r="H415" s="1812"/>
      <c r="I415" s="1776"/>
    </row>
    <row r="416" spans="1:9" ht="15.75" customHeight="1" x14ac:dyDescent="0.35">
      <c r="A416" s="1915" t="s">
        <v>301</v>
      </c>
      <c r="B416" s="1836" t="s">
        <v>302</v>
      </c>
      <c r="C416" s="1808"/>
      <c r="D416" s="1808"/>
      <c r="E416" s="1953" t="s">
        <v>208</v>
      </c>
      <c r="F416" s="1872">
        <v>50</v>
      </c>
      <c r="G416" s="1888"/>
      <c r="H416" s="1812"/>
      <c r="I416" s="1776"/>
    </row>
    <row r="417" spans="1:9" ht="15.75" customHeight="1" thickBot="1" x14ac:dyDescent="0.4">
      <c r="A417" s="1825"/>
      <c r="B417" s="1808"/>
      <c r="C417" s="1808"/>
      <c r="D417" s="1808"/>
      <c r="E417" s="1822"/>
      <c r="F417" s="1857"/>
      <c r="G417" s="1916"/>
      <c r="H417" s="1812"/>
      <c r="I417" s="1776"/>
    </row>
    <row r="418" spans="1:9" ht="15.75" customHeight="1" thickBot="1" x14ac:dyDescent="0.4">
      <c r="A418" s="1826" t="s">
        <v>303</v>
      </c>
      <c r="B418" s="1827"/>
      <c r="C418" s="1827"/>
      <c r="D418" s="1827"/>
      <c r="E418" s="1827"/>
      <c r="F418" s="1828"/>
      <c r="G418" s="1829"/>
      <c r="H418" s="1830"/>
      <c r="I418" s="1776"/>
    </row>
    <row r="419" spans="1:9" ht="15.75" customHeight="1" thickBot="1" x14ac:dyDescent="0.4">
      <c r="A419" s="1776"/>
      <c r="B419" s="1776"/>
      <c r="C419" s="1776"/>
      <c r="D419" s="1776"/>
      <c r="E419" s="1776"/>
      <c r="F419" s="1950"/>
      <c r="G419" s="1951"/>
      <c r="H419" s="1952"/>
      <c r="I419" s="1776"/>
    </row>
    <row r="420" spans="1:9" ht="15.75" customHeight="1" x14ac:dyDescent="0.35">
      <c r="A420" s="1787" t="s">
        <v>5</v>
      </c>
      <c r="B420" s="1788" t="s">
        <v>6</v>
      </c>
      <c r="C420" s="1788"/>
      <c r="D420" s="1788"/>
      <c r="E420" s="1789" t="s">
        <v>7</v>
      </c>
      <c r="F420" s="1790" t="s">
        <v>8</v>
      </c>
      <c r="G420" s="1791" t="s">
        <v>9</v>
      </c>
      <c r="H420" s="1792" t="s">
        <v>10</v>
      </c>
      <c r="I420" s="1776"/>
    </row>
    <row r="421" spans="1:9" ht="15.75" customHeight="1" thickBot="1" x14ac:dyDescent="0.4">
      <c r="A421" s="1793"/>
      <c r="B421" s="1794"/>
      <c r="C421" s="1794"/>
      <c r="D421" s="1794"/>
      <c r="E421" s="1795"/>
      <c r="F421" s="1796"/>
      <c r="G421" s="1797" t="s">
        <v>11</v>
      </c>
      <c r="H421" s="1798" t="s">
        <v>11</v>
      </c>
      <c r="I421" s="1776"/>
    </row>
    <row r="422" spans="1:9" ht="15.75" customHeight="1" x14ac:dyDescent="0.35">
      <c r="A422" s="1835">
        <v>6300</v>
      </c>
      <c r="B422" s="1836" t="s">
        <v>304</v>
      </c>
      <c r="C422" s="1808"/>
      <c r="D422" s="1837"/>
      <c r="E422" s="1809"/>
      <c r="F422" s="1810"/>
      <c r="G422" s="1811"/>
      <c r="H422" s="1812"/>
      <c r="I422" s="1776"/>
    </row>
    <row r="423" spans="1:9" ht="15.75" customHeight="1" x14ac:dyDescent="0.35">
      <c r="A423" s="1806"/>
      <c r="B423" s="1859"/>
      <c r="C423" s="1808"/>
      <c r="D423" s="1837"/>
      <c r="E423" s="1814"/>
      <c r="F423" s="1810"/>
      <c r="G423" s="1811"/>
      <c r="H423" s="1812"/>
      <c r="I423" s="1776"/>
    </row>
    <row r="424" spans="1:9" ht="15.75" customHeight="1" x14ac:dyDescent="0.35">
      <c r="A424" s="1954">
        <v>63.01</v>
      </c>
      <c r="B424" s="1836" t="s">
        <v>305</v>
      </c>
      <c r="C424" s="1808"/>
      <c r="D424" s="1837"/>
      <c r="E424" s="1814"/>
      <c r="F424" s="1810"/>
      <c r="G424" s="1888"/>
      <c r="H424" s="1812"/>
      <c r="I424" s="1776"/>
    </row>
    <row r="425" spans="1:9" ht="15.75" customHeight="1" x14ac:dyDescent="0.35">
      <c r="A425" s="1954"/>
      <c r="B425" s="1836"/>
      <c r="C425" s="1808"/>
      <c r="D425" s="1837"/>
      <c r="E425" s="1814"/>
      <c r="F425" s="1810"/>
      <c r="G425" s="1888"/>
      <c r="H425" s="1812"/>
      <c r="I425" s="1776"/>
    </row>
    <row r="426" spans="1:9" ht="15.75" customHeight="1" x14ac:dyDescent="0.35">
      <c r="A426" s="1954"/>
      <c r="B426" s="1836" t="s">
        <v>306</v>
      </c>
      <c r="C426" s="1808"/>
      <c r="D426" s="1837"/>
      <c r="E426" s="1953"/>
      <c r="F426" s="1810"/>
      <c r="G426" s="1888"/>
      <c r="H426" s="1812"/>
      <c r="I426" s="1776"/>
    </row>
    <row r="427" spans="1:9" ht="15.75" customHeight="1" x14ac:dyDescent="0.35">
      <c r="A427" s="1954"/>
      <c r="B427" s="1859" t="s">
        <v>307</v>
      </c>
      <c r="C427" s="1808"/>
      <c r="D427" s="1837"/>
      <c r="E427" s="1814" t="s">
        <v>308</v>
      </c>
      <c r="F427" s="1810">
        <v>3</v>
      </c>
      <c r="G427" s="1888"/>
      <c r="H427" s="1812"/>
      <c r="I427" s="1776"/>
    </row>
    <row r="428" spans="1:9" ht="15.75" customHeight="1" x14ac:dyDescent="0.35">
      <c r="A428" s="1954"/>
      <c r="B428" s="1859"/>
      <c r="C428" s="1808"/>
      <c r="D428" s="1837"/>
      <c r="E428" s="1814"/>
      <c r="F428" s="1810"/>
      <c r="G428" s="1888"/>
      <c r="H428" s="1812"/>
      <c r="I428" s="1776"/>
    </row>
    <row r="429" spans="1:9" ht="15.75" customHeight="1" x14ac:dyDescent="0.35">
      <c r="A429" s="1954"/>
      <c r="B429" s="1836" t="s">
        <v>309</v>
      </c>
      <c r="C429" s="1808"/>
      <c r="D429" s="1837"/>
      <c r="E429" s="1814"/>
      <c r="F429" s="1810"/>
      <c r="G429" s="1888"/>
      <c r="H429" s="1812"/>
      <c r="I429" s="1776"/>
    </row>
    <row r="430" spans="1:9" ht="15.75" customHeight="1" x14ac:dyDescent="0.35">
      <c r="A430" s="1954"/>
      <c r="B430" s="1859" t="s">
        <v>307</v>
      </c>
      <c r="C430" s="1808"/>
      <c r="D430" s="1837"/>
      <c r="E430" s="1814" t="s">
        <v>308</v>
      </c>
      <c r="F430" s="1810">
        <v>3</v>
      </c>
      <c r="G430" s="1888"/>
      <c r="H430" s="1812"/>
      <c r="I430" s="1776"/>
    </row>
    <row r="431" spans="1:9" ht="15.75" customHeight="1" thickBot="1" x14ac:dyDescent="0.4">
      <c r="A431" s="1955"/>
      <c r="B431" s="1907"/>
      <c r="C431" s="1846"/>
      <c r="D431" s="1956"/>
      <c r="E431" s="1957"/>
      <c r="F431" s="1958"/>
      <c r="G431" s="1889"/>
      <c r="H431" s="1959"/>
      <c r="I431" s="1776"/>
    </row>
    <row r="432" spans="1:9" ht="15.75" customHeight="1" thickBot="1" x14ac:dyDescent="0.4">
      <c r="A432" s="1826" t="s">
        <v>313</v>
      </c>
      <c r="B432" s="1827"/>
      <c r="C432" s="1827"/>
      <c r="D432" s="1827"/>
      <c r="E432" s="1827"/>
      <c r="F432" s="1828"/>
      <c r="G432" s="1829"/>
      <c r="H432" s="1830"/>
      <c r="I432" s="1776"/>
    </row>
    <row r="433" spans="1:9" ht="15.75" customHeight="1" thickBot="1" x14ac:dyDescent="0.4">
      <c r="A433" s="1776"/>
      <c r="B433" s="1776"/>
      <c r="C433" s="1776"/>
      <c r="D433" s="1776"/>
      <c r="E433" s="1776"/>
      <c r="F433" s="1950"/>
      <c r="G433" s="1951"/>
      <c r="H433" s="1952"/>
      <c r="I433" s="1776"/>
    </row>
    <row r="434" spans="1:9" ht="15.75" customHeight="1" x14ac:dyDescent="0.35">
      <c r="A434" s="1787" t="s">
        <v>5</v>
      </c>
      <c r="B434" s="1788" t="s">
        <v>6</v>
      </c>
      <c r="C434" s="1788"/>
      <c r="D434" s="1788"/>
      <c r="E434" s="1789" t="s">
        <v>7</v>
      </c>
      <c r="F434" s="1790" t="s">
        <v>8</v>
      </c>
      <c r="G434" s="1791" t="s">
        <v>9</v>
      </c>
      <c r="H434" s="1792" t="s">
        <v>10</v>
      </c>
      <c r="I434" s="1776"/>
    </row>
    <row r="435" spans="1:9" ht="15.75" customHeight="1" thickBot="1" x14ac:dyDescent="0.4">
      <c r="A435" s="1793"/>
      <c r="B435" s="1794"/>
      <c r="C435" s="1794"/>
      <c r="D435" s="1794"/>
      <c r="E435" s="1795"/>
      <c r="F435" s="1796"/>
      <c r="G435" s="1797" t="s">
        <v>11</v>
      </c>
      <c r="H435" s="1798" t="s">
        <v>11</v>
      </c>
      <c r="I435" s="1776"/>
    </row>
    <row r="436" spans="1:9" ht="15.75" customHeight="1" x14ac:dyDescent="0.35">
      <c r="A436" s="1835">
        <v>6400</v>
      </c>
      <c r="B436" s="1836" t="s">
        <v>314</v>
      </c>
      <c r="C436" s="1808"/>
      <c r="D436" s="1837"/>
      <c r="E436" s="1809"/>
      <c r="F436" s="1810"/>
      <c r="G436" s="1811"/>
      <c r="H436" s="1812"/>
      <c r="I436" s="1776"/>
    </row>
    <row r="437" spans="1:9" ht="15.75" customHeight="1" x14ac:dyDescent="0.35">
      <c r="A437" s="1806"/>
      <c r="B437" s="1859"/>
      <c r="C437" s="1808"/>
      <c r="D437" s="1837"/>
      <c r="E437" s="1814"/>
      <c r="F437" s="1810"/>
      <c r="G437" s="1811"/>
      <c r="H437" s="1812"/>
      <c r="I437" s="1776"/>
    </row>
    <row r="438" spans="1:9" ht="15.75" customHeight="1" x14ac:dyDescent="0.35">
      <c r="A438" s="1954">
        <v>64.010000000000005</v>
      </c>
      <c r="B438" s="1836" t="s">
        <v>315</v>
      </c>
      <c r="C438" s="1808"/>
      <c r="D438" s="1837"/>
      <c r="E438" s="1814"/>
      <c r="F438" s="1810"/>
      <c r="G438" s="1888"/>
      <c r="H438" s="1812"/>
      <c r="I438" s="1776"/>
    </row>
    <row r="439" spans="1:9" ht="15.75" customHeight="1" x14ac:dyDescent="0.35">
      <c r="A439" s="1954"/>
      <c r="B439" s="1836"/>
      <c r="C439" s="1808"/>
      <c r="D439" s="1837"/>
      <c r="E439" s="1814"/>
      <c r="F439" s="1810"/>
      <c r="G439" s="1888"/>
      <c r="H439" s="1812"/>
      <c r="I439" s="1776"/>
    </row>
    <row r="440" spans="1:9" ht="15.75" customHeight="1" x14ac:dyDescent="0.35">
      <c r="A440" s="1954"/>
      <c r="B440" s="1836" t="s">
        <v>316</v>
      </c>
      <c r="C440" s="1808"/>
      <c r="D440" s="1837"/>
      <c r="E440" s="1814" t="s">
        <v>35</v>
      </c>
      <c r="F440" s="1810"/>
      <c r="G440" s="1888"/>
      <c r="H440" s="1812"/>
      <c r="I440" s="1776"/>
    </row>
    <row r="441" spans="1:9" ht="15.75" customHeight="1" x14ac:dyDescent="0.35">
      <c r="A441" s="1954"/>
      <c r="B441" s="1859"/>
      <c r="C441" s="1808"/>
      <c r="D441" s="1837"/>
      <c r="E441" s="1814"/>
      <c r="F441" s="1810"/>
      <c r="G441" s="1888"/>
      <c r="H441" s="1812"/>
      <c r="I441" s="1776"/>
    </row>
    <row r="442" spans="1:9" ht="15.75" customHeight="1" x14ac:dyDescent="0.35">
      <c r="A442" s="1954"/>
      <c r="B442" s="1859" t="s">
        <v>317</v>
      </c>
      <c r="C442" s="1808"/>
      <c r="D442" s="1837"/>
      <c r="E442" s="1814" t="s">
        <v>610</v>
      </c>
      <c r="F442" s="1810">
        <v>10</v>
      </c>
      <c r="G442" s="1888"/>
      <c r="H442" s="1812"/>
      <c r="I442" s="1776"/>
    </row>
    <row r="443" spans="1:9" ht="15.75" customHeight="1" x14ac:dyDescent="0.35">
      <c r="A443" s="1954"/>
      <c r="B443" s="1859"/>
      <c r="C443" s="1808"/>
      <c r="D443" s="1837"/>
      <c r="E443" s="1814" t="s">
        <v>35</v>
      </c>
      <c r="F443" s="1810"/>
      <c r="G443" s="1888"/>
      <c r="H443" s="1812"/>
      <c r="I443" s="1776"/>
    </row>
    <row r="444" spans="1:9" ht="15.75" customHeight="1" x14ac:dyDescent="0.35">
      <c r="A444" s="1954"/>
      <c r="B444" s="1859" t="s">
        <v>318</v>
      </c>
      <c r="C444" s="1808"/>
      <c r="D444" s="1837"/>
      <c r="E444" s="1814" t="s">
        <v>610</v>
      </c>
      <c r="F444" s="1810">
        <v>10</v>
      </c>
      <c r="G444" s="1888"/>
      <c r="H444" s="1812"/>
      <c r="I444" s="1776"/>
    </row>
    <row r="445" spans="1:9" ht="15.75" customHeight="1" x14ac:dyDescent="0.35">
      <c r="A445" s="1954"/>
      <c r="B445" s="1859"/>
      <c r="C445" s="1808"/>
      <c r="D445" s="1837"/>
      <c r="E445" s="1814" t="s">
        <v>35</v>
      </c>
      <c r="F445" s="1810"/>
      <c r="G445" s="1888"/>
      <c r="H445" s="1812"/>
      <c r="I445" s="1776"/>
    </row>
    <row r="446" spans="1:9" ht="15.75" customHeight="1" x14ac:dyDescent="0.35">
      <c r="A446" s="1954"/>
      <c r="B446" s="1859" t="s">
        <v>320</v>
      </c>
      <c r="C446" s="1808"/>
      <c r="D446" s="1837"/>
      <c r="E446" s="1814" t="s">
        <v>610</v>
      </c>
      <c r="F446" s="1810">
        <v>10</v>
      </c>
      <c r="G446" s="1888"/>
      <c r="H446" s="1812"/>
      <c r="I446" s="1776"/>
    </row>
    <row r="447" spans="1:9" ht="15.75" customHeight="1" x14ac:dyDescent="0.35">
      <c r="A447" s="1954"/>
      <c r="B447" s="1836"/>
      <c r="C447" s="1808"/>
      <c r="D447" s="1837"/>
      <c r="E447" s="1953"/>
      <c r="F447" s="1810"/>
      <c r="G447" s="1888"/>
      <c r="H447" s="1812"/>
      <c r="I447" s="1776"/>
    </row>
    <row r="448" spans="1:9" ht="15.75" customHeight="1" x14ac:dyDescent="0.35">
      <c r="A448" s="1954"/>
      <c r="B448" s="1836" t="s">
        <v>319</v>
      </c>
      <c r="C448" s="1808"/>
      <c r="D448" s="1837"/>
      <c r="E448" s="1814" t="s">
        <v>35</v>
      </c>
      <c r="F448" s="1810"/>
      <c r="G448" s="1888"/>
      <c r="H448" s="1812"/>
      <c r="I448" s="1776"/>
    </row>
    <row r="449" spans="1:9" ht="15.75" customHeight="1" x14ac:dyDescent="0.35">
      <c r="A449" s="1954"/>
      <c r="B449" s="1859"/>
      <c r="C449" s="1808"/>
      <c r="D449" s="1837"/>
      <c r="E449" s="1814"/>
      <c r="F449" s="1810"/>
      <c r="G449" s="1888"/>
      <c r="H449" s="1812"/>
      <c r="I449" s="1776"/>
    </row>
    <row r="450" spans="1:9" ht="15.75" customHeight="1" x14ac:dyDescent="0.35">
      <c r="A450" s="1954"/>
      <c r="B450" s="1859" t="s">
        <v>317</v>
      </c>
      <c r="C450" s="1808"/>
      <c r="D450" s="1837"/>
      <c r="E450" s="1814" t="s">
        <v>610</v>
      </c>
      <c r="F450" s="1810">
        <v>10</v>
      </c>
      <c r="G450" s="1888"/>
      <c r="H450" s="1812"/>
      <c r="I450" s="1776"/>
    </row>
    <row r="451" spans="1:9" ht="15.75" customHeight="1" x14ac:dyDescent="0.35">
      <c r="A451" s="1954"/>
      <c r="B451" s="1859"/>
      <c r="C451" s="1808"/>
      <c r="D451" s="1837"/>
      <c r="E451" s="1814" t="s">
        <v>35</v>
      </c>
      <c r="F451" s="1810"/>
      <c r="G451" s="1888"/>
      <c r="H451" s="1812"/>
      <c r="I451" s="1776"/>
    </row>
    <row r="452" spans="1:9" ht="15.75" customHeight="1" x14ac:dyDescent="0.35">
      <c r="A452" s="1954"/>
      <c r="B452" s="1859" t="s">
        <v>318</v>
      </c>
      <c r="C452" s="1808"/>
      <c r="D452" s="1837"/>
      <c r="E452" s="1814" t="s">
        <v>610</v>
      </c>
      <c r="F452" s="1810">
        <v>10</v>
      </c>
      <c r="G452" s="1888"/>
      <c r="H452" s="1812"/>
      <c r="I452" s="1776"/>
    </row>
    <row r="453" spans="1:9" ht="15.75" customHeight="1" x14ac:dyDescent="0.35">
      <c r="A453" s="1954"/>
      <c r="B453" s="1859"/>
      <c r="C453" s="1808"/>
      <c r="D453" s="1837"/>
      <c r="E453" s="1814" t="s">
        <v>35</v>
      </c>
      <c r="F453" s="1810"/>
      <c r="G453" s="1888"/>
      <c r="H453" s="1812"/>
      <c r="I453" s="1776"/>
    </row>
    <row r="454" spans="1:9" ht="15.75" customHeight="1" x14ac:dyDescent="0.35">
      <c r="A454" s="1954"/>
      <c r="B454" s="1859" t="s">
        <v>320</v>
      </c>
      <c r="C454" s="1808"/>
      <c r="D454" s="1837"/>
      <c r="E454" s="1814" t="s">
        <v>610</v>
      </c>
      <c r="F454" s="1810">
        <v>10</v>
      </c>
      <c r="G454" s="1888"/>
      <c r="H454" s="1812"/>
      <c r="I454" s="1776"/>
    </row>
    <row r="455" spans="1:9" ht="15.75" customHeight="1" x14ac:dyDescent="0.35">
      <c r="A455" s="1954"/>
      <c r="B455" s="1859"/>
      <c r="C455" s="1808"/>
      <c r="D455" s="1837"/>
      <c r="E455" s="1814"/>
      <c r="F455" s="1810"/>
      <c r="G455" s="1888"/>
      <c r="H455" s="1812"/>
      <c r="I455" s="1776"/>
    </row>
    <row r="456" spans="1:9" ht="15.75" customHeight="1" x14ac:dyDescent="0.35">
      <c r="A456" s="1954"/>
      <c r="B456" s="1836" t="s">
        <v>500</v>
      </c>
      <c r="C456" s="1808"/>
      <c r="D456" s="1837"/>
      <c r="E456" s="1814" t="s">
        <v>35</v>
      </c>
      <c r="F456" s="1810"/>
      <c r="G456" s="1888"/>
      <c r="H456" s="1812"/>
      <c r="I456" s="1776"/>
    </row>
    <row r="457" spans="1:9" ht="15.75" customHeight="1" x14ac:dyDescent="0.35">
      <c r="A457" s="1954"/>
      <c r="B457" s="1859" t="s">
        <v>322</v>
      </c>
      <c r="C457" s="1808"/>
      <c r="D457" s="1837"/>
      <c r="E457" s="1814" t="s">
        <v>610</v>
      </c>
      <c r="F457" s="1810">
        <v>10</v>
      </c>
      <c r="G457" s="1888"/>
      <c r="H457" s="1812"/>
      <c r="I457" s="1776"/>
    </row>
    <row r="458" spans="1:9" ht="15.75" customHeight="1" thickBot="1" x14ac:dyDescent="0.4">
      <c r="A458" s="1955"/>
      <c r="B458" s="1907"/>
      <c r="C458" s="1846"/>
      <c r="D458" s="1956"/>
      <c r="E458" s="1957"/>
      <c r="F458" s="1958"/>
      <c r="G458" s="1889"/>
      <c r="H458" s="1959"/>
      <c r="I458" s="1776"/>
    </row>
    <row r="459" spans="1:9" ht="15.75" customHeight="1" thickBot="1" x14ac:dyDescent="0.4">
      <c r="A459" s="1826" t="s">
        <v>324</v>
      </c>
      <c r="B459" s="1827"/>
      <c r="C459" s="1827"/>
      <c r="D459" s="1827"/>
      <c r="E459" s="1827"/>
      <c r="F459" s="1828"/>
      <c r="G459" s="1829"/>
      <c r="H459" s="1830"/>
      <c r="I459" s="1776"/>
    </row>
    <row r="460" spans="1:9" ht="15.75" customHeight="1" x14ac:dyDescent="0.35">
      <c r="A460" s="1776"/>
      <c r="B460" s="1776"/>
      <c r="C460" s="1776"/>
      <c r="D460" s="1776"/>
      <c r="E460" s="1776"/>
      <c r="F460" s="1950"/>
      <c r="G460" s="1951"/>
      <c r="H460" s="1952"/>
      <c r="I460" s="1776"/>
    </row>
    <row r="461" spans="1:9" ht="15.75" customHeight="1" thickBot="1" x14ac:dyDescent="0.4">
      <c r="A461" s="1776"/>
      <c r="B461" s="1776"/>
      <c r="C461" s="1776"/>
      <c r="D461" s="1776"/>
      <c r="E461" s="1776"/>
      <c r="F461" s="1950"/>
      <c r="G461" s="1951"/>
      <c r="H461" s="1952"/>
      <c r="I461" s="1776"/>
    </row>
    <row r="462" spans="1:9" ht="15.75" customHeight="1" x14ac:dyDescent="0.35">
      <c r="A462" s="1787" t="s">
        <v>5</v>
      </c>
      <c r="B462" s="1788" t="s">
        <v>6</v>
      </c>
      <c r="C462" s="1788"/>
      <c r="D462" s="1788"/>
      <c r="E462" s="1789" t="s">
        <v>7</v>
      </c>
      <c r="F462" s="1790" t="s">
        <v>8</v>
      </c>
      <c r="G462" s="1791" t="s">
        <v>9</v>
      </c>
      <c r="H462" s="1792" t="s">
        <v>10</v>
      </c>
      <c r="I462" s="1776"/>
    </row>
    <row r="463" spans="1:9" ht="15.75" customHeight="1" thickBot="1" x14ac:dyDescent="0.4">
      <c r="A463" s="1793"/>
      <c r="B463" s="1794"/>
      <c r="C463" s="1794"/>
      <c r="D463" s="1794"/>
      <c r="E463" s="1795"/>
      <c r="F463" s="1796"/>
      <c r="G463" s="1797" t="s">
        <v>11</v>
      </c>
      <c r="H463" s="1798" t="s">
        <v>11</v>
      </c>
      <c r="I463" s="1776"/>
    </row>
    <row r="464" spans="1:9" ht="15.75" customHeight="1" x14ac:dyDescent="0.35">
      <c r="A464" s="1835">
        <v>6600</v>
      </c>
      <c r="B464" s="1836" t="s">
        <v>325</v>
      </c>
      <c r="C464" s="1808"/>
      <c r="D464" s="1837"/>
      <c r="E464" s="1809"/>
      <c r="F464" s="1810"/>
      <c r="G464" s="1811"/>
      <c r="H464" s="1812"/>
      <c r="I464" s="1776"/>
    </row>
    <row r="465" spans="1:9" ht="15.75" customHeight="1" x14ac:dyDescent="0.35">
      <c r="A465" s="1806"/>
      <c r="B465" s="1859"/>
      <c r="C465" s="1808"/>
      <c r="D465" s="1837"/>
      <c r="E465" s="1814"/>
      <c r="F465" s="1810"/>
      <c r="G465" s="1811"/>
      <c r="H465" s="1812"/>
      <c r="I465" s="1776"/>
    </row>
    <row r="466" spans="1:9" ht="15.75" customHeight="1" x14ac:dyDescent="0.35">
      <c r="A466" s="1954">
        <v>66.11</v>
      </c>
      <c r="B466" s="1836" t="s">
        <v>328</v>
      </c>
      <c r="C466" s="1808"/>
      <c r="D466" s="1837"/>
      <c r="E466" s="1814"/>
      <c r="F466" s="1810"/>
      <c r="G466" s="1888"/>
      <c r="H466" s="1812"/>
      <c r="I466" s="1776"/>
    </row>
    <row r="467" spans="1:9" ht="15.75" customHeight="1" x14ac:dyDescent="0.35">
      <c r="A467" s="1954"/>
      <c r="B467" s="1859"/>
      <c r="C467" s="1808"/>
      <c r="D467" s="1837"/>
      <c r="E467" s="1814"/>
      <c r="F467" s="1810"/>
      <c r="G467" s="1888"/>
      <c r="H467" s="1812"/>
      <c r="I467" s="1776"/>
    </row>
    <row r="468" spans="1:9" ht="15.75" customHeight="1" x14ac:dyDescent="0.35">
      <c r="A468" s="1954"/>
      <c r="B468" s="1859" t="s">
        <v>329</v>
      </c>
      <c r="C468" s="1808"/>
      <c r="D468" s="1837"/>
      <c r="E468" s="1814" t="s">
        <v>22</v>
      </c>
      <c r="F468" s="1810">
        <v>4</v>
      </c>
      <c r="G468" s="1888"/>
      <c r="H468" s="1812"/>
      <c r="I468" s="1776"/>
    </row>
    <row r="469" spans="1:9" ht="15.75" customHeight="1" x14ac:dyDescent="0.35">
      <c r="A469" s="1954"/>
      <c r="B469" s="1859" t="s">
        <v>330</v>
      </c>
      <c r="C469" s="1808"/>
      <c r="D469" s="1837"/>
      <c r="E469" s="1814" t="s">
        <v>22</v>
      </c>
      <c r="F469" s="1810">
        <v>4</v>
      </c>
      <c r="G469" s="1888"/>
      <c r="H469" s="1812"/>
      <c r="I469" s="1776"/>
    </row>
    <row r="470" spans="1:9" ht="15.75" customHeight="1" x14ac:dyDescent="0.35">
      <c r="A470" s="1954">
        <v>66.19</v>
      </c>
      <c r="B470" s="1836" t="s">
        <v>332</v>
      </c>
      <c r="C470" s="1808"/>
      <c r="D470" s="1837"/>
      <c r="E470" s="1814"/>
      <c r="F470" s="1810"/>
      <c r="G470" s="1888"/>
      <c r="H470" s="1812"/>
      <c r="I470" s="1776"/>
    </row>
    <row r="471" spans="1:9" ht="15.75" customHeight="1" x14ac:dyDescent="0.35">
      <c r="A471" s="1954"/>
      <c r="B471" s="1836"/>
      <c r="C471" s="1808"/>
      <c r="D471" s="1837"/>
      <c r="E471" s="1814"/>
      <c r="F471" s="1810"/>
      <c r="G471" s="1888"/>
      <c r="H471" s="1812"/>
      <c r="I471" s="1776"/>
    </row>
    <row r="472" spans="1:9" ht="15.75" customHeight="1" x14ac:dyDescent="0.35">
      <c r="A472" s="1954"/>
      <c r="B472" s="1836" t="s">
        <v>333</v>
      </c>
      <c r="C472" s="1808"/>
      <c r="D472" s="1837"/>
      <c r="E472" s="1814"/>
      <c r="F472" s="1810"/>
      <c r="G472" s="1888"/>
      <c r="H472" s="1812"/>
      <c r="I472" s="1776"/>
    </row>
    <row r="473" spans="1:9" ht="15.75" customHeight="1" x14ac:dyDescent="0.35">
      <c r="A473" s="1954"/>
      <c r="B473" s="1836"/>
      <c r="C473" s="1808"/>
      <c r="D473" s="1837"/>
      <c r="E473" s="1814"/>
      <c r="F473" s="1810"/>
      <c r="G473" s="1888"/>
      <c r="H473" s="1812"/>
      <c r="I473" s="1776"/>
    </row>
    <row r="474" spans="1:9" ht="15.75" customHeight="1" x14ac:dyDescent="0.35">
      <c r="A474" s="1954"/>
      <c r="B474" s="1859" t="s">
        <v>334</v>
      </c>
      <c r="C474" s="1808"/>
      <c r="D474" s="1837"/>
      <c r="E474" s="1814" t="s">
        <v>80</v>
      </c>
      <c r="F474" s="1810">
        <v>50</v>
      </c>
      <c r="G474" s="1888"/>
      <c r="H474" s="1812"/>
      <c r="I474" s="1776"/>
    </row>
    <row r="475" spans="1:9" ht="15.75" customHeight="1" x14ac:dyDescent="0.35">
      <c r="A475" s="1954"/>
      <c r="B475" s="1836"/>
      <c r="C475" s="1808"/>
      <c r="D475" s="1837"/>
      <c r="E475" s="1814"/>
      <c r="F475" s="1810"/>
      <c r="G475" s="1888"/>
      <c r="H475" s="1812"/>
      <c r="I475" s="1776"/>
    </row>
    <row r="476" spans="1:9" ht="15.75" customHeight="1" x14ac:dyDescent="0.35">
      <c r="A476" s="1954"/>
      <c r="B476" s="1836" t="s">
        <v>335</v>
      </c>
      <c r="C476" s="1808"/>
      <c r="D476" s="1837"/>
      <c r="E476" s="1814"/>
      <c r="F476" s="1810"/>
      <c r="G476" s="1888"/>
      <c r="H476" s="1812"/>
      <c r="I476" s="1776"/>
    </row>
    <row r="477" spans="1:9" ht="15.75" customHeight="1" x14ac:dyDescent="0.35">
      <c r="A477" s="1954"/>
      <c r="B477" s="1836"/>
      <c r="C477" s="1808"/>
      <c r="D477" s="1837"/>
      <c r="E477" s="1814"/>
      <c r="F477" s="1810"/>
      <c r="G477" s="1888"/>
      <c r="H477" s="1812"/>
      <c r="I477" s="1776"/>
    </row>
    <row r="478" spans="1:9" ht="15.75" customHeight="1" x14ac:dyDescent="0.35">
      <c r="A478" s="1954"/>
      <c r="B478" s="1859" t="s">
        <v>336</v>
      </c>
      <c r="C478" s="1808"/>
      <c r="D478" s="1837"/>
      <c r="E478" s="1814" t="s">
        <v>80</v>
      </c>
      <c r="F478" s="1810">
        <v>50</v>
      </c>
      <c r="G478" s="1888"/>
      <c r="H478" s="1812"/>
      <c r="I478" s="1776"/>
    </row>
    <row r="479" spans="1:9" ht="15.75" customHeight="1" thickBot="1" x14ac:dyDescent="0.4">
      <c r="A479" s="1955"/>
      <c r="B479" s="1907"/>
      <c r="C479" s="1846"/>
      <c r="D479" s="1956"/>
      <c r="E479" s="1957"/>
      <c r="F479" s="1958"/>
      <c r="G479" s="1889"/>
      <c r="H479" s="1959"/>
      <c r="I479" s="1776"/>
    </row>
    <row r="480" spans="1:9" ht="15.75" customHeight="1" thickBot="1" x14ac:dyDescent="0.4">
      <c r="A480" s="1826" t="s">
        <v>337</v>
      </c>
      <c r="B480" s="1827"/>
      <c r="C480" s="1827"/>
      <c r="D480" s="1827"/>
      <c r="E480" s="1827"/>
      <c r="F480" s="1828"/>
      <c r="G480" s="1829"/>
      <c r="H480" s="1830"/>
      <c r="I480" s="1776"/>
    </row>
    <row r="481" spans="1:9" ht="15.75" customHeight="1" x14ac:dyDescent="0.35">
      <c r="A481" s="1776"/>
      <c r="B481" s="1776"/>
      <c r="C481" s="1776"/>
      <c r="D481" s="1776"/>
      <c r="E481" s="1776"/>
      <c r="F481" s="1950"/>
      <c r="G481" s="1951"/>
      <c r="H481" s="1952"/>
      <c r="I481" s="1776"/>
    </row>
    <row r="482" spans="1:9" ht="15.75" customHeight="1" thickBot="1" x14ac:dyDescent="0.4">
      <c r="A482" s="1776"/>
      <c r="B482" s="1776"/>
      <c r="C482" s="1776"/>
      <c r="D482" s="1776"/>
      <c r="E482" s="1776"/>
      <c r="F482" s="1950"/>
      <c r="G482" s="1951"/>
      <c r="H482" s="1952"/>
      <c r="I482" s="1776"/>
    </row>
    <row r="483" spans="1:9" ht="15.75" customHeight="1" x14ac:dyDescent="0.35">
      <c r="A483" s="1787" t="s">
        <v>5</v>
      </c>
      <c r="B483" s="1788" t="s">
        <v>6</v>
      </c>
      <c r="C483" s="1788"/>
      <c r="D483" s="1788"/>
      <c r="E483" s="1789" t="s">
        <v>7</v>
      </c>
      <c r="F483" s="1790" t="s">
        <v>8</v>
      </c>
      <c r="G483" s="1791" t="s">
        <v>9</v>
      </c>
      <c r="H483" s="1792" t="s">
        <v>10</v>
      </c>
      <c r="I483" s="1776"/>
    </row>
    <row r="484" spans="1:9" ht="15.75" customHeight="1" thickBot="1" x14ac:dyDescent="0.4">
      <c r="A484" s="1793"/>
      <c r="B484" s="1794"/>
      <c r="C484" s="1794"/>
      <c r="D484" s="1794"/>
      <c r="E484" s="1795"/>
      <c r="F484" s="1796"/>
      <c r="G484" s="1797" t="s">
        <v>11</v>
      </c>
      <c r="H484" s="1798" t="s">
        <v>11</v>
      </c>
      <c r="I484" s="1776"/>
    </row>
    <row r="485" spans="1:9" ht="15.75" customHeight="1" x14ac:dyDescent="0.35">
      <c r="A485" s="1799" t="s">
        <v>338</v>
      </c>
      <c r="B485" s="1836" t="s">
        <v>339</v>
      </c>
      <c r="C485" s="1808"/>
      <c r="D485" s="1837"/>
      <c r="E485" s="1809"/>
      <c r="F485" s="1810"/>
      <c r="G485" s="1811"/>
      <c r="H485" s="1812"/>
      <c r="I485" s="1776"/>
    </row>
    <row r="486" spans="1:9" ht="6.75" customHeight="1" x14ac:dyDescent="0.35">
      <c r="A486" s="1806"/>
      <c r="B486" s="1859"/>
      <c r="C486" s="1808"/>
      <c r="D486" s="1837"/>
      <c r="E486" s="1814"/>
      <c r="F486" s="1810"/>
      <c r="G486" s="1811"/>
      <c r="H486" s="1812"/>
      <c r="I486" s="1776"/>
    </row>
    <row r="487" spans="1:9" ht="28.5" customHeight="1" x14ac:dyDescent="0.35">
      <c r="A487" s="1816" t="s">
        <v>342</v>
      </c>
      <c r="B487" s="2243" t="s">
        <v>501</v>
      </c>
      <c r="C487" s="2249"/>
      <c r="D487" s="2245"/>
      <c r="E487" s="1814"/>
      <c r="F487" s="1810"/>
      <c r="G487" s="1811"/>
      <c r="H487" s="1812"/>
      <c r="I487" s="1776"/>
    </row>
    <row r="488" spans="1:9" ht="6.75" customHeight="1" x14ac:dyDescent="0.35">
      <c r="A488" s="1806"/>
      <c r="B488" s="1859"/>
      <c r="C488" s="1808"/>
      <c r="D488" s="1837"/>
      <c r="E488" s="1814"/>
      <c r="F488" s="1810"/>
      <c r="G488" s="1811"/>
      <c r="H488" s="1812"/>
      <c r="I488" s="1776"/>
    </row>
    <row r="489" spans="1:9" ht="15.75" customHeight="1" x14ac:dyDescent="0.35">
      <c r="A489" s="1806"/>
      <c r="B489" s="1859" t="s">
        <v>344</v>
      </c>
      <c r="C489" s="1808"/>
      <c r="D489" s="1837"/>
      <c r="E489" s="1814" t="s">
        <v>80</v>
      </c>
      <c r="F489" s="1810">
        <v>5</v>
      </c>
      <c r="G489" s="1811"/>
      <c r="H489" s="1812"/>
      <c r="I489" s="1776"/>
    </row>
    <row r="490" spans="1:9" ht="7.5" customHeight="1" x14ac:dyDescent="0.35">
      <c r="A490" s="1806"/>
      <c r="B490" s="1859"/>
      <c r="C490" s="1808"/>
      <c r="D490" s="1837"/>
      <c r="E490" s="1814"/>
      <c r="F490" s="1810"/>
      <c r="G490" s="1811"/>
      <c r="H490" s="1812"/>
      <c r="I490" s="1776"/>
    </row>
    <row r="491" spans="1:9" ht="15.75" customHeight="1" x14ac:dyDescent="0.35">
      <c r="A491" s="1806"/>
      <c r="B491" s="1859" t="s">
        <v>345</v>
      </c>
      <c r="C491" s="1808"/>
      <c r="D491" s="1837"/>
      <c r="E491" s="1814" t="s">
        <v>80</v>
      </c>
      <c r="F491" s="1810">
        <v>5</v>
      </c>
      <c r="G491" s="1811"/>
      <c r="H491" s="1812"/>
      <c r="I491" s="1776"/>
    </row>
    <row r="492" spans="1:9" ht="11.25" customHeight="1" x14ac:dyDescent="0.35">
      <c r="A492" s="1806"/>
      <c r="B492" s="1859"/>
      <c r="C492" s="1808"/>
      <c r="D492" s="1837"/>
      <c r="E492" s="1814"/>
      <c r="F492" s="1810"/>
      <c r="G492" s="1811"/>
      <c r="H492" s="1812"/>
      <c r="I492" s="1776"/>
    </row>
    <row r="493" spans="1:9" ht="15.75" customHeight="1" x14ac:dyDescent="0.35">
      <c r="A493" s="1960"/>
      <c r="B493" s="2243" t="s">
        <v>346</v>
      </c>
      <c r="C493" s="2249"/>
      <c r="D493" s="2245"/>
      <c r="E493" s="1814" t="s">
        <v>347</v>
      </c>
      <c r="F493" s="1810">
        <v>100</v>
      </c>
      <c r="G493" s="1811"/>
      <c r="H493" s="1812"/>
      <c r="I493" s="1776"/>
    </row>
    <row r="494" spans="1:9" ht="9" customHeight="1" x14ac:dyDescent="0.35">
      <c r="A494" s="1806"/>
      <c r="B494" s="1859"/>
      <c r="C494" s="1808"/>
      <c r="D494" s="1837"/>
      <c r="E494" s="1814"/>
      <c r="F494" s="1810"/>
      <c r="G494" s="1811"/>
      <c r="H494" s="1812"/>
      <c r="I494" s="1776"/>
    </row>
    <row r="495" spans="1:9" ht="15.75" customHeight="1" x14ac:dyDescent="0.35">
      <c r="A495" s="1816" t="s">
        <v>348</v>
      </c>
      <c r="B495" s="2233" t="s">
        <v>349</v>
      </c>
      <c r="C495" s="2242"/>
      <c r="D495" s="2235"/>
      <c r="E495" s="1814"/>
      <c r="F495" s="1810"/>
      <c r="G495" s="1888"/>
      <c r="H495" s="1812"/>
      <c r="I495" s="1776"/>
    </row>
    <row r="496" spans="1:9" ht="9.75" customHeight="1" x14ac:dyDescent="0.35">
      <c r="A496" s="1954"/>
      <c r="B496" s="1961"/>
      <c r="C496" s="1808"/>
      <c r="D496" s="1837"/>
      <c r="E496" s="1814"/>
      <c r="F496" s="1810"/>
      <c r="G496" s="1888"/>
      <c r="H496" s="1812"/>
      <c r="I496" s="1776"/>
    </row>
    <row r="497" spans="1:9" ht="15.75" customHeight="1" x14ac:dyDescent="0.35">
      <c r="A497" s="1954"/>
      <c r="B497" s="2233" t="s">
        <v>350</v>
      </c>
      <c r="C497" s="2242"/>
      <c r="D497" s="2235"/>
      <c r="E497" s="1814" t="s">
        <v>80</v>
      </c>
      <c r="F497" s="1810">
        <v>50</v>
      </c>
      <c r="G497" s="1888"/>
      <c r="H497" s="1812"/>
      <c r="I497" s="1776"/>
    </row>
    <row r="498" spans="1:9" ht="15.75" customHeight="1" x14ac:dyDescent="0.35">
      <c r="A498" s="1954"/>
      <c r="B498" s="2233" t="s">
        <v>351</v>
      </c>
      <c r="C498" s="2242"/>
      <c r="D498" s="2235"/>
      <c r="E498" s="1814" t="s">
        <v>80</v>
      </c>
      <c r="F498" s="1810">
        <v>50</v>
      </c>
      <c r="G498" s="1888"/>
      <c r="H498" s="1812"/>
      <c r="I498" s="1776"/>
    </row>
    <row r="499" spans="1:9" ht="7.5" customHeight="1" x14ac:dyDescent="0.35">
      <c r="A499" s="1954"/>
      <c r="B499" s="1962"/>
      <c r="C499" s="1808"/>
      <c r="D499" s="1837"/>
      <c r="E499" s="1814"/>
      <c r="F499" s="1810"/>
      <c r="G499" s="1888"/>
      <c r="H499" s="1812">
        <f t="shared" ref="H499" si="0">G499*F499</f>
        <v>0</v>
      </c>
      <c r="I499" s="1776"/>
    </row>
    <row r="500" spans="1:9" ht="15.75" customHeight="1" x14ac:dyDescent="0.35">
      <c r="A500" s="1816" t="s">
        <v>352</v>
      </c>
      <c r="B500" s="2233" t="s">
        <v>353</v>
      </c>
      <c r="C500" s="2242"/>
      <c r="D500" s="2235"/>
      <c r="E500" s="1814"/>
      <c r="F500" s="1810"/>
      <c r="G500" s="1888"/>
      <c r="H500" s="1812"/>
      <c r="I500" s="1776"/>
    </row>
    <row r="501" spans="1:9" ht="10.5" customHeight="1" x14ac:dyDescent="0.35">
      <c r="A501" s="1954"/>
      <c r="B501" s="1962"/>
      <c r="C501" s="1808"/>
      <c r="D501" s="1837"/>
      <c r="E501" s="1814"/>
      <c r="F501" s="1810"/>
      <c r="G501" s="1888"/>
      <c r="H501" s="1812"/>
      <c r="I501" s="1776"/>
    </row>
    <row r="502" spans="1:9" ht="15.75" customHeight="1" x14ac:dyDescent="0.35">
      <c r="A502" s="1954"/>
      <c r="B502" s="2233" t="s">
        <v>350</v>
      </c>
      <c r="C502" s="2242"/>
      <c r="D502" s="2235"/>
      <c r="E502" s="1814" t="s">
        <v>80</v>
      </c>
      <c r="F502" s="1810">
        <v>50</v>
      </c>
      <c r="G502" s="1888"/>
      <c r="H502" s="1812"/>
      <c r="I502" s="1776"/>
    </row>
    <row r="503" spans="1:9" ht="15.75" customHeight="1" x14ac:dyDescent="0.35">
      <c r="A503" s="1954"/>
      <c r="B503" s="2233" t="s">
        <v>351</v>
      </c>
      <c r="C503" s="2242"/>
      <c r="D503" s="2235"/>
      <c r="E503" s="1814" t="s">
        <v>80</v>
      </c>
      <c r="F503" s="1810">
        <v>50</v>
      </c>
      <c r="G503" s="1888"/>
      <c r="H503" s="1812"/>
      <c r="I503" s="1776"/>
    </row>
    <row r="504" spans="1:9" ht="9" customHeight="1" x14ac:dyDescent="0.35">
      <c r="A504" s="1954"/>
      <c r="B504" s="1962"/>
      <c r="C504" s="1808"/>
      <c r="D504" s="1837"/>
      <c r="E504" s="1814"/>
      <c r="F504" s="1810"/>
      <c r="G504" s="1888"/>
      <c r="H504" s="1812"/>
      <c r="I504" s="1776"/>
    </row>
    <row r="505" spans="1:9" ht="15.75" customHeight="1" x14ac:dyDescent="0.35">
      <c r="A505" s="1816" t="s">
        <v>354</v>
      </c>
      <c r="B505" s="2233" t="s">
        <v>355</v>
      </c>
      <c r="C505" s="2242"/>
      <c r="D505" s="2235"/>
      <c r="E505" s="1814"/>
      <c r="F505" s="1810"/>
      <c r="G505" s="1888"/>
      <c r="H505" s="1812"/>
      <c r="I505" s="1776"/>
    </row>
    <row r="506" spans="1:9" ht="9" customHeight="1" x14ac:dyDescent="0.35">
      <c r="A506" s="1954"/>
      <c r="B506" s="1962"/>
      <c r="C506" s="1808"/>
      <c r="D506" s="1837"/>
      <c r="E506" s="1814"/>
      <c r="F506" s="1810"/>
      <c r="G506" s="1888"/>
      <c r="H506" s="1812"/>
      <c r="I506" s="1776"/>
    </row>
    <row r="507" spans="1:9" ht="15.75" customHeight="1" x14ac:dyDescent="0.35">
      <c r="A507" s="1954"/>
      <c r="B507" s="2233" t="s">
        <v>350</v>
      </c>
      <c r="C507" s="2242"/>
      <c r="D507" s="2235"/>
      <c r="E507" s="1814" t="s">
        <v>80</v>
      </c>
      <c r="F507" s="1810">
        <v>50</v>
      </c>
      <c r="G507" s="1888"/>
      <c r="H507" s="1812"/>
      <c r="I507" s="1776"/>
    </row>
    <row r="508" spans="1:9" ht="15.75" customHeight="1" x14ac:dyDescent="0.35">
      <c r="A508" s="1954"/>
      <c r="B508" s="2233" t="s">
        <v>351</v>
      </c>
      <c r="C508" s="2242"/>
      <c r="D508" s="2235"/>
      <c r="E508" s="1814" t="s">
        <v>80</v>
      </c>
      <c r="F508" s="1810">
        <v>50</v>
      </c>
      <c r="G508" s="1888"/>
      <c r="H508" s="1812"/>
      <c r="I508" s="1776"/>
    </row>
    <row r="509" spans="1:9" ht="9.75" customHeight="1" x14ac:dyDescent="0.35">
      <c r="A509" s="1954"/>
      <c r="B509" s="1962"/>
      <c r="C509" s="1808"/>
      <c r="D509" s="1837"/>
      <c r="E509" s="1814"/>
      <c r="F509" s="1810"/>
      <c r="G509" s="1888"/>
      <c r="H509" s="1812"/>
      <c r="I509" s="1776"/>
    </row>
    <row r="510" spans="1:9" ht="15.75" customHeight="1" x14ac:dyDescent="0.35">
      <c r="A510" s="1816" t="s">
        <v>356</v>
      </c>
      <c r="B510" s="2233" t="s">
        <v>357</v>
      </c>
      <c r="C510" s="2242"/>
      <c r="D510" s="2235"/>
      <c r="E510" s="1814"/>
      <c r="F510" s="1810"/>
      <c r="G510" s="1888"/>
      <c r="H510" s="1812"/>
      <c r="I510" s="1776"/>
    </row>
    <row r="511" spans="1:9" ht="9" customHeight="1" x14ac:dyDescent="0.35">
      <c r="A511" s="1954"/>
      <c r="B511" s="1962"/>
      <c r="C511" s="1808"/>
      <c r="D511" s="1837"/>
      <c r="E511" s="1814"/>
      <c r="F511" s="1810"/>
      <c r="G511" s="1888"/>
      <c r="H511" s="1812"/>
      <c r="I511" s="1776"/>
    </row>
    <row r="512" spans="1:9" ht="15.75" customHeight="1" x14ac:dyDescent="0.35">
      <c r="A512" s="1954"/>
      <c r="B512" s="2233" t="s">
        <v>350</v>
      </c>
      <c r="C512" s="2242"/>
      <c r="D512" s="2235"/>
      <c r="E512" s="1814" t="s">
        <v>80</v>
      </c>
      <c r="F512" s="1810">
        <v>50</v>
      </c>
      <c r="G512" s="1888"/>
      <c r="H512" s="1812"/>
      <c r="I512" s="1776"/>
    </row>
    <row r="513" spans="1:9" ht="15.75" customHeight="1" x14ac:dyDescent="0.35">
      <c r="A513" s="1954"/>
      <c r="B513" s="2233" t="s">
        <v>358</v>
      </c>
      <c r="C513" s="2242"/>
      <c r="D513" s="2235"/>
      <c r="E513" s="1814" t="s">
        <v>80</v>
      </c>
      <c r="F513" s="1810">
        <v>50</v>
      </c>
      <c r="G513" s="1888"/>
      <c r="H513" s="1812"/>
      <c r="I513" s="1776"/>
    </row>
    <row r="514" spans="1:9" ht="9" customHeight="1" x14ac:dyDescent="0.35">
      <c r="A514" s="1954"/>
      <c r="B514" s="1963"/>
      <c r="C514" s="1964"/>
      <c r="D514" s="1965"/>
      <c r="E514" s="1814"/>
      <c r="F514" s="1810"/>
      <c r="G514" s="1888"/>
      <c r="H514" s="1812"/>
      <c r="I514" s="1776"/>
    </row>
    <row r="515" spans="1:9" ht="15.75" customHeight="1" x14ac:dyDescent="0.35">
      <c r="A515" s="1816" t="s">
        <v>359</v>
      </c>
      <c r="B515" s="2230" t="s">
        <v>360</v>
      </c>
      <c r="C515" s="2231"/>
      <c r="D515" s="2232"/>
      <c r="E515" s="1814"/>
      <c r="F515" s="1810"/>
      <c r="G515" s="1888"/>
      <c r="H515" s="1812"/>
      <c r="I515" s="1776"/>
    </row>
    <row r="516" spans="1:9" ht="9.75" customHeight="1" x14ac:dyDescent="0.35">
      <c r="A516" s="1954"/>
      <c r="B516" s="1966"/>
      <c r="C516" s="1808"/>
      <c r="D516" s="1837"/>
      <c r="E516" s="1814"/>
      <c r="F516" s="1810"/>
      <c r="G516" s="1888"/>
      <c r="H516" s="1812"/>
      <c r="I516" s="1776"/>
    </row>
    <row r="517" spans="1:9" ht="15.75" customHeight="1" x14ac:dyDescent="0.35">
      <c r="A517" s="1954"/>
      <c r="B517" s="2230" t="s">
        <v>350</v>
      </c>
      <c r="C517" s="2231"/>
      <c r="D517" s="2232"/>
      <c r="E517" s="1814" t="s">
        <v>80</v>
      </c>
      <c r="F517" s="1810">
        <v>50</v>
      </c>
      <c r="G517" s="1888"/>
      <c r="H517" s="1812"/>
      <c r="I517" s="1776"/>
    </row>
    <row r="518" spans="1:9" ht="15.75" customHeight="1" x14ac:dyDescent="0.35">
      <c r="A518" s="1954"/>
      <c r="B518" s="2230" t="s">
        <v>358</v>
      </c>
      <c r="C518" s="2231"/>
      <c r="D518" s="2232"/>
      <c r="E518" s="1814" t="s">
        <v>80</v>
      </c>
      <c r="F518" s="1810">
        <v>50</v>
      </c>
      <c r="G518" s="1888"/>
      <c r="H518" s="1812"/>
      <c r="I518" s="1776"/>
    </row>
    <row r="519" spans="1:9" ht="8.25" customHeight="1" x14ac:dyDescent="0.35">
      <c r="A519" s="1954"/>
      <c r="B519" s="1967"/>
      <c r="C519" s="1968"/>
      <c r="D519" s="1969"/>
      <c r="E519" s="1814"/>
      <c r="F519" s="1810"/>
      <c r="G519" s="1888"/>
      <c r="H519" s="1812"/>
      <c r="I519" s="1776"/>
    </row>
    <row r="520" spans="1:9" ht="15.75" customHeight="1" x14ac:dyDescent="0.35">
      <c r="A520" s="1816" t="s">
        <v>363</v>
      </c>
      <c r="B520" s="2230" t="s">
        <v>364</v>
      </c>
      <c r="C520" s="2231"/>
      <c r="D520" s="2232"/>
      <c r="E520" s="1814" t="s">
        <v>22</v>
      </c>
      <c r="F520" s="1810">
        <v>10</v>
      </c>
      <c r="G520" s="1888"/>
      <c r="H520" s="1812"/>
      <c r="I520" s="1776"/>
    </row>
    <row r="521" spans="1:9" ht="9.75" customHeight="1" x14ac:dyDescent="0.35">
      <c r="A521" s="1954"/>
      <c r="B521" s="1970"/>
      <c r="C521" s="1808"/>
      <c r="D521" s="1837"/>
      <c r="E521" s="1814"/>
      <c r="F521" s="1810"/>
      <c r="G521" s="1888"/>
      <c r="H521" s="1812"/>
      <c r="I521" s="1776"/>
    </row>
    <row r="522" spans="1:9" ht="15.75" customHeight="1" x14ac:dyDescent="0.35">
      <c r="A522" s="1816" t="s">
        <v>365</v>
      </c>
      <c r="B522" s="2230" t="s">
        <v>366</v>
      </c>
      <c r="C522" s="2231"/>
      <c r="D522" s="2232"/>
      <c r="E522" s="1814" t="s">
        <v>80</v>
      </c>
      <c r="F522" s="1810">
        <v>50</v>
      </c>
      <c r="G522" s="1888"/>
      <c r="H522" s="1812"/>
      <c r="I522" s="1776"/>
    </row>
    <row r="523" spans="1:9" ht="15.75" customHeight="1" thickBot="1" x14ac:dyDescent="0.4">
      <c r="A523" s="1955"/>
      <c r="B523" s="1907"/>
      <c r="C523" s="1846"/>
      <c r="D523" s="1956"/>
      <c r="E523" s="1957"/>
      <c r="F523" s="1958"/>
      <c r="G523" s="1889"/>
      <c r="H523" s="1959"/>
      <c r="I523" s="1776"/>
    </row>
    <row r="524" spans="1:9" ht="15.75" customHeight="1" thickBot="1" x14ac:dyDescent="0.4">
      <c r="A524" s="1826" t="s">
        <v>367</v>
      </c>
      <c r="B524" s="1827"/>
      <c r="C524" s="1827"/>
      <c r="D524" s="1827"/>
      <c r="E524" s="1827"/>
      <c r="F524" s="1828"/>
      <c r="G524" s="1829"/>
      <c r="H524" s="1830"/>
      <c r="I524" s="1776"/>
    </row>
    <row r="525" spans="1:9" ht="12" customHeight="1" x14ac:dyDescent="0.35">
      <c r="A525" s="1776"/>
      <c r="B525" s="1776"/>
      <c r="C525" s="1776"/>
      <c r="D525" s="1776"/>
      <c r="E525" s="1776"/>
      <c r="F525" s="1950"/>
      <c r="G525" s="1951"/>
      <c r="H525" s="1952"/>
      <c r="I525" s="1776"/>
    </row>
    <row r="526" spans="1:9" ht="10.5" customHeight="1" thickBot="1" x14ac:dyDescent="0.4">
      <c r="A526" s="1776"/>
      <c r="B526" s="1776"/>
      <c r="C526" s="1776"/>
      <c r="D526" s="1776"/>
      <c r="E526" s="1776"/>
      <c r="F526" s="1950"/>
      <c r="G526" s="1951"/>
      <c r="H526" s="1952"/>
      <c r="I526" s="1776"/>
    </row>
    <row r="527" spans="1:9" ht="15.75" customHeight="1" x14ac:dyDescent="0.35">
      <c r="A527" s="1787" t="s">
        <v>5</v>
      </c>
      <c r="B527" s="1788" t="s">
        <v>6</v>
      </c>
      <c r="C527" s="1788"/>
      <c r="D527" s="1788"/>
      <c r="E527" s="1789" t="s">
        <v>7</v>
      </c>
      <c r="F527" s="1790" t="s">
        <v>8</v>
      </c>
      <c r="G527" s="1791" t="s">
        <v>9</v>
      </c>
      <c r="H527" s="1792" t="s">
        <v>10</v>
      </c>
      <c r="I527" s="1776"/>
    </row>
    <row r="528" spans="1:9" ht="15.75" customHeight="1" thickBot="1" x14ac:dyDescent="0.4">
      <c r="A528" s="1793"/>
      <c r="B528" s="1794"/>
      <c r="C528" s="1794"/>
      <c r="D528" s="1794"/>
      <c r="E528" s="1795"/>
      <c r="F528" s="1796"/>
      <c r="G528" s="1797" t="s">
        <v>11</v>
      </c>
      <c r="H528" s="1798" t="s">
        <v>11</v>
      </c>
      <c r="I528" s="1776"/>
    </row>
    <row r="529" spans="1:9" ht="10.5" customHeight="1" x14ac:dyDescent="0.35">
      <c r="A529" s="1971"/>
      <c r="B529" s="1908"/>
      <c r="C529" s="1831"/>
      <c r="D529" s="1972"/>
      <c r="E529" s="1973"/>
      <c r="F529" s="1974"/>
      <c r="G529" s="1975"/>
      <c r="H529" s="1871"/>
      <c r="I529" s="1776"/>
    </row>
    <row r="530" spans="1:9" ht="15.75" customHeight="1" x14ac:dyDescent="0.35">
      <c r="A530" s="1835">
        <v>7100</v>
      </c>
      <c r="B530" s="1836" t="s">
        <v>107</v>
      </c>
      <c r="C530" s="1808"/>
      <c r="D530" s="1837"/>
      <c r="E530" s="1809"/>
      <c r="F530" s="1810"/>
      <c r="G530" s="1811"/>
      <c r="H530" s="1812"/>
      <c r="I530" s="1776"/>
    </row>
    <row r="531" spans="1:9" ht="15.75" customHeight="1" x14ac:dyDescent="0.35">
      <c r="A531" s="1816" t="s">
        <v>108</v>
      </c>
      <c r="B531" s="2233" t="s">
        <v>502</v>
      </c>
      <c r="C531" s="2234"/>
      <c r="D531" s="2235"/>
      <c r="E531" s="1814" t="s">
        <v>528</v>
      </c>
      <c r="F531" s="1810">
        <v>1</v>
      </c>
      <c r="G531" s="1888">
        <v>100000</v>
      </c>
      <c r="H531" s="1812">
        <f>F531*G531</f>
        <v>100000</v>
      </c>
      <c r="I531" s="1776"/>
    </row>
    <row r="532" spans="1:9" ht="15.75" customHeight="1" thickBot="1" x14ac:dyDescent="0.4">
      <c r="A532" s="1955"/>
      <c r="B532" s="1907"/>
      <c r="C532" s="1846"/>
      <c r="D532" s="1956"/>
      <c r="E532" s="1957"/>
      <c r="F532" s="1958"/>
      <c r="G532" s="1889"/>
      <c r="H532" s="1959"/>
      <c r="I532" s="1776"/>
    </row>
    <row r="533" spans="1:9" ht="15.75" customHeight="1" thickBot="1" x14ac:dyDescent="0.4">
      <c r="A533" s="1826" t="s">
        <v>111</v>
      </c>
      <c r="B533" s="1827"/>
      <c r="C533" s="1827"/>
      <c r="D533" s="1827"/>
      <c r="E533" s="1827"/>
      <c r="F533" s="1828"/>
      <c r="G533" s="1829"/>
      <c r="H533" s="1830">
        <f>SUM(H531:H532)</f>
        <v>100000</v>
      </c>
      <c r="I533" s="1776"/>
    </row>
    <row r="534" spans="1:9" ht="15.75" customHeight="1" x14ac:dyDescent="0.35">
      <c r="A534" s="1776"/>
      <c r="B534" s="1776"/>
      <c r="C534" s="1776"/>
      <c r="D534" s="1776"/>
      <c r="E534" s="1776"/>
      <c r="F534" s="1950"/>
      <c r="G534" s="1951"/>
      <c r="H534" s="1952"/>
      <c r="I534" s="1776"/>
    </row>
    <row r="535" spans="1:9" ht="15.75" customHeight="1" x14ac:dyDescent="0.35">
      <c r="A535" s="2236" t="s">
        <v>112</v>
      </c>
      <c r="B535" s="2236"/>
      <c r="C535" s="2236"/>
      <c r="D535" s="2236"/>
      <c r="E535" s="2236"/>
      <c r="F535" s="2236"/>
      <c r="G535" s="2236"/>
      <c r="H535" s="2236"/>
      <c r="I535" s="1776"/>
    </row>
    <row r="536" spans="1:9" ht="15.75" customHeight="1" thickBot="1" x14ac:dyDescent="0.4">
      <c r="A536" s="1807"/>
      <c r="B536" s="1807"/>
      <c r="C536" s="1808"/>
      <c r="D536" s="1808"/>
      <c r="E536" s="1861"/>
      <c r="F536" s="1862"/>
      <c r="G536" s="1863"/>
      <c r="H536" s="1976"/>
      <c r="I536" s="1776"/>
    </row>
    <row r="537" spans="1:9" ht="15.75" customHeight="1" thickBot="1" x14ac:dyDescent="0.4">
      <c r="A537" s="1977" t="s">
        <v>113</v>
      </c>
      <c r="B537" s="1921" t="s">
        <v>6</v>
      </c>
      <c r="C537" s="1920"/>
      <c r="D537" s="1920"/>
      <c r="E537" s="1922"/>
      <c r="F537" s="1923"/>
      <c r="G537" s="1978"/>
      <c r="H537" s="1830" t="s">
        <v>114</v>
      </c>
      <c r="I537" s="1776"/>
    </row>
    <row r="538" spans="1:9" ht="21" customHeight="1" x14ac:dyDescent="0.35">
      <c r="A538" s="1979">
        <v>1300</v>
      </c>
      <c r="B538" s="1980" t="s">
        <v>115</v>
      </c>
      <c r="C538" s="1981"/>
      <c r="D538" s="1982"/>
      <c r="E538" s="1983"/>
      <c r="F538" s="1984"/>
      <c r="G538" s="1985"/>
      <c r="H538" s="1986"/>
      <c r="I538" s="1776"/>
    </row>
    <row r="539" spans="1:9" ht="21" customHeight="1" x14ac:dyDescent="0.35">
      <c r="A539" s="1979">
        <v>1400</v>
      </c>
      <c r="B539" s="1859" t="s">
        <v>368</v>
      </c>
      <c r="C539" s="1808"/>
      <c r="D539" s="1808"/>
      <c r="E539" s="1987"/>
      <c r="F539" s="1984"/>
      <c r="G539" s="1985"/>
      <c r="H539" s="1986"/>
      <c r="I539" s="1776"/>
    </row>
    <row r="540" spans="1:9" ht="21" customHeight="1" x14ac:dyDescent="0.35">
      <c r="A540" s="1979">
        <v>1500</v>
      </c>
      <c r="B540" s="1988" t="s">
        <v>33</v>
      </c>
      <c r="C540" s="1989"/>
      <c r="D540" s="1989"/>
      <c r="E540" s="1990"/>
      <c r="F540" s="1984"/>
      <c r="G540" s="1991"/>
      <c r="H540" s="1992"/>
      <c r="I540" s="1776"/>
    </row>
    <row r="541" spans="1:9" ht="21" customHeight="1" x14ac:dyDescent="0.35">
      <c r="A541" s="1993">
        <v>1700</v>
      </c>
      <c r="B541" s="1988" t="s">
        <v>42</v>
      </c>
      <c r="C541" s="1989"/>
      <c r="D541" s="1989"/>
      <c r="E541" s="1994"/>
      <c r="F541" s="1995"/>
      <c r="G541" s="1991"/>
      <c r="H541" s="1992"/>
      <c r="I541" s="1776"/>
    </row>
    <row r="542" spans="1:9" ht="21" customHeight="1" x14ac:dyDescent="0.35">
      <c r="A542" s="1979" t="s">
        <v>48</v>
      </c>
      <c r="B542" s="1980" t="s">
        <v>49</v>
      </c>
      <c r="C542" s="1981"/>
      <c r="D542" s="1987"/>
      <c r="E542" s="1990"/>
      <c r="F542" s="1984"/>
      <c r="G542" s="1985"/>
      <c r="H542" s="1986"/>
      <c r="I542" s="1776"/>
    </row>
    <row r="543" spans="1:9" ht="21" customHeight="1" x14ac:dyDescent="0.35">
      <c r="A543" s="1996">
        <v>2100</v>
      </c>
      <c r="B543" s="1980" t="s">
        <v>64</v>
      </c>
      <c r="C543" s="1981"/>
      <c r="D543" s="1982"/>
      <c r="E543" s="1990"/>
      <c r="F543" s="1984"/>
      <c r="G543" s="1985"/>
      <c r="H543" s="1986"/>
      <c r="I543" s="1776"/>
    </row>
    <row r="544" spans="1:9" ht="21" customHeight="1" x14ac:dyDescent="0.35">
      <c r="A544" s="1979">
        <v>2200</v>
      </c>
      <c r="B544" s="1997" t="s">
        <v>71</v>
      </c>
      <c r="C544" s="1987"/>
      <c r="D544" s="1987"/>
      <c r="E544" s="1990"/>
      <c r="F544" s="1984"/>
      <c r="G544" s="1985"/>
      <c r="H544" s="1986"/>
      <c r="I544" s="1776"/>
    </row>
    <row r="545" spans="1:9" ht="21" customHeight="1" x14ac:dyDescent="0.35">
      <c r="A545" s="1876">
        <v>2300</v>
      </c>
      <c r="B545" s="1859" t="s">
        <v>369</v>
      </c>
      <c r="C545" s="1808"/>
      <c r="D545" s="1808"/>
      <c r="E545" s="1861"/>
      <c r="F545" s="1862"/>
      <c r="G545" s="1918"/>
      <c r="H545" s="1812"/>
      <c r="I545" s="1776"/>
    </row>
    <row r="546" spans="1:9" ht="21" customHeight="1" x14ac:dyDescent="0.35">
      <c r="A546" s="1979">
        <v>2500</v>
      </c>
      <c r="B546" s="1980" t="s">
        <v>116</v>
      </c>
      <c r="C546" s="1981"/>
      <c r="D546" s="1987"/>
      <c r="E546" s="1990"/>
      <c r="F546" s="1984"/>
      <c r="G546" s="1985"/>
      <c r="H546" s="1986"/>
      <c r="I546" s="1776"/>
    </row>
    <row r="547" spans="1:9" ht="21" customHeight="1" x14ac:dyDescent="0.35">
      <c r="A547" s="1979">
        <v>2600</v>
      </c>
      <c r="B547" s="1980" t="s">
        <v>371</v>
      </c>
      <c r="C547" s="1981"/>
      <c r="D547" s="1987"/>
      <c r="E547" s="1990"/>
      <c r="F547" s="1984"/>
      <c r="G547" s="1985"/>
      <c r="H547" s="1986"/>
      <c r="I547" s="1776"/>
    </row>
    <row r="548" spans="1:9" ht="21" customHeight="1" x14ac:dyDescent="0.35">
      <c r="A548" s="1979">
        <v>3300</v>
      </c>
      <c r="B548" s="1997" t="s">
        <v>372</v>
      </c>
      <c r="C548" s="1987"/>
      <c r="D548" s="1987"/>
      <c r="E548" s="1990"/>
      <c r="F548" s="1984"/>
      <c r="G548" s="1985"/>
      <c r="H548" s="1986"/>
      <c r="I548" s="1776"/>
    </row>
    <row r="549" spans="1:9" ht="21" customHeight="1" x14ac:dyDescent="0.35">
      <c r="A549" s="1979">
        <v>3400</v>
      </c>
      <c r="B549" s="1997" t="s">
        <v>117</v>
      </c>
      <c r="C549" s="1987"/>
      <c r="D549" s="1987"/>
      <c r="E549" s="1990"/>
      <c r="F549" s="1984"/>
      <c r="G549" s="1985"/>
      <c r="H549" s="1986"/>
      <c r="I549" s="1776"/>
    </row>
    <row r="550" spans="1:9" ht="21" customHeight="1" x14ac:dyDescent="0.35">
      <c r="A550" s="1979">
        <v>3600</v>
      </c>
      <c r="B550" s="1997" t="s">
        <v>118</v>
      </c>
      <c r="C550" s="1987"/>
      <c r="D550" s="1987"/>
      <c r="E550" s="1990"/>
      <c r="F550" s="1984"/>
      <c r="G550" s="1985"/>
      <c r="H550" s="1986"/>
      <c r="I550" s="1776"/>
    </row>
    <row r="551" spans="1:9" ht="21" customHeight="1" x14ac:dyDescent="0.35">
      <c r="A551" s="1979">
        <v>4100</v>
      </c>
      <c r="B551" s="1997" t="s">
        <v>504</v>
      </c>
      <c r="C551" s="1987"/>
      <c r="D551" s="1987"/>
      <c r="E551" s="1990"/>
      <c r="F551" s="1984"/>
      <c r="G551" s="1985"/>
      <c r="H551" s="1986"/>
      <c r="I551" s="1776"/>
    </row>
    <row r="552" spans="1:9" ht="21" customHeight="1" x14ac:dyDescent="0.35">
      <c r="A552" s="1996">
        <v>4200</v>
      </c>
      <c r="B552" s="1998" t="s">
        <v>505</v>
      </c>
      <c r="C552" s="1999"/>
      <c r="D552" s="1999"/>
      <c r="E552" s="1987"/>
      <c r="F552" s="1984"/>
      <c r="G552" s="1985"/>
      <c r="H552" s="1986"/>
      <c r="I552" s="1776"/>
    </row>
    <row r="553" spans="1:9" ht="21" customHeight="1" x14ac:dyDescent="0.35">
      <c r="A553" s="1996">
        <v>4900</v>
      </c>
      <c r="B553" s="2000" t="s">
        <v>98</v>
      </c>
      <c r="C553" s="2001"/>
      <c r="D553" s="2001"/>
      <c r="E553" s="2001"/>
      <c r="F553" s="2001"/>
      <c r="G553" s="925"/>
      <c r="H553" s="1986"/>
      <c r="I553" s="1776"/>
    </row>
    <row r="554" spans="1:9" ht="21" customHeight="1" x14ac:dyDescent="0.35">
      <c r="A554" s="1979">
        <v>5400</v>
      </c>
      <c r="B554" s="1997" t="s">
        <v>373</v>
      </c>
      <c r="C554" s="1987"/>
      <c r="D554" s="1987"/>
      <c r="E554" s="1990"/>
      <c r="F554" s="1984"/>
      <c r="G554" s="1985"/>
      <c r="H554" s="1986"/>
      <c r="I554" s="1776"/>
    </row>
    <row r="555" spans="1:9" ht="21" customHeight="1" x14ac:dyDescent="0.35">
      <c r="A555" s="1996">
        <v>6100</v>
      </c>
      <c r="B555" s="1998" t="s">
        <v>376</v>
      </c>
      <c r="C555" s="1999"/>
      <c r="D555" s="1999"/>
      <c r="E555" s="1990"/>
      <c r="F555" s="1984"/>
      <c r="G555" s="1985"/>
      <c r="H555" s="1986"/>
      <c r="I555" s="1776"/>
    </row>
    <row r="556" spans="1:9" ht="21" customHeight="1" x14ac:dyDescent="0.35">
      <c r="A556" s="1996">
        <v>6200</v>
      </c>
      <c r="B556" s="1998" t="s">
        <v>377</v>
      </c>
      <c r="C556" s="1999"/>
      <c r="D556" s="1999"/>
      <c r="E556" s="1990"/>
      <c r="F556" s="1984"/>
      <c r="G556" s="1985"/>
      <c r="H556" s="1986"/>
      <c r="I556" s="1776"/>
    </row>
    <row r="557" spans="1:9" ht="21" customHeight="1" x14ac:dyDescent="0.35">
      <c r="A557" s="1996">
        <v>6300</v>
      </c>
      <c r="B557" s="1998" t="s">
        <v>378</v>
      </c>
      <c r="C557" s="1999"/>
      <c r="D557" s="1999"/>
      <c r="E557" s="1990"/>
      <c r="F557" s="1984"/>
      <c r="G557" s="1985"/>
      <c r="H557" s="1986"/>
      <c r="I557" s="1776"/>
    </row>
    <row r="558" spans="1:9" ht="21" customHeight="1" x14ac:dyDescent="0.35">
      <c r="A558" s="1996">
        <v>6400</v>
      </c>
      <c r="B558" s="1998" t="s">
        <v>379</v>
      </c>
      <c r="C558" s="1999"/>
      <c r="D558" s="1999"/>
      <c r="E558" s="1990"/>
      <c r="F558" s="1984"/>
      <c r="G558" s="1985"/>
      <c r="H558" s="1986"/>
      <c r="I558" s="1776"/>
    </row>
    <row r="559" spans="1:9" ht="21" customHeight="1" x14ac:dyDescent="0.35">
      <c r="A559" s="1996">
        <v>6600</v>
      </c>
      <c r="B559" s="1998" t="s">
        <v>380</v>
      </c>
      <c r="C559" s="1999"/>
      <c r="D559" s="1999"/>
      <c r="E559" s="1990"/>
      <c r="F559" s="1984"/>
      <c r="G559" s="1985"/>
      <c r="H559" s="1986"/>
      <c r="I559" s="1776"/>
    </row>
    <row r="560" spans="1:9" ht="21" customHeight="1" x14ac:dyDescent="0.35">
      <c r="A560" s="1996" t="s">
        <v>338</v>
      </c>
      <c r="B560" s="1998" t="s">
        <v>381</v>
      </c>
      <c r="C560" s="1999"/>
      <c r="D560" s="1999"/>
      <c r="E560" s="1990"/>
      <c r="F560" s="1984"/>
      <c r="G560" s="1985"/>
      <c r="H560" s="1986"/>
      <c r="I560" s="1776"/>
    </row>
    <row r="561" spans="1:9" ht="21" customHeight="1" x14ac:dyDescent="0.35">
      <c r="A561" s="1996">
        <v>7100</v>
      </c>
      <c r="B561" s="1998" t="s">
        <v>119</v>
      </c>
      <c r="C561" s="1999"/>
      <c r="D561" s="1999"/>
      <c r="E561" s="1990"/>
      <c r="F561" s="1984"/>
      <c r="G561" s="1985"/>
      <c r="H561" s="1986">
        <f>H533</f>
        <v>100000</v>
      </c>
      <c r="I561" s="1776"/>
    </row>
    <row r="562" spans="1:9" ht="21" customHeight="1" thickBot="1" x14ac:dyDescent="0.4">
      <c r="A562" s="2002"/>
      <c r="B562" s="2003"/>
      <c r="C562" s="2004"/>
      <c r="D562" s="2004"/>
      <c r="E562" s="2005"/>
      <c r="F562" s="2006"/>
      <c r="G562" s="2007"/>
      <c r="H562" s="2008"/>
      <c r="I562" s="1776"/>
    </row>
    <row r="563" spans="1:9" ht="25.5" customHeight="1" x14ac:dyDescent="0.35">
      <c r="A563" s="2237" t="s">
        <v>120</v>
      </c>
      <c r="B563" s="2238"/>
      <c r="C563" s="2239"/>
      <c r="D563" s="2240" t="s">
        <v>121</v>
      </c>
      <c r="E563" s="2240"/>
      <c r="F563" s="2240"/>
      <c r="G563" s="2240"/>
      <c r="H563" s="2009"/>
      <c r="I563" s="1776"/>
    </row>
    <row r="564" spans="1:9" ht="25.5" customHeight="1" x14ac:dyDescent="0.35">
      <c r="A564" s="2225" t="s">
        <v>122</v>
      </c>
      <c r="B564" s="2226"/>
      <c r="C564" s="2227"/>
      <c r="D564" s="2241" t="s">
        <v>123</v>
      </c>
      <c r="E564" s="2241"/>
      <c r="F564" s="2241"/>
      <c r="G564" s="2241"/>
      <c r="H564" s="2010"/>
      <c r="I564" s="1776"/>
    </row>
    <row r="565" spans="1:9" ht="25.5" customHeight="1" x14ac:dyDescent="0.35">
      <c r="A565" s="2225" t="s">
        <v>124</v>
      </c>
      <c r="B565" s="2226"/>
      <c r="C565" s="2227"/>
      <c r="D565" s="2228" t="s">
        <v>125</v>
      </c>
      <c r="E565" s="2228"/>
      <c r="F565" s="2228"/>
      <c r="G565" s="2228"/>
      <c r="H565" s="2010"/>
      <c r="I565" s="1776"/>
    </row>
    <row r="566" spans="1:9" ht="25.5" customHeight="1" x14ac:dyDescent="0.35">
      <c r="A566" s="2225" t="s">
        <v>126</v>
      </c>
      <c r="B566" s="2226"/>
      <c r="C566" s="2227"/>
      <c r="D566" s="2229" t="s">
        <v>127</v>
      </c>
      <c r="E566" s="2229"/>
      <c r="F566" s="2229"/>
      <c r="G566" s="2229"/>
      <c r="H566" s="2010"/>
      <c r="I566" s="1776"/>
    </row>
    <row r="567" spans="1:9" ht="26.25" customHeight="1" thickBot="1" x14ac:dyDescent="0.4">
      <c r="A567" s="2011" t="s">
        <v>543</v>
      </c>
      <c r="B567" s="2012"/>
      <c r="C567" s="2012"/>
      <c r="D567" s="2013"/>
      <c r="E567" s="2013"/>
      <c r="F567" s="2013"/>
      <c r="G567" s="2014"/>
      <c r="H567" s="2015"/>
      <c r="I567" s="1776"/>
    </row>
    <row r="568" spans="1:9" x14ac:dyDescent="0.35">
      <c r="A568" s="1776"/>
      <c r="B568" s="1776"/>
      <c r="C568" s="1776"/>
      <c r="D568" s="1776"/>
      <c r="E568" s="1776"/>
      <c r="F568" s="1950"/>
      <c r="G568" s="1951"/>
      <c r="H568" s="1952"/>
      <c r="I568" s="1776"/>
    </row>
  </sheetData>
  <mergeCells count="47">
    <mergeCell ref="B259:D259"/>
    <mergeCell ref="A1:H1"/>
    <mergeCell ref="A3:H3"/>
    <mergeCell ref="A5:H5"/>
    <mergeCell ref="B11:D11"/>
    <mergeCell ref="B13:D13"/>
    <mergeCell ref="B15:D15"/>
    <mergeCell ref="B16:D16"/>
    <mergeCell ref="B23:D23"/>
    <mergeCell ref="B29:D29"/>
    <mergeCell ref="B194:D194"/>
    <mergeCell ref="B245:D245"/>
    <mergeCell ref="B500:D500"/>
    <mergeCell ref="B265:D265"/>
    <mergeCell ref="B351:D351"/>
    <mergeCell ref="B356:D356"/>
    <mergeCell ref="B358:D358"/>
    <mergeCell ref="B360:D360"/>
    <mergeCell ref="B362:D362"/>
    <mergeCell ref="B487:D487"/>
    <mergeCell ref="B493:D493"/>
    <mergeCell ref="B495:D495"/>
    <mergeCell ref="B497:D497"/>
    <mergeCell ref="B498:D498"/>
    <mergeCell ref="B520:D520"/>
    <mergeCell ref="B502:D502"/>
    <mergeCell ref="B503:D503"/>
    <mergeCell ref="B505:D505"/>
    <mergeCell ref="B507:D507"/>
    <mergeCell ref="B508:D508"/>
    <mergeCell ref="B510:D510"/>
    <mergeCell ref="B512:D512"/>
    <mergeCell ref="B513:D513"/>
    <mergeCell ref="B515:D515"/>
    <mergeCell ref="B517:D517"/>
    <mergeCell ref="B518:D518"/>
    <mergeCell ref="A565:C565"/>
    <mergeCell ref="D565:G565"/>
    <mergeCell ref="A566:C566"/>
    <mergeCell ref="D566:G566"/>
    <mergeCell ref="B522:D522"/>
    <mergeCell ref="B531:D531"/>
    <mergeCell ref="A535:H535"/>
    <mergeCell ref="A563:C563"/>
    <mergeCell ref="D563:G563"/>
    <mergeCell ref="A564:C564"/>
    <mergeCell ref="D564:G564"/>
  </mergeCells>
  <pageMargins left="0.7" right="0.7" top="0.75" bottom="0.75" header="0.3" footer="0.3"/>
  <pageSetup scale="60" orientation="portrait" r:id="rId1"/>
  <rowBreaks count="9" manualBreakCount="9">
    <brk id="62" max="16383" man="1"/>
    <brk id="118" max="16383" man="1"/>
    <brk id="188" max="16383" man="1"/>
    <brk id="250" max="16383" man="1"/>
    <brk id="305" max="16383" man="1"/>
    <brk id="347" max="16383" man="1"/>
    <brk id="410" max="16383" man="1"/>
    <brk id="460" max="16383" man="1"/>
    <brk id="53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59"/>
  <sheetViews>
    <sheetView showGridLines="0" zoomScaleNormal="100" zoomScaleSheetLayoutView="100" workbookViewId="0">
      <selection activeCell="K616" sqref="K616"/>
    </sheetView>
  </sheetViews>
  <sheetFormatPr defaultRowHeight="15.5" x14ac:dyDescent="0.35"/>
  <cols>
    <col min="1" max="1" width="10.90625" style="1777" customWidth="1"/>
    <col min="2" max="2" width="15.6328125" style="1777" customWidth="1"/>
    <col min="3" max="3" width="18.08984375" style="1777" customWidth="1"/>
    <col min="4" max="4" width="36" style="1777" customWidth="1"/>
    <col min="5" max="5" width="13.453125" style="1777" customWidth="1"/>
    <col min="6" max="6" width="15.08984375" style="2016" customWidth="1"/>
    <col min="7" max="7" width="20.90625" style="1777" customWidth="1"/>
    <col min="8" max="8" width="21" style="1777" customWidth="1"/>
    <col min="9" max="256" width="8.90625" style="1777"/>
    <col min="257" max="257" width="10.90625" style="1777" customWidth="1"/>
    <col min="258" max="258" width="15.6328125" style="1777" customWidth="1"/>
    <col min="259" max="259" width="18.08984375" style="1777" customWidth="1"/>
    <col min="260" max="260" width="36" style="1777" customWidth="1"/>
    <col min="261" max="261" width="13.453125" style="1777" customWidth="1"/>
    <col min="262" max="262" width="15.08984375" style="1777" customWidth="1"/>
    <col min="263" max="263" width="20.90625" style="1777" customWidth="1"/>
    <col min="264" max="264" width="21" style="1777" customWidth="1"/>
    <col min="265" max="512" width="8.90625" style="1777"/>
    <col min="513" max="513" width="10.90625" style="1777" customWidth="1"/>
    <col min="514" max="514" width="15.6328125" style="1777" customWidth="1"/>
    <col min="515" max="515" width="18.08984375" style="1777" customWidth="1"/>
    <col min="516" max="516" width="36" style="1777" customWidth="1"/>
    <col min="517" max="517" width="13.453125" style="1777" customWidth="1"/>
    <col min="518" max="518" width="15.08984375" style="1777" customWidth="1"/>
    <col min="519" max="519" width="20.90625" style="1777" customWidth="1"/>
    <col min="520" max="520" width="21" style="1777" customWidth="1"/>
    <col min="521" max="768" width="8.90625" style="1777"/>
    <col min="769" max="769" width="10.90625" style="1777" customWidth="1"/>
    <col min="770" max="770" width="15.6328125" style="1777" customWidth="1"/>
    <col min="771" max="771" width="18.08984375" style="1777" customWidth="1"/>
    <col min="772" max="772" width="36" style="1777" customWidth="1"/>
    <col min="773" max="773" width="13.453125" style="1777" customWidth="1"/>
    <col min="774" max="774" width="15.08984375" style="1777" customWidth="1"/>
    <col min="775" max="775" width="20.90625" style="1777" customWidth="1"/>
    <col min="776" max="776" width="21" style="1777" customWidth="1"/>
    <col min="777" max="1024" width="8.90625" style="1777"/>
    <col min="1025" max="1025" width="10.90625" style="1777" customWidth="1"/>
    <col min="1026" max="1026" width="15.6328125" style="1777" customWidth="1"/>
    <col min="1027" max="1027" width="18.08984375" style="1777" customWidth="1"/>
    <col min="1028" max="1028" width="36" style="1777" customWidth="1"/>
    <col min="1029" max="1029" width="13.453125" style="1777" customWidth="1"/>
    <col min="1030" max="1030" width="15.08984375" style="1777" customWidth="1"/>
    <col min="1031" max="1031" width="20.90625" style="1777" customWidth="1"/>
    <col min="1032" max="1032" width="21" style="1777" customWidth="1"/>
    <col min="1033" max="1280" width="8.90625" style="1777"/>
    <col min="1281" max="1281" width="10.90625" style="1777" customWidth="1"/>
    <col min="1282" max="1282" width="15.6328125" style="1777" customWidth="1"/>
    <col min="1283" max="1283" width="18.08984375" style="1777" customWidth="1"/>
    <col min="1284" max="1284" width="36" style="1777" customWidth="1"/>
    <col min="1285" max="1285" width="13.453125" style="1777" customWidth="1"/>
    <col min="1286" max="1286" width="15.08984375" style="1777" customWidth="1"/>
    <col min="1287" max="1287" width="20.90625" style="1777" customWidth="1"/>
    <col min="1288" max="1288" width="21" style="1777" customWidth="1"/>
    <col min="1289" max="1536" width="8.90625" style="1777"/>
    <col min="1537" max="1537" width="10.90625" style="1777" customWidth="1"/>
    <col min="1538" max="1538" width="15.6328125" style="1777" customWidth="1"/>
    <col min="1539" max="1539" width="18.08984375" style="1777" customWidth="1"/>
    <col min="1540" max="1540" width="36" style="1777" customWidth="1"/>
    <col min="1541" max="1541" width="13.453125" style="1777" customWidth="1"/>
    <col min="1542" max="1542" width="15.08984375" style="1777" customWidth="1"/>
    <col min="1543" max="1543" width="20.90625" style="1777" customWidth="1"/>
    <col min="1544" max="1544" width="21" style="1777" customWidth="1"/>
    <col min="1545" max="1792" width="8.90625" style="1777"/>
    <col min="1793" max="1793" width="10.90625" style="1777" customWidth="1"/>
    <col min="1794" max="1794" width="15.6328125" style="1777" customWidth="1"/>
    <col min="1795" max="1795" width="18.08984375" style="1777" customWidth="1"/>
    <col min="1796" max="1796" width="36" style="1777" customWidth="1"/>
    <col min="1797" max="1797" width="13.453125" style="1777" customWidth="1"/>
    <col min="1798" max="1798" width="15.08984375" style="1777" customWidth="1"/>
    <col min="1799" max="1799" width="20.90625" style="1777" customWidth="1"/>
    <col min="1800" max="1800" width="21" style="1777" customWidth="1"/>
    <col min="1801" max="2048" width="8.90625" style="1777"/>
    <col min="2049" max="2049" width="10.90625" style="1777" customWidth="1"/>
    <col min="2050" max="2050" width="15.6328125" style="1777" customWidth="1"/>
    <col min="2051" max="2051" width="18.08984375" style="1777" customWidth="1"/>
    <col min="2052" max="2052" width="36" style="1777" customWidth="1"/>
    <col min="2053" max="2053" width="13.453125" style="1777" customWidth="1"/>
    <col min="2054" max="2054" width="15.08984375" style="1777" customWidth="1"/>
    <col min="2055" max="2055" width="20.90625" style="1777" customWidth="1"/>
    <col min="2056" max="2056" width="21" style="1777" customWidth="1"/>
    <col min="2057" max="2304" width="8.90625" style="1777"/>
    <col min="2305" max="2305" width="10.90625" style="1777" customWidth="1"/>
    <col min="2306" max="2306" width="15.6328125" style="1777" customWidth="1"/>
    <col min="2307" max="2307" width="18.08984375" style="1777" customWidth="1"/>
    <col min="2308" max="2308" width="36" style="1777" customWidth="1"/>
    <col min="2309" max="2309" width="13.453125" style="1777" customWidth="1"/>
    <col min="2310" max="2310" width="15.08984375" style="1777" customWidth="1"/>
    <col min="2311" max="2311" width="20.90625" style="1777" customWidth="1"/>
    <col min="2312" max="2312" width="21" style="1777" customWidth="1"/>
    <col min="2313" max="2560" width="8.90625" style="1777"/>
    <col min="2561" max="2561" width="10.90625" style="1777" customWidth="1"/>
    <col min="2562" max="2562" width="15.6328125" style="1777" customWidth="1"/>
    <col min="2563" max="2563" width="18.08984375" style="1777" customWidth="1"/>
    <col min="2564" max="2564" width="36" style="1777" customWidth="1"/>
    <col min="2565" max="2565" width="13.453125" style="1777" customWidth="1"/>
    <col min="2566" max="2566" width="15.08984375" style="1777" customWidth="1"/>
    <col min="2567" max="2567" width="20.90625" style="1777" customWidth="1"/>
    <col min="2568" max="2568" width="21" style="1777" customWidth="1"/>
    <col min="2569" max="2816" width="8.90625" style="1777"/>
    <col min="2817" max="2817" width="10.90625" style="1777" customWidth="1"/>
    <col min="2818" max="2818" width="15.6328125" style="1777" customWidth="1"/>
    <col min="2819" max="2819" width="18.08984375" style="1777" customWidth="1"/>
    <col min="2820" max="2820" width="36" style="1777" customWidth="1"/>
    <col min="2821" max="2821" width="13.453125" style="1777" customWidth="1"/>
    <col min="2822" max="2822" width="15.08984375" style="1777" customWidth="1"/>
    <col min="2823" max="2823" width="20.90625" style="1777" customWidth="1"/>
    <col min="2824" max="2824" width="21" style="1777" customWidth="1"/>
    <col min="2825" max="3072" width="8.90625" style="1777"/>
    <col min="3073" max="3073" width="10.90625" style="1777" customWidth="1"/>
    <col min="3074" max="3074" width="15.6328125" style="1777" customWidth="1"/>
    <col min="3075" max="3075" width="18.08984375" style="1777" customWidth="1"/>
    <col min="3076" max="3076" width="36" style="1777" customWidth="1"/>
    <col min="3077" max="3077" width="13.453125" style="1777" customWidth="1"/>
    <col min="3078" max="3078" width="15.08984375" style="1777" customWidth="1"/>
    <col min="3079" max="3079" width="20.90625" style="1777" customWidth="1"/>
    <col min="3080" max="3080" width="21" style="1777" customWidth="1"/>
    <col min="3081" max="3328" width="8.90625" style="1777"/>
    <col min="3329" max="3329" width="10.90625" style="1777" customWidth="1"/>
    <col min="3330" max="3330" width="15.6328125" style="1777" customWidth="1"/>
    <col min="3331" max="3331" width="18.08984375" style="1777" customWidth="1"/>
    <col min="3332" max="3332" width="36" style="1777" customWidth="1"/>
    <col min="3333" max="3333" width="13.453125" style="1777" customWidth="1"/>
    <col min="3334" max="3334" width="15.08984375" style="1777" customWidth="1"/>
    <col min="3335" max="3335" width="20.90625" style="1777" customWidth="1"/>
    <col min="3336" max="3336" width="21" style="1777" customWidth="1"/>
    <col min="3337" max="3584" width="8.90625" style="1777"/>
    <col min="3585" max="3585" width="10.90625" style="1777" customWidth="1"/>
    <col min="3586" max="3586" width="15.6328125" style="1777" customWidth="1"/>
    <col min="3587" max="3587" width="18.08984375" style="1777" customWidth="1"/>
    <col min="3588" max="3588" width="36" style="1777" customWidth="1"/>
    <col min="3589" max="3589" width="13.453125" style="1777" customWidth="1"/>
    <col min="3590" max="3590" width="15.08984375" style="1777" customWidth="1"/>
    <col min="3591" max="3591" width="20.90625" style="1777" customWidth="1"/>
    <col min="3592" max="3592" width="21" style="1777" customWidth="1"/>
    <col min="3593" max="3840" width="8.90625" style="1777"/>
    <col min="3841" max="3841" width="10.90625" style="1777" customWidth="1"/>
    <col min="3842" max="3842" width="15.6328125" style="1777" customWidth="1"/>
    <col min="3843" max="3843" width="18.08984375" style="1777" customWidth="1"/>
    <col min="3844" max="3844" width="36" style="1777" customWidth="1"/>
    <col min="3845" max="3845" width="13.453125" style="1777" customWidth="1"/>
    <col min="3846" max="3846" width="15.08984375" style="1777" customWidth="1"/>
    <col min="3847" max="3847" width="20.90625" style="1777" customWidth="1"/>
    <col min="3848" max="3848" width="21" style="1777" customWidth="1"/>
    <col min="3849" max="4096" width="8.90625" style="1777"/>
    <col min="4097" max="4097" width="10.90625" style="1777" customWidth="1"/>
    <col min="4098" max="4098" width="15.6328125" style="1777" customWidth="1"/>
    <col min="4099" max="4099" width="18.08984375" style="1777" customWidth="1"/>
    <col min="4100" max="4100" width="36" style="1777" customWidth="1"/>
    <col min="4101" max="4101" width="13.453125" style="1777" customWidth="1"/>
    <col min="4102" max="4102" width="15.08984375" style="1777" customWidth="1"/>
    <col min="4103" max="4103" width="20.90625" style="1777" customWidth="1"/>
    <col min="4104" max="4104" width="21" style="1777" customWidth="1"/>
    <col min="4105" max="4352" width="8.90625" style="1777"/>
    <col min="4353" max="4353" width="10.90625" style="1777" customWidth="1"/>
    <col min="4354" max="4354" width="15.6328125" style="1777" customWidth="1"/>
    <col min="4355" max="4355" width="18.08984375" style="1777" customWidth="1"/>
    <col min="4356" max="4356" width="36" style="1777" customWidth="1"/>
    <col min="4357" max="4357" width="13.453125" style="1777" customWidth="1"/>
    <col min="4358" max="4358" width="15.08984375" style="1777" customWidth="1"/>
    <col min="4359" max="4359" width="20.90625" style="1777" customWidth="1"/>
    <col min="4360" max="4360" width="21" style="1777" customWidth="1"/>
    <col min="4361" max="4608" width="8.90625" style="1777"/>
    <col min="4609" max="4609" width="10.90625" style="1777" customWidth="1"/>
    <col min="4610" max="4610" width="15.6328125" style="1777" customWidth="1"/>
    <col min="4611" max="4611" width="18.08984375" style="1777" customWidth="1"/>
    <col min="4612" max="4612" width="36" style="1777" customWidth="1"/>
    <col min="4613" max="4613" width="13.453125" style="1777" customWidth="1"/>
    <col min="4614" max="4614" width="15.08984375" style="1777" customWidth="1"/>
    <col min="4615" max="4615" width="20.90625" style="1777" customWidth="1"/>
    <col min="4616" max="4616" width="21" style="1777" customWidth="1"/>
    <col min="4617" max="4864" width="8.90625" style="1777"/>
    <col min="4865" max="4865" width="10.90625" style="1777" customWidth="1"/>
    <col min="4866" max="4866" width="15.6328125" style="1777" customWidth="1"/>
    <col min="4867" max="4867" width="18.08984375" style="1777" customWidth="1"/>
    <col min="4868" max="4868" width="36" style="1777" customWidth="1"/>
    <col min="4869" max="4869" width="13.453125" style="1777" customWidth="1"/>
    <col min="4870" max="4870" width="15.08984375" style="1777" customWidth="1"/>
    <col min="4871" max="4871" width="20.90625" style="1777" customWidth="1"/>
    <col min="4872" max="4872" width="21" style="1777" customWidth="1"/>
    <col min="4873" max="5120" width="8.90625" style="1777"/>
    <col min="5121" max="5121" width="10.90625" style="1777" customWidth="1"/>
    <col min="5122" max="5122" width="15.6328125" style="1777" customWidth="1"/>
    <col min="5123" max="5123" width="18.08984375" style="1777" customWidth="1"/>
    <col min="5124" max="5124" width="36" style="1777" customWidth="1"/>
    <col min="5125" max="5125" width="13.453125" style="1777" customWidth="1"/>
    <col min="5126" max="5126" width="15.08984375" style="1777" customWidth="1"/>
    <col min="5127" max="5127" width="20.90625" style="1777" customWidth="1"/>
    <col min="5128" max="5128" width="21" style="1777" customWidth="1"/>
    <col min="5129" max="5376" width="8.90625" style="1777"/>
    <col min="5377" max="5377" width="10.90625" style="1777" customWidth="1"/>
    <col min="5378" max="5378" width="15.6328125" style="1777" customWidth="1"/>
    <col min="5379" max="5379" width="18.08984375" style="1777" customWidth="1"/>
    <col min="5380" max="5380" width="36" style="1777" customWidth="1"/>
    <col min="5381" max="5381" width="13.453125" style="1777" customWidth="1"/>
    <col min="5382" max="5382" width="15.08984375" style="1777" customWidth="1"/>
    <col min="5383" max="5383" width="20.90625" style="1777" customWidth="1"/>
    <col min="5384" max="5384" width="21" style="1777" customWidth="1"/>
    <col min="5385" max="5632" width="8.90625" style="1777"/>
    <col min="5633" max="5633" width="10.90625" style="1777" customWidth="1"/>
    <col min="5634" max="5634" width="15.6328125" style="1777" customWidth="1"/>
    <col min="5635" max="5635" width="18.08984375" style="1777" customWidth="1"/>
    <col min="5636" max="5636" width="36" style="1777" customWidth="1"/>
    <col min="5637" max="5637" width="13.453125" style="1777" customWidth="1"/>
    <col min="5638" max="5638" width="15.08984375" style="1777" customWidth="1"/>
    <col min="5639" max="5639" width="20.90625" style="1777" customWidth="1"/>
    <col min="5640" max="5640" width="21" style="1777" customWidth="1"/>
    <col min="5641" max="5888" width="8.90625" style="1777"/>
    <col min="5889" max="5889" width="10.90625" style="1777" customWidth="1"/>
    <col min="5890" max="5890" width="15.6328125" style="1777" customWidth="1"/>
    <col min="5891" max="5891" width="18.08984375" style="1777" customWidth="1"/>
    <col min="5892" max="5892" width="36" style="1777" customWidth="1"/>
    <col min="5893" max="5893" width="13.453125" style="1777" customWidth="1"/>
    <col min="5894" max="5894" width="15.08984375" style="1777" customWidth="1"/>
    <col min="5895" max="5895" width="20.90625" style="1777" customWidth="1"/>
    <col min="5896" max="5896" width="21" style="1777" customWidth="1"/>
    <col min="5897" max="6144" width="8.90625" style="1777"/>
    <col min="6145" max="6145" width="10.90625" style="1777" customWidth="1"/>
    <col min="6146" max="6146" width="15.6328125" style="1777" customWidth="1"/>
    <col min="6147" max="6147" width="18.08984375" style="1777" customWidth="1"/>
    <col min="6148" max="6148" width="36" style="1777" customWidth="1"/>
    <col min="6149" max="6149" width="13.453125" style="1777" customWidth="1"/>
    <col min="6150" max="6150" width="15.08984375" style="1777" customWidth="1"/>
    <col min="6151" max="6151" width="20.90625" style="1777" customWidth="1"/>
    <col min="6152" max="6152" width="21" style="1777" customWidth="1"/>
    <col min="6153" max="6400" width="8.90625" style="1777"/>
    <col min="6401" max="6401" width="10.90625" style="1777" customWidth="1"/>
    <col min="6402" max="6402" width="15.6328125" style="1777" customWidth="1"/>
    <col min="6403" max="6403" width="18.08984375" style="1777" customWidth="1"/>
    <col min="6404" max="6404" width="36" style="1777" customWidth="1"/>
    <col min="6405" max="6405" width="13.453125" style="1777" customWidth="1"/>
    <col min="6406" max="6406" width="15.08984375" style="1777" customWidth="1"/>
    <col min="6407" max="6407" width="20.90625" style="1777" customWidth="1"/>
    <col min="6408" max="6408" width="21" style="1777" customWidth="1"/>
    <col min="6409" max="6656" width="8.90625" style="1777"/>
    <col min="6657" max="6657" width="10.90625" style="1777" customWidth="1"/>
    <col min="6658" max="6658" width="15.6328125" style="1777" customWidth="1"/>
    <col min="6659" max="6659" width="18.08984375" style="1777" customWidth="1"/>
    <col min="6660" max="6660" width="36" style="1777" customWidth="1"/>
    <col min="6661" max="6661" width="13.453125" style="1777" customWidth="1"/>
    <col min="6662" max="6662" width="15.08984375" style="1777" customWidth="1"/>
    <col min="6663" max="6663" width="20.90625" style="1777" customWidth="1"/>
    <col min="6664" max="6664" width="21" style="1777" customWidth="1"/>
    <col min="6665" max="6912" width="8.90625" style="1777"/>
    <col min="6913" max="6913" width="10.90625" style="1777" customWidth="1"/>
    <col min="6914" max="6914" width="15.6328125" style="1777" customWidth="1"/>
    <col min="6915" max="6915" width="18.08984375" style="1777" customWidth="1"/>
    <col min="6916" max="6916" width="36" style="1777" customWidth="1"/>
    <col min="6917" max="6917" width="13.453125" style="1777" customWidth="1"/>
    <col min="6918" max="6918" width="15.08984375" style="1777" customWidth="1"/>
    <col min="6919" max="6919" width="20.90625" style="1777" customWidth="1"/>
    <col min="6920" max="6920" width="21" style="1777" customWidth="1"/>
    <col min="6921" max="7168" width="8.90625" style="1777"/>
    <col min="7169" max="7169" width="10.90625" style="1777" customWidth="1"/>
    <col min="7170" max="7170" width="15.6328125" style="1777" customWidth="1"/>
    <col min="7171" max="7171" width="18.08984375" style="1777" customWidth="1"/>
    <col min="7172" max="7172" width="36" style="1777" customWidth="1"/>
    <col min="7173" max="7173" width="13.453125" style="1777" customWidth="1"/>
    <col min="7174" max="7174" width="15.08984375" style="1777" customWidth="1"/>
    <col min="7175" max="7175" width="20.90625" style="1777" customWidth="1"/>
    <col min="7176" max="7176" width="21" style="1777" customWidth="1"/>
    <col min="7177" max="7424" width="8.90625" style="1777"/>
    <col min="7425" max="7425" width="10.90625" style="1777" customWidth="1"/>
    <col min="7426" max="7426" width="15.6328125" style="1777" customWidth="1"/>
    <col min="7427" max="7427" width="18.08984375" style="1777" customWidth="1"/>
    <col min="7428" max="7428" width="36" style="1777" customWidth="1"/>
    <col min="7429" max="7429" width="13.453125" style="1777" customWidth="1"/>
    <col min="7430" max="7430" width="15.08984375" style="1777" customWidth="1"/>
    <col min="7431" max="7431" width="20.90625" style="1777" customWidth="1"/>
    <col min="7432" max="7432" width="21" style="1777" customWidth="1"/>
    <col min="7433" max="7680" width="8.90625" style="1777"/>
    <col min="7681" max="7681" width="10.90625" style="1777" customWidth="1"/>
    <col min="7682" max="7682" width="15.6328125" style="1777" customWidth="1"/>
    <col min="7683" max="7683" width="18.08984375" style="1777" customWidth="1"/>
    <col min="7684" max="7684" width="36" style="1777" customWidth="1"/>
    <col min="7685" max="7685" width="13.453125" style="1777" customWidth="1"/>
    <col min="7686" max="7686" width="15.08984375" style="1777" customWidth="1"/>
    <col min="7687" max="7687" width="20.90625" style="1777" customWidth="1"/>
    <col min="7688" max="7688" width="21" style="1777" customWidth="1"/>
    <col min="7689" max="7936" width="8.90625" style="1777"/>
    <col min="7937" max="7937" width="10.90625" style="1777" customWidth="1"/>
    <col min="7938" max="7938" width="15.6328125" style="1777" customWidth="1"/>
    <col min="7939" max="7939" width="18.08984375" style="1777" customWidth="1"/>
    <col min="7940" max="7940" width="36" style="1777" customWidth="1"/>
    <col min="7941" max="7941" width="13.453125" style="1777" customWidth="1"/>
    <col min="7942" max="7942" width="15.08984375" style="1777" customWidth="1"/>
    <col min="7943" max="7943" width="20.90625" style="1777" customWidth="1"/>
    <col min="7944" max="7944" width="21" style="1777" customWidth="1"/>
    <col min="7945" max="8192" width="8.90625" style="1777"/>
    <col min="8193" max="8193" width="10.90625" style="1777" customWidth="1"/>
    <col min="8194" max="8194" width="15.6328125" style="1777" customWidth="1"/>
    <col min="8195" max="8195" width="18.08984375" style="1777" customWidth="1"/>
    <col min="8196" max="8196" width="36" style="1777" customWidth="1"/>
    <col min="8197" max="8197" width="13.453125" style="1777" customWidth="1"/>
    <col min="8198" max="8198" width="15.08984375" style="1777" customWidth="1"/>
    <col min="8199" max="8199" width="20.90625" style="1777" customWidth="1"/>
    <col min="8200" max="8200" width="21" style="1777" customWidth="1"/>
    <col min="8201" max="8448" width="8.90625" style="1777"/>
    <col min="8449" max="8449" width="10.90625" style="1777" customWidth="1"/>
    <col min="8450" max="8450" width="15.6328125" style="1777" customWidth="1"/>
    <col min="8451" max="8451" width="18.08984375" style="1777" customWidth="1"/>
    <col min="8452" max="8452" width="36" style="1777" customWidth="1"/>
    <col min="8453" max="8453" width="13.453125" style="1777" customWidth="1"/>
    <col min="8454" max="8454" width="15.08984375" style="1777" customWidth="1"/>
    <col min="8455" max="8455" width="20.90625" style="1777" customWidth="1"/>
    <col min="8456" max="8456" width="21" style="1777" customWidth="1"/>
    <col min="8457" max="8704" width="8.90625" style="1777"/>
    <col min="8705" max="8705" width="10.90625" style="1777" customWidth="1"/>
    <col min="8706" max="8706" width="15.6328125" style="1777" customWidth="1"/>
    <col min="8707" max="8707" width="18.08984375" style="1777" customWidth="1"/>
    <col min="8708" max="8708" width="36" style="1777" customWidth="1"/>
    <col min="8709" max="8709" width="13.453125" style="1777" customWidth="1"/>
    <col min="8710" max="8710" width="15.08984375" style="1777" customWidth="1"/>
    <col min="8711" max="8711" width="20.90625" style="1777" customWidth="1"/>
    <col min="8712" max="8712" width="21" style="1777" customWidth="1"/>
    <col min="8713" max="8960" width="8.90625" style="1777"/>
    <col min="8961" max="8961" width="10.90625" style="1777" customWidth="1"/>
    <col min="8962" max="8962" width="15.6328125" style="1777" customWidth="1"/>
    <col min="8963" max="8963" width="18.08984375" style="1777" customWidth="1"/>
    <col min="8964" max="8964" width="36" style="1777" customWidth="1"/>
    <col min="8965" max="8965" width="13.453125" style="1777" customWidth="1"/>
    <col min="8966" max="8966" width="15.08984375" style="1777" customWidth="1"/>
    <col min="8967" max="8967" width="20.90625" style="1777" customWidth="1"/>
    <col min="8968" max="8968" width="21" style="1777" customWidth="1"/>
    <col min="8969" max="9216" width="8.90625" style="1777"/>
    <col min="9217" max="9217" width="10.90625" style="1777" customWidth="1"/>
    <col min="9218" max="9218" width="15.6328125" style="1777" customWidth="1"/>
    <col min="9219" max="9219" width="18.08984375" style="1777" customWidth="1"/>
    <col min="9220" max="9220" width="36" style="1777" customWidth="1"/>
    <col min="9221" max="9221" width="13.453125" style="1777" customWidth="1"/>
    <col min="9222" max="9222" width="15.08984375" style="1777" customWidth="1"/>
    <col min="9223" max="9223" width="20.90625" style="1777" customWidth="1"/>
    <col min="9224" max="9224" width="21" style="1777" customWidth="1"/>
    <col min="9225" max="9472" width="8.90625" style="1777"/>
    <col min="9473" max="9473" width="10.90625" style="1777" customWidth="1"/>
    <col min="9474" max="9474" width="15.6328125" style="1777" customWidth="1"/>
    <col min="9475" max="9475" width="18.08984375" style="1777" customWidth="1"/>
    <col min="9476" max="9476" width="36" style="1777" customWidth="1"/>
    <col min="9477" max="9477" width="13.453125" style="1777" customWidth="1"/>
    <col min="9478" max="9478" width="15.08984375" style="1777" customWidth="1"/>
    <col min="9479" max="9479" width="20.90625" style="1777" customWidth="1"/>
    <col min="9480" max="9480" width="21" style="1777" customWidth="1"/>
    <col min="9481" max="9728" width="8.90625" style="1777"/>
    <col min="9729" max="9729" width="10.90625" style="1777" customWidth="1"/>
    <col min="9730" max="9730" width="15.6328125" style="1777" customWidth="1"/>
    <col min="9731" max="9731" width="18.08984375" style="1777" customWidth="1"/>
    <col min="9732" max="9732" width="36" style="1777" customWidth="1"/>
    <col min="9733" max="9733" width="13.453125" style="1777" customWidth="1"/>
    <col min="9734" max="9734" width="15.08984375" style="1777" customWidth="1"/>
    <col min="9735" max="9735" width="20.90625" style="1777" customWidth="1"/>
    <col min="9736" max="9736" width="21" style="1777" customWidth="1"/>
    <col min="9737" max="9984" width="8.90625" style="1777"/>
    <col min="9985" max="9985" width="10.90625" style="1777" customWidth="1"/>
    <col min="9986" max="9986" width="15.6328125" style="1777" customWidth="1"/>
    <col min="9987" max="9987" width="18.08984375" style="1777" customWidth="1"/>
    <col min="9988" max="9988" width="36" style="1777" customWidth="1"/>
    <col min="9989" max="9989" width="13.453125" style="1777" customWidth="1"/>
    <col min="9990" max="9990" width="15.08984375" style="1777" customWidth="1"/>
    <col min="9991" max="9991" width="20.90625" style="1777" customWidth="1"/>
    <col min="9992" max="9992" width="21" style="1777" customWidth="1"/>
    <col min="9993" max="10240" width="8.90625" style="1777"/>
    <col min="10241" max="10241" width="10.90625" style="1777" customWidth="1"/>
    <col min="10242" max="10242" width="15.6328125" style="1777" customWidth="1"/>
    <col min="10243" max="10243" width="18.08984375" style="1777" customWidth="1"/>
    <col min="10244" max="10244" width="36" style="1777" customWidth="1"/>
    <col min="10245" max="10245" width="13.453125" style="1777" customWidth="1"/>
    <col min="10246" max="10246" width="15.08984375" style="1777" customWidth="1"/>
    <col min="10247" max="10247" width="20.90625" style="1777" customWidth="1"/>
    <col min="10248" max="10248" width="21" style="1777" customWidth="1"/>
    <col min="10249" max="10496" width="8.90625" style="1777"/>
    <col min="10497" max="10497" width="10.90625" style="1777" customWidth="1"/>
    <col min="10498" max="10498" width="15.6328125" style="1777" customWidth="1"/>
    <col min="10499" max="10499" width="18.08984375" style="1777" customWidth="1"/>
    <col min="10500" max="10500" width="36" style="1777" customWidth="1"/>
    <col min="10501" max="10501" width="13.453125" style="1777" customWidth="1"/>
    <col min="10502" max="10502" width="15.08984375" style="1777" customWidth="1"/>
    <col min="10503" max="10503" width="20.90625" style="1777" customWidth="1"/>
    <col min="10504" max="10504" width="21" style="1777" customWidth="1"/>
    <col min="10505" max="10752" width="8.90625" style="1777"/>
    <col min="10753" max="10753" width="10.90625" style="1777" customWidth="1"/>
    <col min="10754" max="10754" width="15.6328125" style="1777" customWidth="1"/>
    <col min="10755" max="10755" width="18.08984375" style="1777" customWidth="1"/>
    <col min="10756" max="10756" width="36" style="1777" customWidth="1"/>
    <col min="10757" max="10757" width="13.453125" style="1777" customWidth="1"/>
    <col min="10758" max="10758" width="15.08984375" style="1777" customWidth="1"/>
    <col min="10759" max="10759" width="20.90625" style="1777" customWidth="1"/>
    <col min="10760" max="10760" width="21" style="1777" customWidth="1"/>
    <col min="10761" max="11008" width="8.90625" style="1777"/>
    <col min="11009" max="11009" width="10.90625" style="1777" customWidth="1"/>
    <col min="11010" max="11010" width="15.6328125" style="1777" customWidth="1"/>
    <col min="11011" max="11011" width="18.08984375" style="1777" customWidth="1"/>
    <col min="11012" max="11012" width="36" style="1777" customWidth="1"/>
    <col min="11013" max="11013" width="13.453125" style="1777" customWidth="1"/>
    <col min="11014" max="11014" width="15.08984375" style="1777" customWidth="1"/>
    <col min="11015" max="11015" width="20.90625" style="1777" customWidth="1"/>
    <col min="11016" max="11016" width="21" style="1777" customWidth="1"/>
    <col min="11017" max="11264" width="8.90625" style="1777"/>
    <col min="11265" max="11265" width="10.90625" style="1777" customWidth="1"/>
    <col min="11266" max="11266" width="15.6328125" style="1777" customWidth="1"/>
    <col min="11267" max="11267" width="18.08984375" style="1777" customWidth="1"/>
    <col min="11268" max="11268" width="36" style="1777" customWidth="1"/>
    <col min="11269" max="11269" width="13.453125" style="1777" customWidth="1"/>
    <col min="11270" max="11270" width="15.08984375" style="1777" customWidth="1"/>
    <col min="11271" max="11271" width="20.90625" style="1777" customWidth="1"/>
    <col min="11272" max="11272" width="21" style="1777" customWidth="1"/>
    <col min="11273" max="11520" width="8.90625" style="1777"/>
    <col min="11521" max="11521" width="10.90625" style="1777" customWidth="1"/>
    <col min="11522" max="11522" width="15.6328125" style="1777" customWidth="1"/>
    <col min="11523" max="11523" width="18.08984375" style="1777" customWidth="1"/>
    <col min="11524" max="11524" width="36" style="1777" customWidth="1"/>
    <col min="11525" max="11525" width="13.453125" style="1777" customWidth="1"/>
    <col min="11526" max="11526" width="15.08984375" style="1777" customWidth="1"/>
    <col min="11527" max="11527" width="20.90625" style="1777" customWidth="1"/>
    <col min="11528" max="11528" width="21" style="1777" customWidth="1"/>
    <col min="11529" max="11776" width="8.90625" style="1777"/>
    <col min="11777" max="11777" width="10.90625" style="1777" customWidth="1"/>
    <col min="11778" max="11778" width="15.6328125" style="1777" customWidth="1"/>
    <col min="11779" max="11779" width="18.08984375" style="1777" customWidth="1"/>
    <col min="11780" max="11780" width="36" style="1777" customWidth="1"/>
    <col min="11781" max="11781" width="13.453125" style="1777" customWidth="1"/>
    <col min="11782" max="11782" width="15.08984375" style="1777" customWidth="1"/>
    <col min="11783" max="11783" width="20.90625" style="1777" customWidth="1"/>
    <col min="11784" max="11784" width="21" style="1777" customWidth="1"/>
    <col min="11785" max="12032" width="8.90625" style="1777"/>
    <col min="12033" max="12033" width="10.90625" style="1777" customWidth="1"/>
    <col min="12034" max="12034" width="15.6328125" style="1777" customWidth="1"/>
    <col min="12035" max="12035" width="18.08984375" style="1777" customWidth="1"/>
    <col min="12036" max="12036" width="36" style="1777" customWidth="1"/>
    <col min="12037" max="12037" width="13.453125" style="1777" customWidth="1"/>
    <col min="12038" max="12038" width="15.08984375" style="1777" customWidth="1"/>
    <col min="12039" max="12039" width="20.90625" style="1777" customWidth="1"/>
    <col min="12040" max="12040" width="21" style="1777" customWidth="1"/>
    <col min="12041" max="12288" width="8.90625" style="1777"/>
    <col min="12289" max="12289" width="10.90625" style="1777" customWidth="1"/>
    <col min="12290" max="12290" width="15.6328125" style="1777" customWidth="1"/>
    <col min="12291" max="12291" width="18.08984375" style="1777" customWidth="1"/>
    <col min="12292" max="12292" width="36" style="1777" customWidth="1"/>
    <col min="12293" max="12293" width="13.453125" style="1777" customWidth="1"/>
    <col min="12294" max="12294" width="15.08984375" style="1777" customWidth="1"/>
    <col min="12295" max="12295" width="20.90625" style="1777" customWidth="1"/>
    <col min="12296" max="12296" width="21" style="1777" customWidth="1"/>
    <col min="12297" max="12544" width="8.90625" style="1777"/>
    <col min="12545" max="12545" width="10.90625" style="1777" customWidth="1"/>
    <col min="12546" max="12546" width="15.6328125" style="1777" customWidth="1"/>
    <col min="12547" max="12547" width="18.08984375" style="1777" customWidth="1"/>
    <col min="12548" max="12548" width="36" style="1777" customWidth="1"/>
    <col min="12549" max="12549" width="13.453125" style="1777" customWidth="1"/>
    <col min="12550" max="12550" width="15.08984375" style="1777" customWidth="1"/>
    <col min="12551" max="12551" width="20.90625" style="1777" customWidth="1"/>
    <col min="12552" max="12552" width="21" style="1777" customWidth="1"/>
    <col min="12553" max="12800" width="8.90625" style="1777"/>
    <col min="12801" max="12801" width="10.90625" style="1777" customWidth="1"/>
    <col min="12802" max="12802" width="15.6328125" style="1777" customWidth="1"/>
    <col min="12803" max="12803" width="18.08984375" style="1777" customWidth="1"/>
    <col min="12804" max="12804" width="36" style="1777" customWidth="1"/>
    <col min="12805" max="12805" width="13.453125" style="1777" customWidth="1"/>
    <col min="12806" max="12806" width="15.08984375" style="1777" customWidth="1"/>
    <col min="12807" max="12807" width="20.90625" style="1777" customWidth="1"/>
    <col min="12808" max="12808" width="21" style="1777" customWidth="1"/>
    <col min="12809" max="13056" width="8.90625" style="1777"/>
    <col min="13057" max="13057" width="10.90625" style="1777" customWidth="1"/>
    <col min="13058" max="13058" width="15.6328125" style="1777" customWidth="1"/>
    <col min="13059" max="13059" width="18.08984375" style="1777" customWidth="1"/>
    <col min="13060" max="13060" width="36" style="1777" customWidth="1"/>
    <col min="13061" max="13061" width="13.453125" style="1777" customWidth="1"/>
    <col min="13062" max="13062" width="15.08984375" style="1777" customWidth="1"/>
    <col min="13063" max="13063" width="20.90625" style="1777" customWidth="1"/>
    <col min="13064" max="13064" width="21" style="1777" customWidth="1"/>
    <col min="13065" max="13312" width="8.90625" style="1777"/>
    <col min="13313" max="13313" width="10.90625" style="1777" customWidth="1"/>
    <col min="13314" max="13314" width="15.6328125" style="1777" customWidth="1"/>
    <col min="13315" max="13315" width="18.08984375" style="1777" customWidth="1"/>
    <col min="13316" max="13316" width="36" style="1777" customWidth="1"/>
    <col min="13317" max="13317" width="13.453125" style="1777" customWidth="1"/>
    <col min="13318" max="13318" width="15.08984375" style="1777" customWidth="1"/>
    <col min="13319" max="13319" width="20.90625" style="1777" customWidth="1"/>
    <col min="13320" max="13320" width="21" style="1777" customWidth="1"/>
    <col min="13321" max="13568" width="8.90625" style="1777"/>
    <col min="13569" max="13569" width="10.90625" style="1777" customWidth="1"/>
    <col min="13570" max="13570" width="15.6328125" style="1777" customWidth="1"/>
    <col min="13571" max="13571" width="18.08984375" style="1777" customWidth="1"/>
    <col min="13572" max="13572" width="36" style="1777" customWidth="1"/>
    <col min="13573" max="13573" width="13.453125" style="1777" customWidth="1"/>
    <col min="13574" max="13574" width="15.08984375" style="1777" customWidth="1"/>
    <col min="13575" max="13575" width="20.90625" style="1777" customWidth="1"/>
    <col min="13576" max="13576" width="21" style="1777" customWidth="1"/>
    <col min="13577" max="13824" width="8.90625" style="1777"/>
    <col min="13825" max="13825" width="10.90625" style="1777" customWidth="1"/>
    <col min="13826" max="13826" width="15.6328125" style="1777" customWidth="1"/>
    <col min="13827" max="13827" width="18.08984375" style="1777" customWidth="1"/>
    <col min="13828" max="13828" width="36" style="1777" customWidth="1"/>
    <col min="13829" max="13829" width="13.453125" style="1777" customWidth="1"/>
    <col min="13830" max="13830" width="15.08984375" style="1777" customWidth="1"/>
    <col min="13831" max="13831" width="20.90625" style="1777" customWidth="1"/>
    <col min="13832" max="13832" width="21" style="1777" customWidth="1"/>
    <col min="13833" max="14080" width="8.90625" style="1777"/>
    <col min="14081" max="14081" width="10.90625" style="1777" customWidth="1"/>
    <col min="14082" max="14082" width="15.6328125" style="1777" customWidth="1"/>
    <col min="14083" max="14083" width="18.08984375" style="1777" customWidth="1"/>
    <col min="14084" max="14084" width="36" style="1777" customWidth="1"/>
    <col min="14085" max="14085" width="13.453125" style="1777" customWidth="1"/>
    <col min="14086" max="14086" width="15.08984375" style="1777" customWidth="1"/>
    <col min="14087" max="14087" width="20.90625" style="1777" customWidth="1"/>
    <col min="14088" max="14088" width="21" style="1777" customWidth="1"/>
    <col min="14089" max="14336" width="8.90625" style="1777"/>
    <col min="14337" max="14337" width="10.90625" style="1777" customWidth="1"/>
    <col min="14338" max="14338" width="15.6328125" style="1777" customWidth="1"/>
    <col min="14339" max="14339" width="18.08984375" style="1777" customWidth="1"/>
    <col min="14340" max="14340" width="36" style="1777" customWidth="1"/>
    <col min="14341" max="14341" width="13.453125" style="1777" customWidth="1"/>
    <col min="14342" max="14342" width="15.08984375" style="1777" customWidth="1"/>
    <col min="14343" max="14343" width="20.90625" style="1777" customWidth="1"/>
    <col min="14344" max="14344" width="21" style="1777" customWidth="1"/>
    <col min="14345" max="14592" width="8.90625" style="1777"/>
    <col min="14593" max="14593" width="10.90625" style="1777" customWidth="1"/>
    <col min="14594" max="14594" width="15.6328125" style="1777" customWidth="1"/>
    <col min="14595" max="14595" width="18.08984375" style="1777" customWidth="1"/>
    <col min="14596" max="14596" width="36" style="1777" customWidth="1"/>
    <col min="14597" max="14597" width="13.453125" style="1777" customWidth="1"/>
    <col min="14598" max="14598" width="15.08984375" style="1777" customWidth="1"/>
    <col min="14599" max="14599" width="20.90625" style="1777" customWidth="1"/>
    <col min="14600" max="14600" width="21" style="1777" customWidth="1"/>
    <col min="14601" max="14848" width="8.90625" style="1777"/>
    <col min="14849" max="14849" width="10.90625" style="1777" customWidth="1"/>
    <col min="14850" max="14850" width="15.6328125" style="1777" customWidth="1"/>
    <col min="14851" max="14851" width="18.08984375" style="1777" customWidth="1"/>
    <col min="14852" max="14852" width="36" style="1777" customWidth="1"/>
    <col min="14853" max="14853" width="13.453125" style="1777" customWidth="1"/>
    <col min="14854" max="14854" width="15.08984375" style="1777" customWidth="1"/>
    <col min="14855" max="14855" width="20.90625" style="1777" customWidth="1"/>
    <col min="14856" max="14856" width="21" style="1777" customWidth="1"/>
    <col min="14857" max="15104" width="8.90625" style="1777"/>
    <col min="15105" max="15105" width="10.90625" style="1777" customWidth="1"/>
    <col min="15106" max="15106" width="15.6328125" style="1777" customWidth="1"/>
    <col min="15107" max="15107" width="18.08984375" style="1777" customWidth="1"/>
    <col min="15108" max="15108" width="36" style="1777" customWidth="1"/>
    <col min="15109" max="15109" width="13.453125" style="1777" customWidth="1"/>
    <col min="15110" max="15110" width="15.08984375" style="1777" customWidth="1"/>
    <col min="15111" max="15111" width="20.90625" style="1777" customWidth="1"/>
    <col min="15112" max="15112" width="21" style="1777" customWidth="1"/>
    <col min="15113" max="15360" width="8.90625" style="1777"/>
    <col min="15361" max="15361" width="10.90625" style="1777" customWidth="1"/>
    <col min="15362" max="15362" width="15.6328125" style="1777" customWidth="1"/>
    <col min="15363" max="15363" width="18.08984375" style="1777" customWidth="1"/>
    <col min="15364" max="15364" width="36" style="1777" customWidth="1"/>
    <col min="15365" max="15365" width="13.453125" style="1777" customWidth="1"/>
    <col min="15366" max="15366" width="15.08984375" style="1777" customWidth="1"/>
    <col min="15367" max="15367" width="20.90625" style="1777" customWidth="1"/>
    <col min="15368" max="15368" width="21" style="1777" customWidth="1"/>
    <col min="15369" max="15616" width="8.90625" style="1777"/>
    <col min="15617" max="15617" width="10.90625" style="1777" customWidth="1"/>
    <col min="15618" max="15618" width="15.6328125" style="1777" customWidth="1"/>
    <col min="15619" max="15619" width="18.08984375" style="1777" customWidth="1"/>
    <col min="15620" max="15620" width="36" style="1777" customWidth="1"/>
    <col min="15621" max="15621" width="13.453125" style="1777" customWidth="1"/>
    <col min="15622" max="15622" width="15.08984375" style="1777" customWidth="1"/>
    <col min="15623" max="15623" width="20.90625" style="1777" customWidth="1"/>
    <col min="15624" max="15624" width="21" style="1777" customWidth="1"/>
    <col min="15625" max="15872" width="8.90625" style="1777"/>
    <col min="15873" max="15873" width="10.90625" style="1777" customWidth="1"/>
    <col min="15874" max="15874" width="15.6328125" style="1777" customWidth="1"/>
    <col min="15875" max="15875" width="18.08984375" style="1777" customWidth="1"/>
    <col min="15876" max="15876" width="36" style="1777" customWidth="1"/>
    <col min="15877" max="15877" width="13.453125" style="1777" customWidth="1"/>
    <col min="15878" max="15878" width="15.08984375" style="1777" customWidth="1"/>
    <col min="15879" max="15879" width="20.90625" style="1777" customWidth="1"/>
    <col min="15880" max="15880" width="21" style="1777" customWidth="1"/>
    <col min="15881" max="16128" width="8.90625" style="1777"/>
    <col min="16129" max="16129" width="10.90625" style="1777" customWidth="1"/>
    <col min="16130" max="16130" width="15.6328125" style="1777" customWidth="1"/>
    <col min="16131" max="16131" width="18.08984375" style="1777" customWidth="1"/>
    <col min="16132" max="16132" width="36" style="1777" customWidth="1"/>
    <col min="16133" max="16133" width="13.453125" style="1777" customWidth="1"/>
    <col min="16134" max="16134" width="15.08984375" style="1777" customWidth="1"/>
    <col min="16135" max="16135" width="20.90625" style="1777" customWidth="1"/>
    <col min="16136" max="16136" width="21" style="1777" customWidth="1"/>
    <col min="16137" max="16384" width="8.90625" style="1777"/>
  </cols>
  <sheetData>
    <row r="1" spans="1:9" ht="30.75" customHeight="1" x14ac:dyDescent="0.35">
      <c r="A1" s="2236" t="s">
        <v>0</v>
      </c>
      <c r="B1" s="2236"/>
      <c r="C1" s="2236"/>
      <c r="D1" s="2236"/>
      <c r="E1" s="2236"/>
      <c r="F1" s="2236"/>
      <c r="G1" s="2236"/>
      <c r="H1" s="2236"/>
      <c r="I1" s="1776"/>
    </row>
    <row r="2" spans="1:9" ht="15.75" customHeight="1" x14ac:dyDescent="0.35">
      <c r="A2" s="1778"/>
      <c r="B2" s="1778"/>
      <c r="C2" s="1778"/>
      <c r="D2" s="1778"/>
      <c r="E2" s="1778"/>
      <c r="F2" s="1779"/>
      <c r="G2" s="1778"/>
      <c r="H2" s="1778"/>
      <c r="I2" s="1776"/>
    </row>
    <row r="3" spans="1:9" ht="15.75" customHeight="1" x14ac:dyDescent="0.35">
      <c r="A3" s="2236" t="s">
        <v>618</v>
      </c>
      <c r="B3" s="2236"/>
      <c r="C3" s="2236"/>
      <c r="D3" s="2236"/>
      <c r="E3" s="2236"/>
      <c r="F3" s="2236"/>
      <c r="G3" s="2236"/>
      <c r="H3" s="2236"/>
      <c r="I3" s="1776"/>
    </row>
    <row r="4" spans="1:9" ht="15.75" customHeight="1" x14ac:dyDescent="0.35">
      <c r="A4" s="1780"/>
      <c r="B4" s="1780"/>
      <c r="C4" s="1780"/>
      <c r="D4" s="1780"/>
      <c r="E4" s="1780"/>
      <c r="F4" s="1779"/>
      <c r="G4" s="1780"/>
      <c r="H4" s="1780"/>
      <c r="I4" s="1776"/>
    </row>
    <row r="5" spans="1:9" ht="15.75" customHeight="1" x14ac:dyDescent="0.35">
      <c r="A5" s="2236" t="s">
        <v>619</v>
      </c>
      <c r="B5" s="2236"/>
      <c r="C5" s="2236"/>
      <c r="D5" s="2236"/>
      <c r="E5" s="2236"/>
      <c r="F5" s="2236"/>
      <c r="G5" s="2236"/>
      <c r="H5" s="2236"/>
      <c r="I5" s="1781"/>
    </row>
    <row r="6" spans="1:9" ht="15.75" customHeight="1" thickBot="1" x14ac:dyDescent="0.4">
      <c r="A6" s="1801"/>
      <c r="B6" s="1801"/>
      <c r="C6" s="1808"/>
      <c r="D6" s="1808"/>
      <c r="E6" s="1808"/>
      <c r="F6" s="1862"/>
      <c r="G6" s="1863"/>
      <c r="H6" s="1850" t="s">
        <v>4</v>
      </c>
      <c r="I6" s="1776"/>
    </row>
    <row r="7" spans="1:9" ht="15.75" customHeight="1" x14ac:dyDescent="0.35">
      <c r="A7" s="1787" t="s">
        <v>5</v>
      </c>
      <c r="B7" s="1788" t="s">
        <v>6</v>
      </c>
      <c r="C7" s="1788"/>
      <c r="D7" s="1788"/>
      <c r="E7" s="1789" t="s">
        <v>7</v>
      </c>
      <c r="F7" s="1790" t="s">
        <v>8</v>
      </c>
      <c r="G7" s="1791" t="s">
        <v>9</v>
      </c>
      <c r="H7" s="1792" t="s">
        <v>10</v>
      </c>
      <c r="I7" s="1776"/>
    </row>
    <row r="8" spans="1:9" ht="15.75" customHeight="1" thickBot="1" x14ac:dyDescent="0.4">
      <c r="A8" s="1793"/>
      <c r="B8" s="1794"/>
      <c r="C8" s="1794"/>
      <c r="D8" s="1794"/>
      <c r="E8" s="1795"/>
      <c r="F8" s="1796"/>
      <c r="G8" s="1797" t="s">
        <v>11</v>
      </c>
      <c r="H8" s="1798" t="s">
        <v>11</v>
      </c>
      <c r="I8" s="1776"/>
    </row>
    <row r="9" spans="1:9" ht="15.75" customHeight="1" x14ac:dyDescent="0.35">
      <c r="A9" s="1799">
        <v>1300</v>
      </c>
      <c r="B9" s="1800" t="s">
        <v>12</v>
      </c>
      <c r="C9" s="718"/>
      <c r="D9" s="1801"/>
      <c r="E9" s="1802"/>
      <c r="F9" s="1803"/>
      <c r="G9" s="1804"/>
      <c r="H9" s="1805"/>
      <c r="I9" s="1781"/>
    </row>
    <row r="10" spans="1:9" ht="15.75" customHeight="1" x14ac:dyDescent="0.35">
      <c r="A10" s="1806"/>
      <c r="B10" s="1800" t="s">
        <v>13</v>
      </c>
      <c r="C10" s="1807"/>
      <c r="D10" s="1808"/>
      <c r="E10" s="1809"/>
      <c r="F10" s="1810"/>
      <c r="G10" s="1811"/>
      <c r="H10" s="1812"/>
      <c r="I10" s="1776"/>
    </row>
    <row r="11" spans="1:9" ht="15.75" customHeight="1" x14ac:dyDescent="0.35">
      <c r="A11" s="1813">
        <v>13.01</v>
      </c>
      <c r="B11" s="2243" t="s">
        <v>15</v>
      </c>
      <c r="C11" s="2244"/>
      <c r="D11" s="2245"/>
      <c r="E11" s="1814" t="s">
        <v>16</v>
      </c>
      <c r="F11" s="1810">
        <v>1</v>
      </c>
      <c r="G11" s="1815"/>
      <c r="H11" s="1812"/>
      <c r="I11" s="1776"/>
    </row>
    <row r="12" spans="1:9" ht="15.75" customHeight="1" x14ac:dyDescent="0.35">
      <c r="A12" s="1816"/>
      <c r="B12" s="1817"/>
      <c r="C12" s="1818"/>
      <c r="D12" s="1819"/>
      <c r="E12" s="1814"/>
      <c r="F12" s="1810"/>
      <c r="G12" s="1815"/>
      <c r="H12" s="1812"/>
      <c r="I12" s="1776"/>
    </row>
    <row r="13" spans="1:9" ht="15.75" customHeight="1" x14ac:dyDescent="0.35">
      <c r="A13" s="1816"/>
      <c r="B13" s="2243" t="s">
        <v>17</v>
      </c>
      <c r="C13" s="2244"/>
      <c r="D13" s="2245"/>
      <c r="E13" s="1820" t="s">
        <v>16</v>
      </c>
      <c r="F13" s="1810">
        <v>1</v>
      </c>
      <c r="G13" s="1815"/>
      <c r="H13" s="1812"/>
      <c r="I13" s="1776"/>
    </row>
    <row r="14" spans="1:9" ht="15.75" customHeight="1" x14ac:dyDescent="0.35">
      <c r="A14" s="1816"/>
      <c r="B14" s="1817"/>
      <c r="C14" s="1818"/>
      <c r="D14" s="1819"/>
      <c r="E14" s="1820"/>
      <c r="F14" s="1810"/>
      <c r="G14" s="1815"/>
      <c r="H14" s="1812"/>
      <c r="I14" s="1776"/>
    </row>
    <row r="15" spans="1:9" ht="15.75" customHeight="1" x14ac:dyDescent="0.35">
      <c r="A15" s="1816"/>
      <c r="B15" s="2243" t="s">
        <v>18</v>
      </c>
      <c r="C15" s="2244"/>
      <c r="D15" s="2245"/>
      <c r="E15" s="1814" t="s">
        <v>19</v>
      </c>
      <c r="F15" s="1810">
        <v>5</v>
      </c>
      <c r="G15" s="1815"/>
      <c r="H15" s="1812"/>
      <c r="I15" s="1776"/>
    </row>
    <row r="16" spans="1:9" ht="15.75" customHeight="1" x14ac:dyDescent="0.35">
      <c r="A16" s="1816"/>
      <c r="B16" s="2243"/>
      <c r="C16" s="2244"/>
      <c r="D16" s="2245"/>
      <c r="E16" s="1814"/>
      <c r="F16" s="1810"/>
      <c r="G16" s="1815"/>
      <c r="H16" s="1812"/>
      <c r="I16" s="1776"/>
    </row>
    <row r="17" spans="1:9" ht="15.75" customHeight="1" x14ac:dyDescent="0.35">
      <c r="A17" s="1799" t="s">
        <v>20</v>
      </c>
      <c r="B17" s="1821" t="s">
        <v>21</v>
      </c>
      <c r="C17" s="1801"/>
      <c r="D17" s="1808"/>
      <c r="E17" s="1822" t="s">
        <v>22</v>
      </c>
      <c r="F17" s="1810">
        <v>2</v>
      </c>
      <c r="G17" s="1815"/>
      <c r="H17" s="1812"/>
      <c r="I17" s="1776"/>
    </row>
    <row r="18" spans="1:9" ht="15.75" customHeight="1" x14ac:dyDescent="0.35">
      <c r="A18" s="1813"/>
      <c r="B18" s="1823"/>
      <c r="C18" s="1808"/>
      <c r="D18" s="1808"/>
      <c r="E18" s="1822"/>
      <c r="F18" s="1810"/>
      <c r="G18" s="1815"/>
      <c r="H18" s="1812"/>
      <c r="I18" s="1776"/>
    </row>
    <row r="19" spans="1:9" ht="15.75" customHeight="1" x14ac:dyDescent="0.35">
      <c r="A19" s="1799" t="s">
        <v>23</v>
      </c>
      <c r="B19" s="1821" t="s">
        <v>24</v>
      </c>
      <c r="C19" s="1801"/>
      <c r="D19" s="1801"/>
      <c r="E19" s="1822"/>
      <c r="F19" s="1810"/>
      <c r="G19" s="1815"/>
      <c r="H19" s="1812"/>
      <c r="I19" s="1776"/>
    </row>
    <row r="20" spans="1:9" ht="15.75" customHeight="1" x14ac:dyDescent="0.35">
      <c r="A20" s="1799"/>
      <c r="B20" s="1821"/>
      <c r="C20" s="1801"/>
      <c r="D20" s="1801"/>
      <c r="E20" s="1822"/>
      <c r="F20" s="1810"/>
      <c r="G20" s="1815"/>
      <c r="H20" s="1812"/>
      <c r="I20" s="1776"/>
    </row>
    <row r="21" spans="1:9" ht="15.75" customHeight="1" x14ac:dyDescent="0.35">
      <c r="A21" s="1813"/>
      <c r="B21" s="1823" t="s">
        <v>25</v>
      </c>
      <c r="C21" s="1808"/>
      <c r="D21" s="1808"/>
      <c r="E21" s="1822" t="s">
        <v>16</v>
      </c>
      <c r="F21" s="1810">
        <v>1</v>
      </c>
      <c r="G21" s="1815"/>
      <c r="H21" s="1812"/>
      <c r="I21" s="1776"/>
    </row>
    <row r="22" spans="1:9" ht="15.75" customHeight="1" x14ac:dyDescent="0.35">
      <c r="A22" s="1813"/>
      <c r="B22" s="1823"/>
      <c r="C22" s="1808"/>
      <c r="D22" s="1808"/>
      <c r="E22" s="1822"/>
      <c r="F22" s="1810"/>
      <c r="G22" s="1815"/>
      <c r="H22" s="1812"/>
      <c r="I22" s="1776"/>
    </row>
    <row r="23" spans="1:9" ht="15.75" customHeight="1" x14ac:dyDescent="0.35">
      <c r="A23" s="1813"/>
      <c r="B23" s="2243" t="s">
        <v>26</v>
      </c>
      <c r="C23" s="2244"/>
      <c r="D23" s="2245"/>
      <c r="E23" s="1822" t="s">
        <v>27</v>
      </c>
      <c r="F23" s="1810">
        <v>5</v>
      </c>
      <c r="G23" s="1815"/>
      <c r="H23" s="1812"/>
      <c r="I23" s="1776"/>
    </row>
    <row r="24" spans="1:9" ht="15.75" customHeight="1" x14ac:dyDescent="0.35">
      <c r="A24" s="1813"/>
      <c r="B24" s="1823"/>
      <c r="C24" s="1808"/>
      <c r="D24" s="1808"/>
      <c r="E24" s="1822"/>
      <c r="F24" s="1810"/>
      <c r="G24" s="1815"/>
      <c r="H24" s="1812"/>
      <c r="I24" s="1776"/>
    </row>
    <row r="25" spans="1:9" ht="15.75" customHeight="1" x14ac:dyDescent="0.35">
      <c r="A25" s="1799" t="s">
        <v>28</v>
      </c>
      <c r="B25" s="1821" t="s">
        <v>414</v>
      </c>
      <c r="C25" s="1801"/>
      <c r="D25" s="1808"/>
      <c r="E25" s="1822"/>
      <c r="F25" s="1810"/>
      <c r="G25" s="1815"/>
      <c r="H25" s="1812"/>
      <c r="I25" s="1776"/>
    </row>
    <row r="26" spans="1:9" ht="15.75" customHeight="1" x14ac:dyDescent="0.35">
      <c r="A26" s="1799"/>
      <c r="B26" s="1821"/>
      <c r="C26" s="1801"/>
      <c r="D26" s="1808"/>
      <c r="E26" s="1822"/>
      <c r="F26" s="1810"/>
      <c r="G26" s="1815"/>
      <c r="H26" s="1812"/>
      <c r="I26" s="1776"/>
    </row>
    <row r="27" spans="1:9" ht="15.75" customHeight="1" x14ac:dyDescent="0.35">
      <c r="A27" s="1824"/>
      <c r="B27" s="1823" t="s">
        <v>25</v>
      </c>
      <c r="C27" s="1808"/>
      <c r="D27" s="1808"/>
      <c r="E27" s="1822" t="s">
        <v>16</v>
      </c>
      <c r="F27" s="1810">
        <v>1</v>
      </c>
      <c r="G27" s="1815"/>
      <c r="H27" s="1812"/>
      <c r="I27" s="1776"/>
    </row>
    <row r="28" spans="1:9" ht="15.75" customHeight="1" x14ac:dyDescent="0.35">
      <c r="A28" s="1825"/>
      <c r="B28" s="1823"/>
      <c r="C28" s="1808"/>
      <c r="D28" s="1808"/>
      <c r="E28" s="1822"/>
      <c r="F28" s="1810"/>
      <c r="G28" s="1815"/>
      <c r="H28" s="1812"/>
      <c r="I28" s="1776"/>
    </row>
    <row r="29" spans="1:9" ht="15.75" customHeight="1" x14ac:dyDescent="0.35">
      <c r="A29" s="1825"/>
      <c r="B29" s="2243" t="s">
        <v>26</v>
      </c>
      <c r="C29" s="2244"/>
      <c r="D29" s="2245"/>
      <c r="E29" s="1822" t="s">
        <v>27</v>
      </c>
      <c r="F29" s="1810">
        <v>5</v>
      </c>
      <c r="G29" s="1815"/>
      <c r="H29" s="1812"/>
      <c r="I29" s="1776"/>
    </row>
    <row r="30" spans="1:9" ht="15.75" customHeight="1" x14ac:dyDescent="0.35">
      <c r="A30" s="1825"/>
      <c r="B30" s="1823"/>
      <c r="C30" s="1808"/>
      <c r="D30" s="1808"/>
      <c r="E30" s="1822"/>
      <c r="F30" s="1810"/>
      <c r="G30" s="1811"/>
      <c r="H30" s="1812"/>
      <c r="I30" s="1776"/>
    </row>
    <row r="31" spans="1:9" ht="15.75" customHeight="1" x14ac:dyDescent="0.35">
      <c r="A31" s="1799" t="s">
        <v>30</v>
      </c>
      <c r="B31" s="1821" t="s">
        <v>130</v>
      </c>
      <c r="C31" s="1801"/>
      <c r="D31" s="1801"/>
      <c r="E31" s="1822" t="s">
        <v>22</v>
      </c>
      <c r="F31" s="1810">
        <v>5</v>
      </c>
      <c r="G31" s="1811"/>
      <c r="H31" s="1812"/>
      <c r="I31" s="1776"/>
    </row>
    <row r="32" spans="1:9" ht="15.75" customHeight="1" thickBot="1" x14ac:dyDescent="0.4">
      <c r="A32" s="1825"/>
      <c r="B32" s="1823"/>
      <c r="C32" s="1808"/>
      <c r="D32" s="1808"/>
      <c r="E32" s="1822"/>
      <c r="F32" s="1810"/>
      <c r="G32" s="1811"/>
      <c r="H32" s="1812"/>
      <c r="I32" s="1776"/>
    </row>
    <row r="33" spans="1:9" ht="15.75" customHeight="1" thickBot="1" x14ac:dyDescent="0.4">
      <c r="A33" s="1826" t="s">
        <v>31</v>
      </c>
      <c r="B33" s="1827"/>
      <c r="C33" s="1827"/>
      <c r="D33" s="1827"/>
      <c r="E33" s="1827"/>
      <c r="F33" s="1828"/>
      <c r="G33" s="1829"/>
      <c r="H33" s="1830"/>
      <c r="I33" s="1776"/>
    </row>
    <row r="34" spans="1:9" ht="15.75" customHeight="1" thickBot="1" x14ac:dyDescent="0.4">
      <c r="A34" s="1788"/>
      <c r="B34" s="1831"/>
      <c r="C34" s="1831"/>
      <c r="D34" s="1831"/>
      <c r="E34" s="1831"/>
      <c r="F34" s="1832"/>
      <c r="G34" s="1833"/>
      <c r="H34" s="1834"/>
      <c r="I34" s="1776"/>
    </row>
    <row r="35" spans="1:9" ht="15.75" customHeight="1" x14ac:dyDescent="0.35">
      <c r="A35" s="1787" t="s">
        <v>5</v>
      </c>
      <c r="B35" s="1788" t="s">
        <v>6</v>
      </c>
      <c r="C35" s="1788"/>
      <c r="D35" s="1788"/>
      <c r="E35" s="1789" t="s">
        <v>7</v>
      </c>
      <c r="F35" s="1790" t="s">
        <v>8</v>
      </c>
      <c r="G35" s="1791" t="s">
        <v>9</v>
      </c>
      <c r="H35" s="1792" t="s">
        <v>10</v>
      </c>
      <c r="I35" s="1776"/>
    </row>
    <row r="36" spans="1:9" ht="15.75" customHeight="1" thickBot="1" x14ac:dyDescent="0.4">
      <c r="A36" s="1793"/>
      <c r="B36" s="1794"/>
      <c r="C36" s="1794"/>
      <c r="D36" s="1794"/>
      <c r="E36" s="1795"/>
      <c r="F36" s="1796"/>
      <c r="G36" s="1797" t="s">
        <v>11</v>
      </c>
      <c r="H36" s="1798" t="s">
        <v>11</v>
      </c>
      <c r="I36" s="1776"/>
    </row>
    <row r="37" spans="1:9" ht="15.75" customHeight="1" x14ac:dyDescent="0.35">
      <c r="A37" s="1835">
        <v>1400</v>
      </c>
      <c r="B37" s="1836" t="s">
        <v>454</v>
      </c>
      <c r="C37" s="1808"/>
      <c r="D37" s="1837"/>
      <c r="E37" s="1814"/>
      <c r="F37" s="1810"/>
      <c r="G37" s="1811"/>
      <c r="H37" s="1812"/>
      <c r="I37" s="1776"/>
    </row>
    <row r="38" spans="1:9" ht="15.75" customHeight="1" x14ac:dyDescent="0.35">
      <c r="A38" s="1838"/>
      <c r="B38" s="1836" t="s">
        <v>455</v>
      </c>
      <c r="C38" s="1808"/>
      <c r="D38" s="1837"/>
      <c r="E38" s="1814"/>
      <c r="F38" s="1810"/>
      <c r="G38" s="1811"/>
      <c r="H38" s="1812"/>
      <c r="I38" s="1776"/>
    </row>
    <row r="39" spans="1:9" ht="15.75" customHeight="1" x14ac:dyDescent="0.35">
      <c r="A39" s="1799"/>
      <c r="B39" s="1823"/>
      <c r="C39" s="1808"/>
      <c r="D39" s="1808"/>
      <c r="E39" s="1814"/>
      <c r="F39" s="1810"/>
      <c r="G39" s="1811"/>
      <c r="H39" s="1812"/>
      <c r="I39" s="1776"/>
    </row>
    <row r="40" spans="1:9" ht="15.75" customHeight="1" x14ac:dyDescent="0.35">
      <c r="A40" s="1799" t="s">
        <v>133</v>
      </c>
      <c r="B40" s="1821" t="s">
        <v>134</v>
      </c>
      <c r="C40" s="1801"/>
      <c r="D40" s="1801"/>
      <c r="E40" s="1822" t="s">
        <v>27</v>
      </c>
      <c r="F40" s="1810">
        <v>1</v>
      </c>
      <c r="G40" s="1811"/>
      <c r="H40" s="1812"/>
      <c r="I40" s="1776"/>
    </row>
    <row r="41" spans="1:9" ht="15.75" customHeight="1" thickBot="1" x14ac:dyDescent="0.4">
      <c r="A41" s="1825"/>
      <c r="B41" s="1808"/>
      <c r="C41" s="1808"/>
      <c r="D41" s="1808"/>
      <c r="E41" s="1822"/>
      <c r="F41" s="1810"/>
      <c r="G41" s="1811"/>
      <c r="H41" s="1812"/>
      <c r="I41" s="1776"/>
    </row>
    <row r="42" spans="1:9" ht="15.75" customHeight="1" thickBot="1" x14ac:dyDescent="0.4">
      <c r="A42" s="1826" t="s">
        <v>135</v>
      </c>
      <c r="B42" s="1827"/>
      <c r="C42" s="1827"/>
      <c r="D42" s="1827"/>
      <c r="E42" s="1827"/>
      <c r="F42" s="1828"/>
      <c r="G42" s="1829"/>
      <c r="H42" s="1830"/>
      <c r="I42" s="1776"/>
    </row>
    <row r="43" spans="1:9" ht="15.75" customHeight="1" thickBot="1" x14ac:dyDescent="0.4">
      <c r="A43" s="1788"/>
      <c r="B43" s="1831"/>
      <c r="C43" s="1831"/>
      <c r="D43" s="1831"/>
      <c r="E43" s="1831"/>
      <c r="F43" s="1832"/>
      <c r="G43" s="1833"/>
      <c r="H43" s="1834"/>
      <c r="I43" s="1776"/>
    </row>
    <row r="44" spans="1:9" ht="15.75" customHeight="1" x14ac:dyDescent="0.35">
      <c r="A44" s="1787" t="s">
        <v>5</v>
      </c>
      <c r="B44" s="1788" t="s">
        <v>6</v>
      </c>
      <c r="C44" s="1788"/>
      <c r="D44" s="1788"/>
      <c r="E44" s="1789" t="s">
        <v>7</v>
      </c>
      <c r="F44" s="1790" t="s">
        <v>8</v>
      </c>
      <c r="G44" s="1791" t="s">
        <v>9</v>
      </c>
      <c r="H44" s="1792" t="s">
        <v>10</v>
      </c>
      <c r="I44" s="1776"/>
    </row>
    <row r="45" spans="1:9" ht="15.75" customHeight="1" thickBot="1" x14ac:dyDescent="0.4">
      <c r="A45" s="1793"/>
      <c r="B45" s="1794"/>
      <c r="C45" s="1794"/>
      <c r="D45" s="1794"/>
      <c r="E45" s="1795"/>
      <c r="F45" s="1796"/>
      <c r="G45" s="1797" t="s">
        <v>11</v>
      </c>
      <c r="H45" s="1798" t="s">
        <v>11</v>
      </c>
      <c r="I45" s="1776"/>
    </row>
    <row r="46" spans="1:9" ht="15.75" customHeight="1" x14ac:dyDescent="0.35">
      <c r="A46" s="1799">
        <v>1500</v>
      </c>
      <c r="B46" s="1801" t="s">
        <v>33</v>
      </c>
      <c r="C46" s="1808"/>
      <c r="D46" s="1808"/>
      <c r="E46" s="1822"/>
      <c r="F46" s="1810"/>
      <c r="G46" s="1811"/>
      <c r="H46" s="1812"/>
      <c r="I46" s="1776"/>
    </row>
    <row r="47" spans="1:9" ht="15.75" customHeight="1" x14ac:dyDescent="0.35">
      <c r="A47" s="1813"/>
      <c r="B47" s="1808"/>
      <c r="C47" s="1808"/>
      <c r="D47" s="1808"/>
      <c r="E47" s="1814"/>
      <c r="F47" s="1839"/>
      <c r="G47" s="1811"/>
      <c r="H47" s="1812"/>
      <c r="I47" s="1776"/>
    </row>
    <row r="48" spans="1:9" ht="15.75" customHeight="1" x14ac:dyDescent="0.35">
      <c r="A48" s="1799">
        <v>15.03</v>
      </c>
      <c r="B48" s="1801" t="s">
        <v>34</v>
      </c>
      <c r="C48" s="1808"/>
      <c r="D48" s="1808"/>
      <c r="E48" s="1814" t="s">
        <v>35</v>
      </c>
      <c r="F48" s="1839"/>
      <c r="G48" s="1811"/>
      <c r="H48" s="1812"/>
      <c r="I48" s="1776"/>
    </row>
    <row r="49" spans="1:9" ht="15.75" customHeight="1" x14ac:dyDescent="0.35">
      <c r="A49" s="1813"/>
      <c r="B49" s="1808" t="s">
        <v>36</v>
      </c>
      <c r="C49" s="1808"/>
      <c r="D49" s="1808"/>
      <c r="E49" s="1814" t="s">
        <v>16</v>
      </c>
      <c r="F49" s="1839">
        <v>1</v>
      </c>
      <c r="G49" s="1811"/>
      <c r="H49" s="1812"/>
      <c r="I49" s="1776"/>
    </row>
    <row r="50" spans="1:9" ht="15.75" customHeight="1" x14ac:dyDescent="0.35">
      <c r="A50" s="1813"/>
      <c r="B50" s="1808"/>
      <c r="C50" s="1808"/>
      <c r="D50" s="1808"/>
      <c r="E50" s="1814"/>
      <c r="F50" s="1839"/>
      <c r="G50" s="1811"/>
      <c r="H50" s="1812"/>
      <c r="I50" s="1776"/>
    </row>
    <row r="51" spans="1:9" ht="15.75" customHeight="1" x14ac:dyDescent="0.35">
      <c r="A51" s="1813"/>
      <c r="B51" s="1808" t="s">
        <v>37</v>
      </c>
      <c r="C51" s="1808"/>
      <c r="D51" s="1808"/>
      <c r="E51" s="1814" t="s">
        <v>22</v>
      </c>
      <c r="F51" s="1839">
        <v>2</v>
      </c>
      <c r="G51" s="1811"/>
      <c r="H51" s="1812"/>
      <c r="I51" s="1776"/>
    </row>
    <row r="52" spans="1:9" ht="15.75" customHeight="1" x14ac:dyDescent="0.35">
      <c r="A52" s="1816"/>
      <c r="B52" s="1808"/>
      <c r="C52" s="1808"/>
      <c r="D52" s="1808"/>
      <c r="E52" s="1814"/>
      <c r="F52" s="1839"/>
      <c r="G52" s="1811"/>
      <c r="H52" s="1812"/>
      <c r="I52" s="1776"/>
    </row>
    <row r="53" spans="1:9" ht="15.75" customHeight="1" x14ac:dyDescent="0.35">
      <c r="A53" s="1816"/>
      <c r="B53" s="1808" t="s">
        <v>38</v>
      </c>
      <c r="C53" s="1808"/>
      <c r="D53" s="1808"/>
      <c r="E53" s="1814" t="s">
        <v>22</v>
      </c>
      <c r="F53" s="1839">
        <v>4</v>
      </c>
      <c r="G53" s="1811"/>
      <c r="H53" s="1812"/>
      <c r="I53" s="1776"/>
    </row>
    <row r="54" spans="1:9" ht="15.75" customHeight="1" x14ac:dyDescent="0.35">
      <c r="A54" s="1816"/>
      <c r="B54" s="1808"/>
      <c r="C54" s="1808"/>
      <c r="D54" s="1808"/>
      <c r="E54" s="1814"/>
      <c r="F54" s="1839"/>
      <c r="G54" s="1811"/>
      <c r="H54" s="1812"/>
      <c r="I54" s="1776"/>
    </row>
    <row r="55" spans="1:9" ht="15.75" customHeight="1" x14ac:dyDescent="0.35">
      <c r="A55" s="1816"/>
      <c r="B55" s="1808" t="s">
        <v>456</v>
      </c>
      <c r="C55" s="1808"/>
      <c r="D55" s="1808"/>
      <c r="E55" s="1814" t="s">
        <v>22</v>
      </c>
      <c r="F55" s="1839">
        <v>5</v>
      </c>
      <c r="G55" s="1811"/>
      <c r="H55" s="1812"/>
      <c r="I55" s="1776"/>
    </row>
    <row r="56" spans="1:9" ht="15.75" customHeight="1" x14ac:dyDescent="0.35">
      <c r="A56" s="1816"/>
      <c r="B56" s="1808"/>
      <c r="C56" s="1808"/>
      <c r="D56" s="1808"/>
      <c r="E56" s="1814"/>
      <c r="F56" s="1839"/>
      <c r="G56" s="1811"/>
      <c r="H56" s="1812"/>
      <c r="I56" s="1776"/>
    </row>
    <row r="57" spans="1:9" ht="15.75" customHeight="1" x14ac:dyDescent="0.35">
      <c r="A57" s="1816"/>
      <c r="B57" s="1808" t="s">
        <v>138</v>
      </c>
      <c r="C57" s="1808"/>
      <c r="D57" s="1808"/>
      <c r="E57" s="1814" t="s">
        <v>139</v>
      </c>
      <c r="F57" s="1839">
        <v>1</v>
      </c>
      <c r="G57" s="1811"/>
      <c r="H57" s="1812"/>
      <c r="I57" s="1776"/>
    </row>
    <row r="58" spans="1:9" ht="15.75" customHeight="1" x14ac:dyDescent="0.35">
      <c r="A58" s="1816"/>
      <c r="B58" s="1808"/>
      <c r="C58" s="1808"/>
      <c r="D58" s="1808"/>
      <c r="E58" s="1814"/>
      <c r="F58" s="1839"/>
      <c r="G58" s="1811"/>
      <c r="H58" s="1812"/>
      <c r="I58" s="1776"/>
    </row>
    <row r="59" spans="1:9" ht="15.75" customHeight="1" x14ac:dyDescent="0.35">
      <c r="A59" s="1816"/>
      <c r="B59" s="1808" t="s">
        <v>39</v>
      </c>
      <c r="C59" s="1808"/>
      <c r="D59" s="1808"/>
      <c r="E59" s="1814" t="s">
        <v>22</v>
      </c>
      <c r="F59" s="1839">
        <v>6</v>
      </c>
      <c r="G59" s="1811"/>
      <c r="H59" s="1812"/>
      <c r="I59" s="1776"/>
    </row>
    <row r="60" spans="1:9" ht="15.75" customHeight="1" thickBot="1" x14ac:dyDescent="0.4">
      <c r="A60" s="1816"/>
      <c r="B60" s="1808"/>
      <c r="C60" s="1808"/>
      <c r="D60" s="1808"/>
      <c r="E60" s="1814"/>
      <c r="F60" s="1839"/>
      <c r="G60" s="1811"/>
      <c r="H60" s="1812"/>
      <c r="I60" s="1776"/>
    </row>
    <row r="61" spans="1:9" ht="15.75" customHeight="1" thickBot="1" x14ac:dyDescent="0.4">
      <c r="A61" s="1826" t="s">
        <v>40</v>
      </c>
      <c r="B61" s="1827"/>
      <c r="C61" s="1840"/>
      <c r="D61" s="1827"/>
      <c r="E61" s="1841"/>
      <c r="F61" s="1828"/>
      <c r="G61" s="1842"/>
      <c r="H61" s="1843"/>
      <c r="I61" s="1776"/>
    </row>
    <row r="62" spans="1:9" ht="15.75" customHeight="1" x14ac:dyDescent="0.35">
      <c r="A62" s="1788"/>
      <c r="B62" s="1831"/>
      <c r="C62" s="1831"/>
      <c r="D62" s="1831"/>
      <c r="E62" s="1844"/>
      <c r="F62" s="1832"/>
      <c r="G62" s="1833"/>
      <c r="H62" s="1845"/>
      <c r="I62" s="1776"/>
    </row>
    <row r="63" spans="1:9" ht="15.75" customHeight="1" thickBot="1" x14ac:dyDescent="0.4">
      <c r="A63" s="1794"/>
      <c r="B63" s="1846"/>
      <c r="C63" s="1846"/>
      <c r="D63" s="1846"/>
      <c r="E63" s="1847"/>
      <c r="F63" s="1848"/>
      <c r="G63" s="1849"/>
      <c r="H63" s="1850" t="s">
        <v>41</v>
      </c>
      <c r="I63" s="1776"/>
    </row>
    <row r="64" spans="1:9" ht="15.75" customHeight="1" x14ac:dyDescent="0.35">
      <c r="A64" s="1787" t="s">
        <v>5</v>
      </c>
      <c r="B64" s="1788" t="s">
        <v>6</v>
      </c>
      <c r="C64" s="1788"/>
      <c r="D64" s="1788"/>
      <c r="E64" s="1789" t="s">
        <v>7</v>
      </c>
      <c r="F64" s="1790" t="s">
        <v>8</v>
      </c>
      <c r="G64" s="1791" t="s">
        <v>9</v>
      </c>
      <c r="H64" s="1792" t="s">
        <v>10</v>
      </c>
      <c r="I64" s="1776"/>
    </row>
    <row r="65" spans="1:9" ht="15.75" customHeight="1" thickBot="1" x14ac:dyDescent="0.4">
      <c r="A65" s="1793"/>
      <c r="B65" s="1794"/>
      <c r="C65" s="1794"/>
      <c r="D65" s="1794"/>
      <c r="E65" s="1795"/>
      <c r="F65" s="1796"/>
      <c r="G65" s="1797" t="s">
        <v>11</v>
      </c>
      <c r="H65" s="1798" t="s">
        <v>11</v>
      </c>
      <c r="I65" s="1776"/>
    </row>
    <row r="66" spans="1:9" ht="15.75" customHeight="1" x14ac:dyDescent="0.35">
      <c r="A66" s="1851">
        <v>1700</v>
      </c>
      <c r="B66" s="1836" t="s">
        <v>42</v>
      </c>
      <c r="C66" s="1808"/>
      <c r="D66" s="1852"/>
      <c r="E66" s="1800"/>
      <c r="F66" s="1853"/>
      <c r="G66" s="1804"/>
      <c r="H66" s="1854"/>
      <c r="I66" s="1776"/>
    </row>
    <row r="67" spans="1:9" ht="15.75" customHeight="1" x14ac:dyDescent="0.35">
      <c r="A67" s="1855"/>
      <c r="B67" s="1800"/>
      <c r="C67" s="718"/>
      <c r="D67" s="1852"/>
      <c r="E67" s="1800"/>
      <c r="F67" s="1853"/>
      <c r="G67" s="1804"/>
      <c r="H67" s="1854"/>
      <c r="I67" s="1776"/>
    </row>
    <row r="68" spans="1:9" ht="15.75" customHeight="1" x14ac:dyDescent="0.35">
      <c r="A68" s="1851">
        <v>17.010000000000002</v>
      </c>
      <c r="B68" s="1836" t="s">
        <v>140</v>
      </c>
      <c r="C68" s="1801"/>
      <c r="D68" s="1856"/>
      <c r="E68" s="1822" t="s">
        <v>141</v>
      </c>
      <c r="F68" s="1857">
        <v>2</v>
      </c>
      <c r="G68" s="1811"/>
      <c r="H68" s="1812"/>
      <c r="I68" s="1776"/>
    </row>
    <row r="69" spans="1:9" ht="15.75" customHeight="1" x14ac:dyDescent="0.35">
      <c r="A69" s="1858"/>
      <c r="B69" s="1859"/>
      <c r="C69" s="1808"/>
      <c r="D69" s="1837"/>
      <c r="E69" s="1814"/>
      <c r="F69" s="1810"/>
      <c r="G69" s="1811"/>
      <c r="H69" s="1812"/>
      <c r="I69" s="1808"/>
    </row>
    <row r="70" spans="1:9" ht="15.75" customHeight="1" x14ac:dyDescent="0.35">
      <c r="A70" s="1851" t="s">
        <v>147</v>
      </c>
      <c r="B70" s="1836" t="s">
        <v>148</v>
      </c>
      <c r="C70" s="1801"/>
      <c r="D70" s="1856"/>
      <c r="E70" s="1814"/>
      <c r="F70" s="1810"/>
      <c r="G70" s="1811"/>
      <c r="H70" s="1812"/>
      <c r="I70" s="1808"/>
    </row>
    <row r="71" spans="1:9" ht="15.75" customHeight="1" x14ac:dyDescent="0.35">
      <c r="A71" s="1825"/>
      <c r="B71" s="1808"/>
      <c r="C71" s="1808"/>
      <c r="D71" s="1808"/>
      <c r="E71" s="1814"/>
      <c r="F71" s="1810"/>
      <c r="G71" s="1811"/>
      <c r="H71" s="1812"/>
      <c r="I71" s="1808"/>
    </row>
    <row r="72" spans="1:9" ht="15.75" customHeight="1" x14ac:dyDescent="0.35">
      <c r="A72" s="1825"/>
      <c r="B72" s="1808" t="s">
        <v>149</v>
      </c>
      <c r="C72" s="1808"/>
      <c r="D72" s="1808"/>
      <c r="E72" s="1822" t="s">
        <v>45</v>
      </c>
      <c r="F72" s="1810">
        <v>5</v>
      </c>
      <c r="G72" s="1811"/>
      <c r="H72" s="1812"/>
      <c r="I72" s="1808"/>
    </row>
    <row r="73" spans="1:9" ht="15.75" customHeight="1" x14ac:dyDescent="0.35">
      <c r="A73" s="1825"/>
      <c r="B73" s="1808"/>
      <c r="C73" s="1808"/>
      <c r="D73" s="1808"/>
      <c r="E73" s="1814"/>
      <c r="F73" s="1810"/>
      <c r="G73" s="1811"/>
      <c r="H73" s="1812"/>
      <c r="I73" s="1808"/>
    </row>
    <row r="74" spans="1:9" ht="15.75" customHeight="1" x14ac:dyDescent="0.35">
      <c r="A74" s="1825"/>
      <c r="B74" s="1808" t="s">
        <v>457</v>
      </c>
      <c r="C74" s="1808"/>
      <c r="D74" s="1808"/>
      <c r="E74" s="1822" t="s">
        <v>45</v>
      </c>
      <c r="F74" s="1810">
        <v>10</v>
      </c>
      <c r="G74" s="1811"/>
      <c r="H74" s="1812"/>
      <c r="I74" s="1808"/>
    </row>
    <row r="75" spans="1:9" ht="15.75" customHeight="1" x14ac:dyDescent="0.35">
      <c r="A75" s="1825"/>
      <c r="B75" s="1808"/>
      <c r="C75" s="1808"/>
      <c r="D75" s="1808"/>
      <c r="E75" s="1814"/>
      <c r="F75" s="1810"/>
      <c r="G75" s="1811"/>
      <c r="H75" s="1812"/>
      <c r="I75" s="1808"/>
    </row>
    <row r="76" spans="1:9" ht="15.75" customHeight="1" x14ac:dyDescent="0.35">
      <c r="A76" s="1825"/>
      <c r="B76" s="1808" t="s">
        <v>458</v>
      </c>
      <c r="C76" s="1808"/>
      <c r="D76" s="1808"/>
      <c r="E76" s="1822" t="s">
        <v>45</v>
      </c>
      <c r="F76" s="1810">
        <v>10</v>
      </c>
      <c r="G76" s="1811"/>
      <c r="H76" s="1812"/>
      <c r="I76" s="1808"/>
    </row>
    <row r="77" spans="1:9" ht="15.75" customHeight="1" x14ac:dyDescent="0.35">
      <c r="A77" s="1825"/>
      <c r="B77" s="1808"/>
      <c r="C77" s="1808"/>
      <c r="D77" s="1808"/>
      <c r="E77" s="1822"/>
      <c r="F77" s="1810"/>
      <c r="G77" s="1811"/>
      <c r="H77" s="1812"/>
      <c r="I77" s="1808"/>
    </row>
    <row r="78" spans="1:9" ht="15.75" customHeight="1" x14ac:dyDescent="0.35">
      <c r="A78" s="1825"/>
      <c r="B78" s="1808" t="s">
        <v>152</v>
      </c>
      <c r="C78" s="1808"/>
      <c r="D78" s="1808"/>
      <c r="E78" s="1822" t="s">
        <v>45</v>
      </c>
      <c r="F78" s="1810">
        <v>10</v>
      </c>
      <c r="G78" s="1811"/>
      <c r="H78" s="1812"/>
      <c r="I78" s="1808"/>
    </row>
    <row r="79" spans="1:9" ht="15.75" customHeight="1" x14ac:dyDescent="0.35">
      <c r="A79" s="1825"/>
      <c r="B79" s="1808"/>
      <c r="C79" s="1808"/>
      <c r="D79" s="1808"/>
      <c r="E79" s="1822"/>
      <c r="F79" s="1810"/>
      <c r="G79" s="1811"/>
      <c r="H79" s="1812"/>
      <c r="I79" s="1808"/>
    </row>
    <row r="80" spans="1:9" ht="15.75" customHeight="1" x14ac:dyDescent="0.35">
      <c r="A80" s="1851" t="s">
        <v>43</v>
      </c>
      <c r="B80" s="1836" t="s">
        <v>44</v>
      </c>
      <c r="C80" s="1801"/>
      <c r="D80" s="1856"/>
      <c r="E80" s="1822" t="s">
        <v>45</v>
      </c>
      <c r="F80" s="1810">
        <v>50</v>
      </c>
      <c r="G80" s="1811"/>
      <c r="H80" s="1812"/>
      <c r="I80" s="1808"/>
    </row>
    <row r="81" spans="1:9" ht="15.75" customHeight="1" x14ac:dyDescent="0.35">
      <c r="A81" s="1825"/>
      <c r="B81" s="1808"/>
      <c r="C81" s="1808"/>
      <c r="D81" s="1808"/>
      <c r="E81" s="1814"/>
      <c r="F81" s="1810"/>
      <c r="G81" s="1811"/>
      <c r="H81" s="1812"/>
      <c r="I81" s="1808"/>
    </row>
    <row r="82" spans="1:9" ht="15.75" customHeight="1" x14ac:dyDescent="0.35">
      <c r="A82" s="1851" t="s">
        <v>155</v>
      </c>
      <c r="B82" s="1836" t="s">
        <v>415</v>
      </c>
      <c r="C82" s="1801"/>
      <c r="D82" s="1856"/>
      <c r="E82" s="1822" t="s">
        <v>611</v>
      </c>
      <c r="F82" s="1810">
        <v>200</v>
      </c>
      <c r="G82" s="1811"/>
      <c r="H82" s="1812"/>
      <c r="I82" s="1808"/>
    </row>
    <row r="83" spans="1:9" ht="15.75" customHeight="1" thickBot="1" x14ac:dyDescent="0.4">
      <c r="A83" s="1825"/>
      <c r="B83" s="1808"/>
      <c r="C83" s="1808"/>
      <c r="D83" s="1808"/>
      <c r="E83" s="1814"/>
      <c r="F83" s="1810"/>
      <c r="G83" s="1811"/>
      <c r="H83" s="1860"/>
      <c r="I83" s="1808"/>
    </row>
    <row r="84" spans="1:9" ht="15.75" customHeight="1" thickBot="1" x14ac:dyDescent="0.4">
      <c r="A84" s="1826" t="s">
        <v>46</v>
      </c>
      <c r="B84" s="1827"/>
      <c r="C84" s="1840"/>
      <c r="D84" s="1827"/>
      <c r="E84" s="1841"/>
      <c r="F84" s="1828"/>
      <c r="G84" s="1842"/>
      <c r="H84" s="1843"/>
      <c r="I84" s="1808"/>
    </row>
    <row r="85" spans="1:9" ht="15.75" customHeight="1" x14ac:dyDescent="0.35">
      <c r="A85" s="1801"/>
      <c r="B85" s="1808"/>
      <c r="C85" s="1808"/>
      <c r="D85" s="1808"/>
      <c r="E85" s="1861"/>
      <c r="F85" s="1862"/>
      <c r="G85" s="1863"/>
      <c r="H85" s="1864"/>
      <c r="I85" s="1808"/>
    </row>
    <row r="86" spans="1:9" ht="15.75" customHeight="1" thickBot="1" x14ac:dyDescent="0.4">
      <c r="A86" s="1865"/>
      <c r="B86" s="1866"/>
      <c r="C86" s="1846"/>
      <c r="D86" s="1846"/>
      <c r="E86" s="1847"/>
      <c r="F86" s="1848"/>
      <c r="G86" s="1849"/>
      <c r="H86" s="1850" t="s">
        <v>47</v>
      </c>
      <c r="I86" s="1808"/>
    </row>
    <row r="87" spans="1:9" ht="15.75" customHeight="1" x14ac:dyDescent="0.35">
      <c r="A87" s="1787" t="s">
        <v>5</v>
      </c>
      <c r="B87" s="1788" t="s">
        <v>6</v>
      </c>
      <c r="C87" s="1788"/>
      <c r="D87" s="1788"/>
      <c r="E87" s="1789" t="s">
        <v>7</v>
      </c>
      <c r="F87" s="1790" t="s">
        <v>8</v>
      </c>
      <c r="G87" s="1791" t="s">
        <v>9</v>
      </c>
      <c r="H87" s="1792" t="s">
        <v>10</v>
      </c>
      <c r="I87" s="1808"/>
    </row>
    <row r="88" spans="1:9" ht="15.75" customHeight="1" thickBot="1" x14ac:dyDescent="0.4">
      <c r="A88" s="1793"/>
      <c r="B88" s="1794"/>
      <c r="C88" s="1794"/>
      <c r="D88" s="1794"/>
      <c r="E88" s="1795"/>
      <c r="F88" s="1796"/>
      <c r="G88" s="1797" t="s">
        <v>11</v>
      </c>
      <c r="H88" s="1798" t="s">
        <v>11</v>
      </c>
      <c r="I88" s="1808"/>
    </row>
    <row r="89" spans="1:9" ht="15.75" customHeight="1" x14ac:dyDescent="0.35">
      <c r="A89" s="1851" t="s">
        <v>48</v>
      </c>
      <c r="B89" s="1867" t="s">
        <v>49</v>
      </c>
      <c r="C89" s="1808"/>
      <c r="D89" s="1808"/>
      <c r="E89" s="1868"/>
      <c r="F89" s="1869"/>
      <c r="G89" s="1870"/>
      <c r="H89" s="1871"/>
      <c r="I89" s="1808"/>
    </row>
    <row r="90" spans="1:9" ht="15.75" customHeight="1" x14ac:dyDescent="0.35">
      <c r="A90" s="1851" t="s">
        <v>157</v>
      </c>
      <c r="B90" s="1800" t="s">
        <v>158</v>
      </c>
      <c r="C90" s="1801"/>
      <c r="D90" s="1801"/>
      <c r="E90" s="1822"/>
      <c r="F90" s="1872"/>
      <c r="G90" s="1811"/>
      <c r="H90" s="1812"/>
      <c r="I90" s="1808"/>
    </row>
    <row r="91" spans="1:9" ht="15.75" customHeight="1" x14ac:dyDescent="0.35">
      <c r="A91" s="1873"/>
      <c r="B91" s="1874" t="s">
        <v>52</v>
      </c>
      <c r="C91" s="1808"/>
      <c r="D91" s="1808"/>
      <c r="E91" s="1822" t="s">
        <v>53</v>
      </c>
      <c r="F91" s="1872">
        <v>40</v>
      </c>
      <c r="G91" s="1811"/>
      <c r="H91" s="1812"/>
      <c r="I91" s="1808"/>
    </row>
    <row r="92" spans="1:9" ht="15.75" customHeight="1" x14ac:dyDescent="0.35">
      <c r="A92" s="1873"/>
      <c r="B92" s="1874" t="s">
        <v>387</v>
      </c>
      <c r="C92" s="1808"/>
      <c r="D92" s="1808"/>
      <c r="E92" s="1822" t="s">
        <v>53</v>
      </c>
      <c r="F92" s="1872">
        <v>40</v>
      </c>
      <c r="G92" s="1811"/>
      <c r="H92" s="1812"/>
      <c r="I92" s="1808"/>
    </row>
    <row r="93" spans="1:9" ht="15.75" customHeight="1" x14ac:dyDescent="0.35">
      <c r="A93" s="1873"/>
      <c r="B93" s="1874" t="s">
        <v>460</v>
      </c>
      <c r="C93" s="1808"/>
      <c r="D93" s="1808"/>
      <c r="E93" s="1822" t="s">
        <v>53</v>
      </c>
      <c r="F93" s="1872">
        <v>40</v>
      </c>
      <c r="G93" s="1811"/>
      <c r="H93" s="1812"/>
      <c r="I93" s="1808"/>
    </row>
    <row r="94" spans="1:9" ht="15.75" customHeight="1" x14ac:dyDescent="0.35">
      <c r="A94" s="1873"/>
      <c r="B94" s="1874" t="s">
        <v>54</v>
      </c>
      <c r="C94" s="1808"/>
      <c r="D94" s="1808"/>
      <c r="E94" s="1822" t="s">
        <v>53</v>
      </c>
      <c r="F94" s="1872">
        <v>40</v>
      </c>
      <c r="G94" s="1811"/>
      <c r="H94" s="1812"/>
      <c r="I94" s="1808"/>
    </row>
    <row r="95" spans="1:9" ht="15.75" customHeight="1" x14ac:dyDescent="0.35">
      <c r="A95" s="1873"/>
      <c r="B95" s="1874" t="s">
        <v>388</v>
      </c>
      <c r="C95" s="1808"/>
      <c r="D95" s="1808"/>
      <c r="E95" s="1822" t="s">
        <v>53</v>
      </c>
      <c r="F95" s="1872">
        <v>40</v>
      </c>
      <c r="G95" s="1811"/>
      <c r="H95" s="1812"/>
      <c r="I95" s="1808"/>
    </row>
    <row r="96" spans="1:9" ht="15.75" customHeight="1" x14ac:dyDescent="0.35">
      <c r="A96" s="1873"/>
      <c r="B96" s="1875"/>
      <c r="C96" s="1808"/>
      <c r="D96" s="1808"/>
      <c r="E96" s="1822"/>
      <c r="F96" s="1872"/>
      <c r="G96" s="1811"/>
      <c r="H96" s="1812"/>
      <c r="I96" s="1808"/>
    </row>
    <row r="97" spans="1:9" ht="15.75" customHeight="1" x14ac:dyDescent="0.35">
      <c r="A97" s="1851" t="s">
        <v>50</v>
      </c>
      <c r="B97" s="1800" t="s">
        <v>51</v>
      </c>
      <c r="C97" s="1808"/>
      <c r="D97" s="1808"/>
      <c r="E97" s="1822"/>
      <c r="F97" s="1872"/>
      <c r="G97" s="1811"/>
      <c r="H97" s="1812"/>
      <c r="I97" s="1808"/>
    </row>
    <row r="98" spans="1:9" ht="15.75" customHeight="1" x14ac:dyDescent="0.35">
      <c r="A98" s="1873"/>
      <c r="B98" s="1874" t="s">
        <v>52</v>
      </c>
      <c r="C98" s="1808"/>
      <c r="D98" s="1808"/>
      <c r="E98" s="1822" t="s">
        <v>53</v>
      </c>
      <c r="F98" s="1872">
        <v>40</v>
      </c>
      <c r="G98" s="1811"/>
      <c r="H98" s="1812"/>
      <c r="I98" s="1808"/>
    </row>
    <row r="99" spans="1:9" ht="15.75" customHeight="1" x14ac:dyDescent="0.35">
      <c r="A99" s="1873"/>
      <c r="B99" s="1874" t="s">
        <v>387</v>
      </c>
      <c r="C99" s="1808"/>
      <c r="D99" s="1808"/>
      <c r="E99" s="1822" t="s">
        <v>53</v>
      </c>
      <c r="F99" s="1872">
        <v>40</v>
      </c>
      <c r="G99" s="1811"/>
      <c r="H99" s="1812"/>
      <c r="I99" s="1808"/>
    </row>
    <row r="100" spans="1:9" ht="15.75" customHeight="1" x14ac:dyDescent="0.35">
      <c r="A100" s="1873"/>
      <c r="B100" s="1874" t="s">
        <v>460</v>
      </c>
      <c r="C100" s="1808"/>
      <c r="D100" s="1808"/>
      <c r="E100" s="1822" t="s">
        <v>53</v>
      </c>
      <c r="F100" s="1872">
        <v>40</v>
      </c>
      <c r="G100" s="1811"/>
      <c r="H100" s="1812"/>
      <c r="I100" s="1808"/>
    </row>
    <row r="101" spans="1:9" ht="15.75" customHeight="1" x14ac:dyDescent="0.35">
      <c r="A101" s="1873"/>
      <c r="B101" s="1874" t="s">
        <v>54</v>
      </c>
      <c r="C101" s="1808"/>
      <c r="D101" s="1808"/>
      <c r="E101" s="1822" t="s">
        <v>53</v>
      </c>
      <c r="F101" s="1872">
        <v>40</v>
      </c>
      <c r="G101" s="1811"/>
      <c r="H101" s="1812"/>
      <c r="I101" s="1808"/>
    </row>
    <row r="102" spans="1:9" ht="15.75" customHeight="1" x14ac:dyDescent="0.35">
      <c r="A102" s="1873"/>
      <c r="B102" s="1874" t="s">
        <v>392</v>
      </c>
      <c r="C102" s="1808"/>
      <c r="D102" s="1808"/>
      <c r="E102" s="1822" t="s">
        <v>53</v>
      </c>
      <c r="F102" s="1872">
        <v>40</v>
      </c>
      <c r="G102" s="1811"/>
      <c r="H102" s="1812"/>
      <c r="I102" s="1808"/>
    </row>
    <row r="103" spans="1:9" ht="15.75" customHeight="1" x14ac:dyDescent="0.35">
      <c r="A103" s="1873"/>
      <c r="B103" s="1874"/>
      <c r="C103" s="1808"/>
      <c r="D103" s="1808"/>
      <c r="E103" s="1822"/>
      <c r="F103" s="1872"/>
      <c r="G103" s="1811"/>
      <c r="H103" s="1812"/>
      <c r="I103" s="1808"/>
    </row>
    <row r="104" spans="1:9" ht="15.75" customHeight="1" x14ac:dyDescent="0.35">
      <c r="A104" s="1851" t="s">
        <v>160</v>
      </c>
      <c r="B104" s="1800" t="s">
        <v>161</v>
      </c>
      <c r="C104" s="1808"/>
      <c r="D104" s="1808"/>
      <c r="E104" s="1822"/>
      <c r="F104" s="1872"/>
      <c r="G104" s="1811"/>
      <c r="H104" s="1812"/>
      <c r="I104" s="1808"/>
    </row>
    <row r="105" spans="1:9" ht="15.75" customHeight="1" x14ac:dyDescent="0.35">
      <c r="A105" s="1873"/>
      <c r="B105" s="1874" t="s">
        <v>162</v>
      </c>
      <c r="C105" s="1808"/>
      <c r="D105" s="1808"/>
      <c r="E105" s="1822" t="s">
        <v>53</v>
      </c>
      <c r="F105" s="1872">
        <v>40</v>
      </c>
      <c r="G105" s="1811"/>
      <c r="H105" s="1812"/>
      <c r="I105" s="1808"/>
    </row>
    <row r="106" spans="1:9" ht="15.75" customHeight="1" x14ac:dyDescent="0.35">
      <c r="A106" s="1873"/>
      <c r="B106" s="1874" t="s">
        <v>461</v>
      </c>
      <c r="C106" s="1808"/>
      <c r="D106" s="1808"/>
      <c r="E106" s="1822" t="s">
        <v>53</v>
      </c>
      <c r="F106" s="1872">
        <v>40</v>
      </c>
      <c r="G106" s="1811"/>
      <c r="H106" s="1812"/>
      <c r="I106" s="1808"/>
    </row>
    <row r="107" spans="1:9" ht="15.75" customHeight="1" x14ac:dyDescent="0.35">
      <c r="A107" s="1873"/>
      <c r="B107" s="1874" t="s">
        <v>462</v>
      </c>
      <c r="C107" s="1808"/>
      <c r="D107" s="1808"/>
      <c r="E107" s="1822" t="s">
        <v>53</v>
      </c>
      <c r="F107" s="1872">
        <v>40</v>
      </c>
      <c r="G107" s="1811"/>
      <c r="H107" s="1812"/>
      <c r="I107" s="1808"/>
    </row>
    <row r="108" spans="1:9" ht="15.75" customHeight="1" x14ac:dyDescent="0.35">
      <c r="A108" s="1873"/>
      <c r="B108" s="1874" t="s">
        <v>463</v>
      </c>
      <c r="C108" s="1808"/>
      <c r="D108" s="1808"/>
      <c r="E108" s="1822" t="s">
        <v>53</v>
      </c>
      <c r="F108" s="1872">
        <v>40</v>
      </c>
      <c r="G108" s="1811"/>
      <c r="H108" s="1812"/>
      <c r="I108" s="1808"/>
    </row>
    <row r="109" spans="1:9" ht="15.75" customHeight="1" x14ac:dyDescent="0.35">
      <c r="A109" s="1873"/>
      <c r="B109" s="1874" t="s">
        <v>464</v>
      </c>
      <c r="C109" s="1808"/>
      <c r="D109" s="1808"/>
      <c r="E109" s="1822" t="s">
        <v>53</v>
      </c>
      <c r="F109" s="1872">
        <v>40</v>
      </c>
      <c r="G109" s="1811"/>
      <c r="H109" s="1812"/>
      <c r="I109" s="1808"/>
    </row>
    <row r="110" spans="1:9" ht="15.75" customHeight="1" x14ac:dyDescent="0.35">
      <c r="A110" s="1873"/>
      <c r="B110" s="1874" t="s">
        <v>465</v>
      </c>
      <c r="C110" s="1808"/>
      <c r="D110" s="1808"/>
      <c r="E110" s="1822" t="s">
        <v>53</v>
      </c>
      <c r="F110" s="1872">
        <v>40</v>
      </c>
      <c r="G110" s="1811"/>
      <c r="H110" s="1812"/>
      <c r="I110" s="1808"/>
    </row>
    <row r="111" spans="1:9" ht="15.75" customHeight="1" x14ac:dyDescent="0.35">
      <c r="A111" s="1873"/>
      <c r="B111" s="1874"/>
      <c r="C111" s="1808"/>
      <c r="D111" s="1808"/>
      <c r="E111" s="1822"/>
      <c r="F111" s="1872"/>
      <c r="G111" s="1811"/>
      <c r="H111" s="1812"/>
      <c r="I111" s="1808"/>
    </row>
    <row r="112" spans="1:9" ht="15.75" customHeight="1" x14ac:dyDescent="0.35">
      <c r="A112" s="1851" t="s">
        <v>56</v>
      </c>
      <c r="B112" s="1800" t="s">
        <v>57</v>
      </c>
      <c r="C112" s="1808"/>
      <c r="D112" s="1808"/>
      <c r="E112" s="1822"/>
      <c r="F112" s="1872"/>
      <c r="G112" s="1811"/>
      <c r="H112" s="1812"/>
      <c r="I112" s="1808"/>
    </row>
    <row r="113" spans="1:9" ht="15.75" customHeight="1" x14ac:dyDescent="0.35">
      <c r="A113" s="1851"/>
      <c r="B113" s="1800"/>
      <c r="C113" s="1808"/>
      <c r="D113" s="1808"/>
      <c r="E113" s="1822"/>
      <c r="F113" s="1872"/>
      <c r="G113" s="1811"/>
      <c r="H113" s="1812"/>
      <c r="I113" s="1808"/>
    </row>
    <row r="114" spans="1:9" ht="15.75" customHeight="1" x14ac:dyDescent="0.35">
      <c r="A114" s="1873"/>
      <c r="B114" s="1874" t="s">
        <v>58</v>
      </c>
      <c r="C114" s="1808"/>
      <c r="D114" s="1808"/>
      <c r="E114" s="1822" t="s">
        <v>59</v>
      </c>
      <c r="F114" s="1872">
        <v>600</v>
      </c>
      <c r="G114" s="1811"/>
      <c r="H114" s="1812"/>
      <c r="I114" s="1808"/>
    </row>
    <row r="115" spans="1:9" ht="15.75" customHeight="1" x14ac:dyDescent="0.35">
      <c r="A115" s="1873"/>
      <c r="B115" s="1874" t="s">
        <v>397</v>
      </c>
      <c r="C115" s="1808"/>
      <c r="D115" s="1808"/>
      <c r="E115" s="1822" t="s">
        <v>59</v>
      </c>
      <c r="F115" s="1872">
        <v>600</v>
      </c>
      <c r="G115" s="1811"/>
      <c r="H115" s="1812"/>
      <c r="I115" s="1808"/>
    </row>
    <row r="116" spans="1:9" ht="15.75" customHeight="1" thickBot="1" x14ac:dyDescent="0.4">
      <c r="A116" s="1876"/>
      <c r="B116" s="1874"/>
      <c r="C116" s="1808"/>
      <c r="D116" s="1808"/>
      <c r="E116" s="1822"/>
      <c r="F116" s="1872"/>
      <c r="G116" s="1811"/>
      <c r="H116" s="1812"/>
      <c r="I116" s="1808"/>
    </row>
    <row r="117" spans="1:9" ht="15.75" customHeight="1" thickBot="1" x14ac:dyDescent="0.4">
      <c r="A117" s="1826" t="s">
        <v>61</v>
      </c>
      <c r="B117" s="1827"/>
      <c r="C117" s="1840"/>
      <c r="D117" s="1827"/>
      <c r="E117" s="1841"/>
      <c r="F117" s="1828"/>
      <c r="G117" s="1842"/>
      <c r="H117" s="1843"/>
      <c r="I117" s="1808"/>
    </row>
    <row r="118" spans="1:9" ht="15.75" customHeight="1" x14ac:dyDescent="0.35">
      <c r="A118" s="1801"/>
      <c r="B118" s="1808"/>
      <c r="C118" s="1808"/>
      <c r="D118" s="1808"/>
      <c r="E118" s="1861"/>
      <c r="F118" s="1862"/>
      <c r="G118" s="1863"/>
      <c r="H118" s="1864"/>
      <c r="I118" s="1808"/>
    </row>
    <row r="119" spans="1:9" ht="15.75" customHeight="1" x14ac:dyDescent="0.35">
      <c r="A119" s="1801" t="s">
        <v>62</v>
      </c>
      <c r="B119" s="1808"/>
      <c r="C119" s="1808"/>
      <c r="D119" s="1808"/>
      <c r="E119" s="1861"/>
      <c r="F119" s="1862"/>
      <c r="G119" s="1863"/>
      <c r="H119" s="1864"/>
      <c r="I119" s="1776"/>
    </row>
    <row r="120" spans="1:9" ht="15.75" customHeight="1" thickBot="1" x14ac:dyDescent="0.4">
      <c r="A120" s="1846"/>
      <c r="B120" s="1846"/>
      <c r="C120" s="1846"/>
      <c r="D120" s="1846"/>
      <c r="E120" s="1847"/>
      <c r="F120" s="1848"/>
      <c r="G120" s="1849"/>
      <c r="H120" s="1877" t="s">
        <v>63</v>
      </c>
      <c r="I120" s="1776"/>
    </row>
    <row r="121" spans="1:9" ht="15.75" customHeight="1" x14ac:dyDescent="0.35">
      <c r="A121" s="1878" t="s">
        <v>5</v>
      </c>
      <c r="B121" s="1879" t="s">
        <v>6</v>
      </c>
      <c r="C121" s="1788"/>
      <c r="D121" s="1788"/>
      <c r="E121" s="1880" t="s">
        <v>7</v>
      </c>
      <c r="F121" s="1790" t="s">
        <v>8</v>
      </c>
      <c r="G121" s="1881" t="s">
        <v>9</v>
      </c>
      <c r="H121" s="1882" t="s">
        <v>10</v>
      </c>
      <c r="I121" s="1776"/>
    </row>
    <row r="122" spans="1:9" ht="15.75" customHeight="1" thickBot="1" x14ac:dyDescent="0.4">
      <c r="A122" s="1883"/>
      <c r="B122" s="1884"/>
      <c r="C122" s="1794"/>
      <c r="D122" s="1794"/>
      <c r="E122" s="1885"/>
      <c r="F122" s="1796"/>
      <c r="G122" s="1886" t="s">
        <v>11</v>
      </c>
      <c r="H122" s="1887" t="s">
        <v>11</v>
      </c>
      <c r="I122" s="1776"/>
    </row>
    <row r="123" spans="1:9" ht="15.75" customHeight="1" x14ac:dyDescent="0.35">
      <c r="A123" s="1799">
        <v>2100</v>
      </c>
      <c r="B123" s="1800" t="s">
        <v>64</v>
      </c>
      <c r="C123" s="1808"/>
      <c r="D123" s="1808"/>
      <c r="E123" s="1814"/>
      <c r="F123" s="1872"/>
      <c r="G123" s="1811"/>
      <c r="H123" s="1860"/>
      <c r="I123" s="1776"/>
    </row>
    <row r="124" spans="1:9" ht="15.75" customHeight="1" x14ac:dyDescent="0.35">
      <c r="A124" s="1799"/>
      <c r="B124" s="1800"/>
      <c r="C124" s="1808"/>
      <c r="D124" s="1808"/>
      <c r="E124" s="1814"/>
      <c r="F124" s="1872"/>
      <c r="G124" s="1811"/>
      <c r="H124" s="1860"/>
      <c r="I124" s="1776"/>
    </row>
    <row r="125" spans="1:9" ht="15.75" customHeight="1" x14ac:dyDescent="0.35">
      <c r="A125" s="1799">
        <v>21.01</v>
      </c>
      <c r="B125" s="1836" t="s">
        <v>65</v>
      </c>
      <c r="C125" s="1801"/>
      <c r="D125" s="1808"/>
      <c r="E125" s="1814"/>
      <c r="F125" s="1872"/>
      <c r="G125" s="1811"/>
      <c r="H125" s="1860"/>
      <c r="I125" s="1776"/>
    </row>
    <row r="126" spans="1:9" ht="15.75" customHeight="1" x14ac:dyDescent="0.35">
      <c r="A126" s="1799"/>
      <c r="B126" s="1859" t="s">
        <v>66</v>
      </c>
      <c r="C126" s="1801"/>
      <c r="D126" s="1808"/>
      <c r="E126" s="1814"/>
      <c r="F126" s="1872"/>
      <c r="G126" s="1811"/>
      <c r="H126" s="1860"/>
      <c r="I126" s="1776"/>
    </row>
    <row r="127" spans="1:9" ht="15.75" customHeight="1" x14ac:dyDescent="0.35">
      <c r="A127" s="1799"/>
      <c r="B127" s="1859" t="s">
        <v>67</v>
      </c>
      <c r="C127" s="1801"/>
      <c r="D127" s="1808"/>
      <c r="E127" s="1822" t="s">
        <v>610</v>
      </c>
      <c r="F127" s="1872">
        <v>200</v>
      </c>
      <c r="G127" s="1811"/>
      <c r="H127" s="1812"/>
      <c r="I127" s="1776"/>
    </row>
    <row r="128" spans="1:9" ht="15.75" customHeight="1" x14ac:dyDescent="0.35">
      <c r="A128" s="1799"/>
      <c r="B128" s="1836"/>
      <c r="C128" s="1801"/>
      <c r="D128" s="1808"/>
      <c r="E128" s="1822"/>
      <c r="F128" s="1872"/>
      <c r="G128" s="1811"/>
      <c r="H128" s="1812"/>
      <c r="I128" s="1776"/>
    </row>
    <row r="129" spans="1:9" ht="15.75" customHeight="1" x14ac:dyDescent="0.35">
      <c r="A129" s="1799" t="s">
        <v>398</v>
      </c>
      <c r="B129" s="1836" t="s">
        <v>399</v>
      </c>
      <c r="C129" s="1801"/>
      <c r="D129" s="1808"/>
      <c r="E129" s="1822"/>
      <c r="F129" s="1872"/>
      <c r="G129" s="1811"/>
      <c r="H129" s="1812"/>
      <c r="I129" s="1776"/>
    </row>
    <row r="130" spans="1:9" ht="15.75" customHeight="1" x14ac:dyDescent="0.35">
      <c r="A130" s="1799"/>
      <c r="B130" s="1836"/>
      <c r="C130" s="1801"/>
      <c r="D130" s="1808"/>
      <c r="E130" s="1822"/>
      <c r="F130" s="1872"/>
      <c r="G130" s="1811"/>
      <c r="H130" s="1812"/>
      <c r="I130" s="1776"/>
    </row>
    <row r="131" spans="1:9" ht="15.75" customHeight="1" x14ac:dyDescent="0.35">
      <c r="A131" s="1813"/>
      <c r="B131" s="1859" t="s">
        <v>400</v>
      </c>
      <c r="C131" s="1808"/>
      <c r="D131" s="1808"/>
      <c r="E131" s="1822"/>
      <c r="F131" s="1857"/>
      <c r="G131" s="1888"/>
      <c r="H131" s="1812"/>
      <c r="I131" s="1776"/>
    </row>
    <row r="132" spans="1:9" ht="15.75" customHeight="1" x14ac:dyDescent="0.35">
      <c r="A132" s="1813"/>
      <c r="B132" s="1859" t="s">
        <v>401</v>
      </c>
      <c r="C132" s="1808"/>
      <c r="D132" s="1808"/>
      <c r="E132" s="1822" t="s">
        <v>45</v>
      </c>
      <c r="F132" s="1857">
        <v>200</v>
      </c>
      <c r="G132" s="1888"/>
      <c r="H132" s="1812"/>
      <c r="I132" s="1776"/>
    </row>
    <row r="133" spans="1:9" ht="15.75" customHeight="1" x14ac:dyDescent="0.35">
      <c r="A133" s="1813"/>
      <c r="B133" s="1859"/>
      <c r="C133" s="1808"/>
      <c r="D133" s="1808"/>
      <c r="E133" s="1822"/>
      <c r="F133" s="1857"/>
      <c r="G133" s="1888"/>
      <c r="H133" s="1812"/>
      <c r="I133" s="1776"/>
    </row>
    <row r="134" spans="1:9" ht="15.75" customHeight="1" x14ac:dyDescent="0.35">
      <c r="A134" s="1799" t="s">
        <v>175</v>
      </c>
      <c r="B134" s="1836" t="s">
        <v>176</v>
      </c>
      <c r="C134" s="1808"/>
      <c r="D134" s="1808"/>
      <c r="E134" s="1822" t="s">
        <v>35</v>
      </c>
      <c r="F134" s="1857"/>
      <c r="G134" s="1888"/>
      <c r="H134" s="1812"/>
      <c r="I134" s="1776"/>
    </row>
    <row r="135" spans="1:9" ht="15.75" customHeight="1" x14ac:dyDescent="0.35">
      <c r="A135" s="1799"/>
      <c r="B135" s="1836"/>
      <c r="C135" s="1808"/>
      <c r="D135" s="1808"/>
      <c r="E135" s="1822"/>
      <c r="F135" s="1857"/>
      <c r="G135" s="1888"/>
      <c r="H135" s="1812"/>
      <c r="I135" s="1776"/>
    </row>
    <row r="136" spans="1:9" ht="15.75" customHeight="1" x14ac:dyDescent="0.35">
      <c r="A136" s="1799"/>
      <c r="B136" s="1836" t="s">
        <v>177</v>
      </c>
      <c r="C136" s="1808"/>
      <c r="D136" s="1808"/>
      <c r="E136" s="1822"/>
      <c r="F136" s="1857"/>
      <c r="G136" s="1888"/>
      <c r="H136" s="1812"/>
      <c r="I136" s="1776"/>
    </row>
    <row r="137" spans="1:9" ht="15.75" customHeight="1" x14ac:dyDescent="0.35">
      <c r="A137" s="1799"/>
      <c r="B137" s="1836"/>
      <c r="C137" s="1808"/>
      <c r="D137" s="1808"/>
      <c r="E137" s="1822"/>
      <c r="F137" s="1857"/>
      <c r="G137" s="1888"/>
      <c r="H137" s="1812"/>
      <c r="I137" s="1776"/>
    </row>
    <row r="138" spans="1:9" ht="15.75" customHeight="1" x14ac:dyDescent="0.35">
      <c r="A138" s="1799"/>
      <c r="B138" s="1859" t="s">
        <v>467</v>
      </c>
      <c r="C138" s="1808"/>
      <c r="D138" s="1808"/>
      <c r="E138" s="1822" t="s">
        <v>80</v>
      </c>
      <c r="F138" s="1857">
        <v>400</v>
      </c>
      <c r="G138" s="1888"/>
      <c r="H138" s="1812"/>
      <c r="I138" s="1776"/>
    </row>
    <row r="139" spans="1:9" ht="15.75" customHeight="1" x14ac:dyDescent="0.35">
      <c r="A139" s="1799"/>
      <c r="B139" s="1836"/>
      <c r="C139" s="1808"/>
      <c r="D139" s="1808"/>
      <c r="E139" s="1822"/>
      <c r="F139" s="1857"/>
      <c r="G139" s="1888"/>
      <c r="H139" s="1812"/>
      <c r="I139" s="1776"/>
    </row>
    <row r="140" spans="1:9" ht="15.75" customHeight="1" x14ac:dyDescent="0.35">
      <c r="A140" s="1799"/>
      <c r="B140" s="1859" t="s">
        <v>468</v>
      </c>
      <c r="C140" s="1808"/>
      <c r="D140" s="1808"/>
      <c r="E140" s="1822" t="s">
        <v>80</v>
      </c>
      <c r="F140" s="1857">
        <v>200</v>
      </c>
      <c r="G140" s="1888"/>
      <c r="H140" s="1812"/>
      <c r="I140" s="1776"/>
    </row>
    <row r="141" spans="1:9" ht="15.75" customHeight="1" x14ac:dyDescent="0.35">
      <c r="A141" s="1799"/>
      <c r="B141" s="1836"/>
      <c r="C141" s="1808"/>
      <c r="D141" s="1808"/>
      <c r="E141" s="1822"/>
      <c r="F141" s="1857"/>
      <c r="G141" s="1888"/>
      <c r="H141" s="1812"/>
      <c r="I141" s="1776"/>
    </row>
    <row r="142" spans="1:9" ht="15.75" customHeight="1" x14ac:dyDescent="0.35">
      <c r="A142" s="1799"/>
      <c r="B142" s="1836" t="s">
        <v>180</v>
      </c>
      <c r="C142" s="1808"/>
      <c r="D142" s="1808"/>
      <c r="E142" s="1822"/>
      <c r="F142" s="1857"/>
      <c r="G142" s="1888"/>
      <c r="H142" s="1812"/>
      <c r="I142" s="1776"/>
    </row>
    <row r="143" spans="1:9" ht="15.75" customHeight="1" x14ac:dyDescent="0.35">
      <c r="A143" s="1799"/>
      <c r="B143" s="1836"/>
      <c r="C143" s="1808"/>
      <c r="D143" s="1808"/>
      <c r="E143" s="1822"/>
      <c r="F143" s="1857"/>
      <c r="G143" s="1888"/>
      <c r="H143" s="1812"/>
      <c r="I143" s="1776"/>
    </row>
    <row r="144" spans="1:9" ht="15.75" customHeight="1" x14ac:dyDescent="0.35">
      <c r="A144" s="1799"/>
      <c r="B144" s="1859" t="s">
        <v>420</v>
      </c>
      <c r="C144" s="1808"/>
      <c r="D144" s="1808"/>
      <c r="E144" s="1822" t="s">
        <v>80</v>
      </c>
      <c r="F144" s="1857">
        <v>400</v>
      </c>
      <c r="G144" s="1888"/>
      <c r="H144" s="1812"/>
      <c r="I144" s="1776"/>
    </row>
    <row r="145" spans="1:9" ht="15.75" customHeight="1" x14ac:dyDescent="0.35">
      <c r="A145" s="1799"/>
      <c r="B145" s="1836"/>
      <c r="C145" s="1808"/>
      <c r="D145" s="1808"/>
      <c r="E145" s="1822"/>
      <c r="F145" s="1857"/>
      <c r="G145" s="1888"/>
      <c r="H145" s="1812"/>
      <c r="I145" s="1776"/>
    </row>
    <row r="146" spans="1:9" ht="15.75" customHeight="1" x14ac:dyDescent="0.35">
      <c r="A146" s="1799"/>
      <c r="B146" s="1859" t="s">
        <v>469</v>
      </c>
      <c r="C146" s="1808"/>
      <c r="D146" s="1808"/>
      <c r="E146" s="1822" t="s">
        <v>80</v>
      </c>
      <c r="F146" s="1857">
        <v>200</v>
      </c>
      <c r="G146" s="1888"/>
      <c r="H146" s="1812"/>
      <c r="I146" s="1776"/>
    </row>
    <row r="147" spans="1:9" ht="15.75" customHeight="1" x14ac:dyDescent="0.35">
      <c r="A147" s="1813"/>
      <c r="B147" s="1859"/>
      <c r="C147" s="1808"/>
      <c r="D147" s="1808"/>
      <c r="E147" s="1822"/>
      <c r="F147" s="1857"/>
      <c r="G147" s="1888"/>
      <c r="H147" s="1812"/>
      <c r="I147" s="1776"/>
    </row>
    <row r="148" spans="1:9" ht="15.75" customHeight="1" x14ac:dyDescent="0.35">
      <c r="A148" s="1799" t="s">
        <v>183</v>
      </c>
      <c r="B148" s="1836" t="s">
        <v>184</v>
      </c>
      <c r="C148" s="1808"/>
      <c r="D148" s="1808"/>
      <c r="E148" s="1822" t="s">
        <v>35</v>
      </c>
      <c r="F148" s="1857"/>
      <c r="G148" s="1888"/>
      <c r="H148" s="1812"/>
      <c r="I148" s="1776"/>
    </row>
    <row r="149" spans="1:9" ht="15.75" customHeight="1" x14ac:dyDescent="0.35">
      <c r="A149" s="1813"/>
      <c r="B149" s="1859"/>
      <c r="C149" s="1808"/>
      <c r="D149" s="1808"/>
      <c r="E149" s="1822"/>
      <c r="F149" s="1857"/>
      <c r="G149" s="1888"/>
      <c r="H149" s="1812"/>
      <c r="I149" s="1776"/>
    </row>
    <row r="150" spans="1:9" ht="15.75" customHeight="1" x14ac:dyDescent="0.35">
      <c r="A150" s="1813"/>
      <c r="B150" s="1859" t="s">
        <v>470</v>
      </c>
      <c r="C150" s="1808"/>
      <c r="D150" s="1808"/>
      <c r="E150" s="1822" t="s">
        <v>80</v>
      </c>
      <c r="F150" s="1857">
        <v>50</v>
      </c>
      <c r="G150" s="1888"/>
      <c r="H150" s="1812"/>
      <c r="I150" s="1776"/>
    </row>
    <row r="151" spans="1:9" ht="15.75" customHeight="1" x14ac:dyDescent="0.35">
      <c r="A151" s="1813"/>
      <c r="B151" s="1836"/>
      <c r="C151" s="1808"/>
      <c r="D151" s="1808"/>
      <c r="E151" s="1822"/>
      <c r="F151" s="1857"/>
      <c r="G151" s="1888"/>
      <c r="H151" s="1812"/>
      <c r="I151" s="1776"/>
    </row>
    <row r="152" spans="1:9" ht="15.75" customHeight="1" x14ac:dyDescent="0.35">
      <c r="A152" s="1825"/>
      <c r="B152" s="1859" t="s">
        <v>471</v>
      </c>
      <c r="C152" s="1808"/>
      <c r="D152" s="1808"/>
      <c r="E152" s="1822" t="s">
        <v>80</v>
      </c>
      <c r="F152" s="1857">
        <v>50</v>
      </c>
      <c r="G152" s="1888"/>
      <c r="H152" s="1812"/>
      <c r="I152" s="1776"/>
    </row>
    <row r="153" spans="1:9" ht="15.75" customHeight="1" thickBot="1" x14ac:dyDescent="0.4">
      <c r="A153" s="1825"/>
      <c r="B153" s="1859"/>
      <c r="C153" s="1808"/>
      <c r="D153" s="1808"/>
      <c r="E153" s="1822"/>
      <c r="F153" s="1857"/>
      <c r="G153" s="1889"/>
      <c r="H153" s="1860"/>
      <c r="I153" s="1776"/>
    </row>
    <row r="154" spans="1:9" ht="15.75" customHeight="1" thickBot="1" x14ac:dyDescent="0.4">
      <c r="A154" s="1826" t="s">
        <v>70</v>
      </c>
      <c r="B154" s="1827"/>
      <c r="C154" s="1827"/>
      <c r="D154" s="1827"/>
      <c r="E154" s="1827"/>
      <c r="F154" s="1828"/>
      <c r="G154" s="1829"/>
      <c r="H154" s="1830"/>
      <c r="I154" s="1776"/>
    </row>
    <row r="155" spans="1:9" ht="15.75" customHeight="1" x14ac:dyDescent="0.35">
      <c r="A155" s="1801"/>
      <c r="B155" s="1808"/>
      <c r="C155" s="1808"/>
      <c r="D155" s="1808"/>
      <c r="E155" s="1808"/>
      <c r="F155" s="1862"/>
      <c r="G155" s="1863"/>
      <c r="H155" s="1890"/>
      <c r="I155" s="1776"/>
    </row>
    <row r="156" spans="1:9" ht="15.75" customHeight="1" thickBot="1" x14ac:dyDescent="0.4">
      <c r="A156" s="1801"/>
      <c r="B156" s="1808"/>
      <c r="C156" s="1808"/>
      <c r="D156" s="1808"/>
      <c r="E156" s="1808"/>
      <c r="F156" s="1862"/>
      <c r="G156" s="1863"/>
      <c r="H156" s="1890"/>
      <c r="I156" s="1776"/>
    </row>
    <row r="157" spans="1:9" ht="15.75" customHeight="1" x14ac:dyDescent="0.35">
      <c r="A157" s="1878" t="s">
        <v>5</v>
      </c>
      <c r="B157" s="1879" t="s">
        <v>6</v>
      </c>
      <c r="C157" s="1788"/>
      <c r="D157" s="1788"/>
      <c r="E157" s="1880" t="s">
        <v>7</v>
      </c>
      <c r="F157" s="1790" t="s">
        <v>8</v>
      </c>
      <c r="G157" s="1881" t="s">
        <v>9</v>
      </c>
      <c r="H157" s="1882" t="s">
        <v>10</v>
      </c>
      <c r="I157" s="1776"/>
    </row>
    <row r="158" spans="1:9" ht="15.75" customHeight="1" thickBot="1" x14ac:dyDescent="0.4">
      <c r="A158" s="1883"/>
      <c r="B158" s="1884"/>
      <c r="C158" s="1794"/>
      <c r="D158" s="1794"/>
      <c r="E158" s="1885"/>
      <c r="F158" s="1796"/>
      <c r="G158" s="1886" t="s">
        <v>11</v>
      </c>
      <c r="H158" s="1887" t="s">
        <v>11</v>
      </c>
      <c r="I158" s="1776"/>
    </row>
    <row r="159" spans="1:9" ht="15.75" customHeight="1" x14ac:dyDescent="0.35">
      <c r="A159" s="1799">
        <v>2200</v>
      </c>
      <c r="B159" s="1836" t="s">
        <v>71</v>
      </c>
      <c r="C159" s="1808"/>
      <c r="D159" s="1837"/>
      <c r="E159" s="1861"/>
      <c r="F159" s="1857"/>
      <c r="G159" s="1888"/>
      <c r="H159" s="1860"/>
      <c r="I159" s="1776"/>
    </row>
    <row r="160" spans="1:9" ht="15.75" customHeight="1" x14ac:dyDescent="0.35">
      <c r="A160" s="1799">
        <v>22.01</v>
      </c>
      <c r="B160" s="1836" t="s">
        <v>72</v>
      </c>
      <c r="C160" s="1808"/>
      <c r="D160" s="1808"/>
      <c r="E160" s="1822"/>
      <c r="F160" s="1857"/>
      <c r="G160" s="1888"/>
      <c r="H160" s="1860"/>
      <c r="I160" s="1776"/>
    </row>
    <row r="161" spans="1:9" ht="15.75" customHeight="1" x14ac:dyDescent="0.35">
      <c r="A161" s="1813"/>
      <c r="B161" s="1859" t="s">
        <v>66</v>
      </c>
      <c r="C161" s="1808"/>
      <c r="D161" s="1808"/>
      <c r="E161" s="1822"/>
      <c r="F161" s="1857"/>
      <c r="G161" s="1888"/>
      <c r="H161" s="1860"/>
      <c r="I161" s="1776"/>
    </row>
    <row r="162" spans="1:9" ht="15.75" customHeight="1" x14ac:dyDescent="0.35">
      <c r="A162" s="1813"/>
      <c r="B162" s="1859" t="s">
        <v>73</v>
      </c>
      <c r="C162" s="1808"/>
      <c r="D162" s="1808"/>
      <c r="E162" s="1822" t="s">
        <v>610</v>
      </c>
      <c r="F162" s="1857">
        <v>100</v>
      </c>
      <c r="G162" s="1888"/>
      <c r="H162" s="1812"/>
      <c r="I162" s="1776"/>
    </row>
    <row r="163" spans="1:9" ht="15.75" customHeight="1" x14ac:dyDescent="0.35">
      <c r="A163" s="1825"/>
      <c r="B163" s="1859" t="s">
        <v>187</v>
      </c>
      <c r="C163" s="1808"/>
      <c r="D163" s="1808"/>
      <c r="E163" s="1822" t="s">
        <v>610</v>
      </c>
      <c r="F163" s="1857">
        <v>100</v>
      </c>
      <c r="G163" s="1888"/>
      <c r="H163" s="1812"/>
      <c r="I163" s="1776"/>
    </row>
    <row r="164" spans="1:9" ht="15.75" customHeight="1" x14ac:dyDescent="0.35">
      <c r="A164" s="1799">
        <v>22.02</v>
      </c>
      <c r="B164" s="1836" t="s">
        <v>74</v>
      </c>
      <c r="C164" s="1808"/>
      <c r="D164" s="1808"/>
      <c r="E164" s="1822"/>
      <c r="F164" s="1857"/>
      <c r="G164" s="1888"/>
      <c r="H164" s="1812"/>
      <c r="I164" s="1776"/>
    </row>
    <row r="165" spans="1:9" ht="15.75" customHeight="1" x14ac:dyDescent="0.35">
      <c r="A165" s="1825"/>
      <c r="B165" s="1859" t="s">
        <v>188</v>
      </c>
      <c r="C165" s="1808"/>
      <c r="D165" s="1808"/>
      <c r="E165" s="1822" t="s">
        <v>610</v>
      </c>
      <c r="F165" s="1857">
        <v>200</v>
      </c>
      <c r="G165" s="1888"/>
      <c r="H165" s="1812"/>
      <c r="I165" s="1776"/>
    </row>
    <row r="166" spans="1:9" ht="15.75" customHeight="1" x14ac:dyDescent="0.35">
      <c r="A166" s="1825"/>
      <c r="B166" s="1891" t="s">
        <v>75</v>
      </c>
      <c r="C166" s="1892"/>
      <c r="D166" s="1808"/>
      <c r="E166" s="1822" t="s">
        <v>610</v>
      </c>
      <c r="F166" s="1857">
        <v>200</v>
      </c>
      <c r="G166" s="1888"/>
      <c r="H166" s="1812"/>
      <c r="I166" s="1776"/>
    </row>
    <row r="167" spans="1:9" ht="15.75" customHeight="1" x14ac:dyDescent="0.35">
      <c r="A167" s="1799" t="s">
        <v>189</v>
      </c>
      <c r="B167" s="1836" t="s">
        <v>190</v>
      </c>
      <c r="C167" s="1808"/>
      <c r="D167" s="1808"/>
      <c r="E167" s="1822"/>
      <c r="F167" s="1857"/>
      <c r="G167" s="1888"/>
      <c r="H167" s="1812"/>
      <c r="I167" s="1776"/>
    </row>
    <row r="168" spans="1:9" ht="15.75" customHeight="1" x14ac:dyDescent="0.35">
      <c r="A168" s="1825"/>
      <c r="B168" s="1859" t="s">
        <v>421</v>
      </c>
      <c r="C168" s="1808"/>
      <c r="D168" s="1808"/>
      <c r="E168" s="1822"/>
      <c r="F168" s="1857"/>
      <c r="G168" s="1888"/>
      <c r="H168" s="1812"/>
      <c r="I168" s="1776"/>
    </row>
    <row r="169" spans="1:9" ht="15.75" customHeight="1" x14ac:dyDescent="0.35">
      <c r="A169" s="1825"/>
      <c r="B169" s="1859" t="s">
        <v>192</v>
      </c>
      <c r="C169" s="1808"/>
      <c r="D169" s="1808"/>
      <c r="E169" s="1822" t="s">
        <v>80</v>
      </c>
      <c r="F169" s="1857">
        <v>36</v>
      </c>
      <c r="G169" s="1888"/>
      <c r="H169" s="1812"/>
      <c r="I169" s="1776"/>
    </row>
    <row r="170" spans="1:9" ht="15.75" customHeight="1" x14ac:dyDescent="0.35">
      <c r="A170" s="1825"/>
      <c r="B170" s="1859" t="s">
        <v>193</v>
      </c>
      <c r="C170" s="1808"/>
      <c r="D170" s="1808"/>
      <c r="E170" s="1822" t="s">
        <v>80</v>
      </c>
      <c r="F170" s="1857">
        <v>36</v>
      </c>
      <c r="G170" s="1888"/>
      <c r="H170" s="1812"/>
      <c r="I170" s="1776"/>
    </row>
    <row r="171" spans="1:9" ht="15.75" customHeight="1" x14ac:dyDescent="0.35">
      <c r="A171" s="1893" t="s">
        <v>422</v>
      </c>
      <c r="B171" s="1894" t="s">
        <v>423</v>
      </c>
      <c r="C171" s="1823"/>
      <c r="D171" s="1823"/>
      <c r="E171" s="1822"/>
      <c r="F171" s="1857"/>
      <c r="G171" s="1888"/>
      <c r="H171" s="1812"/>
      <c r="I171" s="1776"/>
    </row>
    <row r="172" spans="1:9" ht="15.75" customHeight="1" x14ac:dyDescent="0.35">
      <c r="A172" s="1813"/>
      <c r="B172" s="1859" t="s">
        <v>424</v>
      </c>
      <c r="C172" s="1808"/>
      <c r="D172" s="1808"/>
      <c r="E172" s="1822" t="s">
        <v>45</v>
      </c>
      <c r="F172" s="1857">
        <v>200</v>
      </c>
      <c r="G172" s="1888"/>
      <c r="H172" s="1812"/>
      <c r="I172" s="1776"/>
    </row>
    <row r="173" spans="1:9" ht="15.75" customHeight="1" x14ac:dyDescent="0.35">
      <c r="A173" s="1813"/>
      <c r="B173" s="1859" t="s">
        <v>425</v>
      </c>
      <c r="C173" s="1808"/>
      <c r="D173" s="1808"/>
      <c r="E173" s="1822"/>
      <c r="F173" s="1857"/>
      <c r="G173" s="1888"/>
      <c r="H173" s="1812"/>
      <c r="I173" s="1776"/>
    </row>
    <row r="174" spans="1:9" ht="15.75" customHeight="1" x14ac:dyDescent="0.35">
      <c r="A174" s="1893" t="s">
        <v>426</v>
      </c>
      <c r="B174" s="1894" t="s">
        <v>427</v>
      </c>
      <c r="C174" s="1823"/>
      <c r="D174" s="1808"/>
      <c r="E174" s="1822"/>
      <c r="F174" s="1857"/>
      <c r="G174" s="1888"/>
      <c r="H174" s="1812"/>
      <c r="I174" s="1776"/>
    </row>
    <row r="175" spans="1:9" ht="15.75" customHeight="1" x14ac:dyDescent="0.35">
      <c r="A175" s="1813"/>
      <c r="B175" s="1859" t="s">
        <v>188</v>
      </c>
      <c r="C175" s="1808"/>
      <c r="D175" s="1808"/>
      <c r="E175" s="1822" t="s">
        <v>45</v>
      </c>
      <c r="F175" s="1857">
        <v>200</v>
      </c>
      <c r="G175" s="1888"/>
      <c r="H175" s="1812"/>
      <c r="I175" s="1776"/>
    </row>
    <row r="176" spans="1:9" ht="15.75" customHeight="1" x14ac:dyDescent="0.35">
      <c r="A176" s="1813"/>
      <c r="B176" s="1859" t="s">
        <v>75</v>
      </c>
      <c r="C176" s="1808"/>
      <c r="D176" s="1808"/>
      <c r="E176" s="1822" t="s">
        <v>45</v>
      </c>
      <c r="F176" s="1857">
        <v>200</v>
      </c>
      <c r="G176" s="1888"/>
      <c r="H176" s="1812"/>
      <c r="I176" s="1776"/>
    </row>
    <row r="177" spans="1:9" ht="15.75" customHeight="1" x14ac:dyDescent="0.35">
      <c r="A177" s="1799" t="s">
        <v>76</v>
      </c>
      <c r="B177" s="1836" t="s">
        <v>77</v>
      </c>
      <c r="C177" s="1801"/>
      <c r="D177" s="1808"/>
      <c r="E177" s="1822"/>
      <c r="F177" s="1857"/>
      <c r="G177" s="1888"/>
      <c r="H177" s="1812"/>
      <c r="I177" s="1776"/>
    </row>
    <row r="178" spans="1:9" ht="15.75" customHeight="1" x14ac:dyDescent="0.35">
      <c r="A178" s="1825"/>
      <c r="B178" s="1859" t="s">
        <v>78</v>
      </c>
      <c r="C178" s="1808"/>
      <c r="D178" s="1808"/>
      <c r="E178" s="1822" t="s">
        <v>35</v>
      </c>
      <c r="F178" s="1857"/>
      <c r="G178" s="1888"/>
      <c r="H178" s="1812"/>
      <c r="I178" s="1776"/>
    </row>
    <row r="179" spans="1:9" ht="15.75" customHeight="1" x14ac:dyDescent="0.35">
      <c r="A179" s="1825"/>
      <c r="B179" s="1859" t="s">
        <v>428</v>
      </c>
      <c r="C179" s="1808"/>
      <c r="D179" s="1808"/>
      <c r="E179" s="1822" t="s">
        <v>80</v>
      </c>
      <c r="F179" s="1857">
        <v>200</v>
      </c>
      <c r="G179" s="1888"/>
      <c r="H179" s="1812"/>
      <c r="I179" s="1776"/>
    </row>
    <row r="180" spans="1:9" ht="15.75" customHeight="1" x14ac:dyDescent="0.35">
      <c r="A180" s="1825"/>
      <c r="B180" s="1859" t="s">
        <v>81</v>
      </c>
      <c r="C180" s="1808"/>
      <c r="D180" s="1808"/>
      <c r="E180" s="1822" t="s">
        <v>80</v>
      </c>
      <c r="F180" s="1857">
        <v>200</v>
      </c>
      <c r="G180" s="1888"/>
      <c r="H180" s="1812"/>
      <c r="I180" s="1776"/>
    </row>
    <row r="181" spans="1:9" ht="15.75" customHeight="1" x14ac:dyDescent="0.35">
      <c r="A181" s="1825"/>
      <c r="B181" s="1859" t="s">
        <v>194</v>
      </c>
      <c r="C181" s="1808"/>
      <c r="D181" s="1808"/>
      <c r="E181" s="1822" t="s">
        <v>35</v>
      </c>
      <c r="F181" s="1857"/>
      <c r="G181" s="1888"/>
      <c r="H181" s="1812"/>
      <c r="I181" s="1776"/>
    </row>
    <row r="182" spans="1:9" ht="15.75" customHeight="1" x14ac:dyDescent="0.35">
      <c r="A182" s="1825"/>
      <c r="B182" s="1859" t="s">
        <v>429</v>
      </c>
      <c r="C182" s="1808"/>
      <c r="D182" s="1808"/>
      <c r="E182" s="1822" t="s">
        <v>80</v>
      </c>
      <c r="F182" s="1857">
        <v>60</v>
      </c>
      <c r="G182" s="1888"/>
      <c r="H182" s="1812"/>
      <c r="I182" s="1776"/>
    </row>
    <row r="183" spans="1:9" ht="15.75" customHeight="1" x14ac:dyDescent="0.35">
      <c r="A183" s="1825"/>
      <c r="B183" s="1859" t="s">
        <v>196</v>
      </c>
      <c r="C183" s="1808"/>
      <c r="D183" s="1808"/>
      <c r="E183" s="1822" t="s">
        <v>80</v>
      </c>
      <c r="F183" s="1857">
        <v>60</v>
      </c>
      <c r="G183" s="1888"/>
      <c r="H183" s="1812"/>
      <c r="I183" s="1776"/>
    </row>
    <row r="184" spans="1:9" ht="15.75" customHeight="1" thickBot="1" x14ac:dyDescent="0.4">
      <c r="A184" s="1799"/>
      <c r="B184" s="1836"/>
      <c r="C184" s="1808"/>
      <c r="D184" s="1808"/>
      <c r="E184" s="1822"/>
      <c r="F184" s="1857"/>
      <c r="G184" s="1888"/>
      <c r="H184" s="1860"/>
      <c r="I184" s="1776"/>
    </row>
    <row r="185" spans="1:9" ht="15.75" customHeight="1" thickBot="1" x14ac:dyDescent="0.4">
      <c r="A185" s="1895" t="s">
        <v>82</v>
      </c>
      <c r="B185" s="1896"/>
      <c r="C185" s="1896"/>
      <c r="D185" s="1896"/>
      <c r="E185" s="1896"/>
      <c r="F185" s="1897"/>
      <c r="G185" s="1898"/>
      <c r="H185" s="1899"/>
      <c r="I185" s="1776"/>
    </row>
    <row r="186" spans="1:9" ht="15.75" customHeight="1" x14ac:dyDescent="0.35">
      <c r="A186" s="1788"/>
      <c r="B186" s="1831"/>
      <c r="C186" s="1831"/>
      <c r="D186" s="1831"/>
      <c r="E186" s="1831"/>
      <c r="F186" s="1832"/>
      <c r="G186" s="1833"/>
      <c r="H186" s="1834"/>
      <c r="I186" s="1776"/>
    </row>
    <row r="187" spans="1:9" ht="15.75" customHeight="1" thickBot="1" x14ac:dyDescent="0.4">
      <c r="A187" s="1794"/>
      <c r="B187" s="1846"/>
      <c r="C187" s="1846"/>
      <c r="D187" s="1846"/>
      <c r="E187" s="1846"/>
      <c r="F187" s="1848"/>
      <c r="G187" s="1849"/>
      <c r="H187" s="1850"/>
      <c r="I187" s="1776"/>
    </row>
    <row r="188" spans="1:9" ht="15.75" customHeight="1" x14ac:dyDescent="0.35">
      <c r="A188" s="1878" t="s">
        <v>5</v>
      </c>
      <c r="B188" s="1879" t="s">
        <v>6</v>
      </c>
      <c r="C188" s="1788"/>
      <c r="D188" s="1788"/>
      <c r="E188" s="1880" t="s">
        <v>7</v>
      </c>
      <c r="F188" s="1790" t="s">
        <v>8</v>
      </c>
      <c r="G188" s="1881" t="s">
        <v>9</v>
      </c>
      <c r="H188" s="1882" t="s">
        <v>10</v>
      </c>
      <c r="I188" s="1776"/>
    </row>
    <row r="189" spans="1:9" ht="15.75" customHeight="1" thickBot="1" x14ac:dyDescent="0.4">
      <c r="A189" s="1883"/>
      <c r="B189" s="1884"/>
      <c r="C189" s="1794"/>
      <c r="D189" s="1794"/>
      <c r="E189" s="1885"/>
      <c r="F189" s="1796"/>
      <c r="G189" s="1886" t="s">
        <v>11</v>
      </c>
      <c r="H189" s="1887" t="s">
        <v>11</v>
      </c>
      <c r="I189" s="1776"/>
    </row>
    <row r="190" spans="1:9" ht="15.75" customHeight="1" x14ac:dyDescent="0.35">
      <c r="A190" s="1799">
        <v>2300</v>
      </c>
      <c r="B190" s="1836" t="s">
        <v>199</v>
      </c>
      <c r="C190" s="1808"/>
      <c r="D190" s="1837"/>
      <c r="E190" s="1861"/>
      <c r="F190" s="1872"/>
      <c r="G190" s="1811"/>
      <c r="H190" s="1860"/>
      <c r="I190" s="1776"/>
    </row>
    <row r="191" spans="1:9" ht="15.75" customHeight="1" x14ac:dyDescent="0.35">
      <c r="A191" s="1799"/>
      <c r="B191" s="1836" t="s">
        <v>200</v>
      </c>
      <c r="C191" s="1801"/>
      <c r="D191" s="1808"/>
      <c r="E191" s="1822"/>
      <c r="F191" s="1872"/>
      <c r="G191" s="1811"/>
      <c r="H191" s="1860"/>
      <c r="I191" s="1776"/>
    </row>
    <row r="192" spans="1:9" ht="27" customHeight="1" x14ac:dyDescent="0.35">
      <c r="A192" s="1851" t="s">
        <v>382</v>
      </c>
      <c r="B192" s="2246" t="s">
        <v>383</v>
      </c>
      <c r="C192" s="2247"/>
      <c r="D192" s="2248"/>
      <c r="E192" s="1822"/>
      <c r="F192" s="1857"/>
      <c r="G192" s="1888"/>
      <c r="H192" s="1900"/>
      <c r="I192" s="1776"/>
    </row>
    <row r="193" spans="1:9" ht="15.75" customHeight="1" x14ac:dyDescent="0.35">
      <c r="A193" s="1851"/>
      <c r="B193" s="1859"/>
      <c r="C193" s="1808"/>
      <c r="D193" s="1808"/>
      <c r="E193" s="1822"/>
      <c r="F193" s="1857"/>
      <c r="G193" s="1888"/>
      <c r="H193" s="1900"/>
      <c r="I193" s="1776"/>
    </row>
    <row r="194" spans="1:9" ht="15.75" customHeight="1" x14ac:dyDescent="0.35">
      <c r="A194" s="1851"/>
      <c r="B194" s="1859" t="s">
        <v>384</v>
      </c>
      <c r="C194" s="1808"/>
      <c r="D194" s="1808"/>
      <c r="E194" s="1822" t="s">
        <v>208</v>
      </c>
      <c r="F194" s="1857">
        <v>100</v>
      </c>
      <c r="G194" s="1888"/>
      <c r="H194" s="1812"/>
      <c r="I194" s="1776"/>
    </row>
    <row r="195" spans="1:9" ht="15.75" customHeight="1" x14ac:dyDescent="0.35">
      <c r="A195" s="1851"/>
      <c r="B195" s="1859"/>
      <c r="C195" s="1808"/>
      <c r="D195" s="1808"/>
      <c r="E195" s="1822"/>
      <c r="F195" s="1857"/>
      <c r="G195" s="1888"/>
      <c r="H195" s="1812"/>
      <c r="I195" s="1776"/>
    </row>
    <row r="196" spans="1:9" ht="15.75" customHeight="1" x14ac:dyDescent="0.35">
      <c r="A196" s="1851"/>
      <c r="B196" s="1859" t="s">
        <v>472</v>
      </c>
      <c r="C196" s="1808"/>
      <c r="D196" s="1808"/>
      <c r="E196" s="1822" t="s">
        <v>208</v>
      </c>
      <c r="F196" s="1857">
        <v>100</v>
      </c>
      <c r="G196" s="1888"/>
      <c r="H196" s="1812"/>
      <c r="I196" s="1776"/>
    </row>
    <row r="197" spans="1:9" ht="15.75" customHeight="1" x14ac:dyDescent="0.35">
      <c r="A197" s="1851"/>
      <c r="B197" s="1859"/>
      <c r="C197" s="1808"/>
      <c r="D197" s="1808"/>
      <c r="E197" s="1822"/>
      <c r="F197" s="1857"/>
      <c r="G197" s="1888"/>
      <c r="H197" s="1812"/>
      <c r="I197" s="1776"/>
    </row>
    <row r="198" spans="1:9" ht="15.75" customHeight="1" x14ac:dyDescent="0.35">
      <c r="A198" s="1799" t="s">
        <v>205</v>
      </c>
      <c r="B198" s="1836" t="s">
        <v>206</v>
      </c>
      <c r="C198" s="1801"/>
      <c r="D198" s="1808"/>
      <c r="E198" s="1822"/>
      <c r="F198" s="1857"/>
      <c r="G198" s="1888"/>
      <c r="H198" s="1812"/>
      <c r="I198" s="1776"/>
    </row>
    <row r="199" spans="1:9" ht="15.75" customHeight="1" x14ac:dyDescent="0.35">
      <c r="A199" s="1825"/>
      <c r="B199" s="1859"/>
      <c r="C199" s="1808"/>
      <c r="D199" s="1808"/>
      <c r="E199" s="1822"/>
      <c r="F199" s="1857"/>
      <c r="G199" s="1888"/>
      <c r="H199" s="1812"/>
      <c r="I199" s="1776"/>
    </row>
    <row r="200" spans="1:9" ht="15.75" customHeight="1" x14ac:dyDescent="0.35">
      <c r="A200" s="1825"/>
      <c r="B200" s="1859" t="s">
        <v>207</v>
      </c>
      <c r="C200" s="1808"/>
      <c r="D200" s="1808"/>
      <c r="E200" s="1822" t="s">
        <v>208</v>
      </c>
      <c r="F200" s="1857">
        <v>250</v>
      </c>
      <c r="G200" s="1888"/>
      <c r="H200" s="1812"/>
      <c r="I200" s="1776"/>
    </row>
    <row r="201" spans="1:9" ht="15.75" customHeight="1" thickBot="1" x14ac:dyDescent="0.4">
      <c r="A201" s="1876"/>
      <c r="B201" s="1875"/>
      <c r="C201" s="1808"/>
      <c r="D201" s="1808"/>
      <c r="E201" s="1822"/>
      <c r="F201" s="1857"/>
      <c r="G201" s="1888"/>
      <c r="H201" s="1860"/>
      <c r="I201" s="1776"/>
    </row>
    <row r="202" spans="1:9" ht="15.75" customHeight="1" thickBot="1" x14ac:dyDescent="0.4">
      <c r="A202" s="1826" t="s">
        <v>209</v>
      </c>
      <c r="B202" s="1827"/>
      <c r="C202" s="1827"/>
      <c r="D202" s="1827"/>
      <c r="E202" s="1827"/>
      <c r="F202" s="1828"/>
      <c r="G202" s="1829"/>
      <c r="H202" s="1830"/>
      <c r="I202" s="1776"/>
    </row>
    <row r="203" spans="1:9" ht="15.75" customHeight="1" x14ac:dyDescent="0.35">
      <c r="A203" s="1808"/>
      <c r="B203" s="1808"/>
      <c r="C203" s="1808"/>
      <c r="D203" s="1808"/>
      <c r="E203" s="1861"/>
      <c r="F203" s="1862"/>
      <c r="G203" s="1901"/>
      <c r="H203" s="1902"/>
      <c r="I203" s="1776"/>
    </row>
    <row r="204" spans="1:9" ht="15.75" customHeight="1" thickBot="1" x14ac:dyDescent="0.4">
      <c r="A204" s="718"/>
      <c r="B204" s="718"/>
      <c r="C204" s="718"/>
      <c r="D204" s="718"/>
      <c r="E204" s="718"/>
      <c r="F204" s="1903"/>
      <c r="G204" s="1904"/>
      <c r="H204" s="1890"/>
      <c r="I204" s="1776"/>
    </row>
    <row r="205" spans="1:9" ht="15.75" customHeight="1" x14ac:dyDescent="0.35">
      <c r="A205" s="1787" t="s">
        <v>5</v>
      </c>
      <c r="B205" s="1788" t="s">
        <v>6</v>
      </c>
      <c r="C205" s="1788"/>
      <c r="D205" s="1788"/>
      <c r="E205" s="1789" t="s">
        <v>7</v>
      </c>
      <c r="F205" s="1790" t="s">
        <v>8</v>
      </c>
      <c r="G205" s="1791" t="s">
        <v>9</v>
      </c>
      <c r="H205" s="1792" t="s">
        <v>10</v>
      </c>
      <c r="I205" s="1776"/>
    </row>
    <row r="206" spans="1:9" ht="15.75" customHeight="1" thickBot="1" x14ac:dyDescent="0.4">
      <c r="A206" s="1793"/>
      <c r="B206" s="1794"/>
      <c r="C206" s="1794"/>
      <c r="D206" s="1794"/>
      <c r="E206" s="1795"/>
      <c r="F206" s="1796"/>
      <c r="G206" s="1797" t="s">
        <v>11</v>
      </c>
      <c r="H206" s="1798" t="s">
        <v>11</v>
      </c>
      <c r="I206" s="1776"/>
    </row>
    <row r="207" spans="1:9" ht="15.75" customHeight="1" x14ac:dyDescent="0.35">
      <c r="A207" s="1855">
        <v>2500</v>
      </c>
      <c r="B207" s="1836" t="s">
        <v>83</v>
      </c>
      <c r="C207" s="1808"/>
      <c r="D207" s="1808"/>
      <c r="E207" s="1822"/>
      <c r="F207" s="1857"/>
      <c r="G207" s="1888"/>
      <c r="H207" s="1860"/>
      <c r="I207" s="1776"/>
    </row>
    <row r="208" spans="1:9" ht="15.75" customHeight="1" x14ac:dyDescent="0.35">
      <c r="A208" s="1876"/>
      <c r="B208" s="1859"/>
      <c r="C208" s="1808"/>
      <c r="D208" s="1808"/>
      <c r="E208" s="1822"/>
      <c r="F208" s="1857"/>
      <c r="G208" s="1888"/>
      <c r="H208" s="1860"/>
      <c r="I208" s="1776"/>
    </row>
    <row r="209" spans="1:9" ht="15.75" customHeight="1" x14ac:dyDescent="0.35">
      <c r="A209" s="1905" t="s">
        <v>210</v>
      </c>
      <c r="B209" s="1859" t="s">
        <v>211</v>
      </c>
      <c r="C209" s="1808"/>
      <c r="D209" s="1808"/>
      <c r="E209" s="1822" t="s">
        <v>208</v>
      </c>
      <c r="F209" s="1857">
        <v>120</v>
      </c>
      <c r="G209" s="1888"/>
      <c r="H209" s="1812"/>
      <c r="I209" s="1776"/>
    </row>
    <row r="210" spans="1:9" ht="15.75" customHeight="1" x14ac:dyDescent="0.35">
      <c r="A210" s="1876"/>
      <c r="B210" s="1859"/>
      <c r="C210" s="1808"/>
      <c r="D210" s="1808"/>
      <c r="E210" s="1822"/>
      <c r="F210" s="1857"/>
      <c r="G210" s="1888"/>
      <c r="H210" s="1812"/>
      <c r="I210" s="1776"/>
    </row>
    <row r="211" spans="1:9" ht="15.75" customHeight="1" x14ac:dyDescent="0.35">
      <c r="A211" s="1905">
        <v>25.02</v>
      </c>
      <c r="B211" s="1859" t="s">
        <v>473</v>
      </c>
      <c r="C211" s="1808"/>
      <c r="D211" s="1808"/>
      <c r="E211" s="1822"/>
      <c r="F211" s="1857"/>
      <c r="G211" s="1888"/>
      <c r="H211" s="1812"/>
      <c r="I211" s="1776"/>
    </row>
    <row r="212" spans="1:9" ht="15.75" customHeight="1" x14ac:dyDescent="0.35">
      <c r="A212" s="1876"/>
      <c r="B212" s="1859"/>
      <c r="C212" s="1808"/>
      <c r="D212" s="1808"/>
      <c r="E212" s="1822"/>
      <c r="F212" s="1857"/>
      <c r="G212" s="1888"/>
      <c r="H212" s="1812"/>
      <c r="I212" s="1776"/>
    </row>
    <row r="213" spans="1:9" ht="15.75" customHeight="1" x14ac:dyDescent="0.35">
      <c r="A213" s="1876"/>
      <c r="B213" s="1859" t="s">
        <v>474</v>
      </c>
      <c r="C213" s="1808"/>
      <c r="D213" s="1808"/>
      <c r="E213" s="1822" t="s">
        <v>610</v>
      </c>
      <c r="F213" s="1857">
        <v>50</v>
      </c>
      <c r="G213" s="1888"/>
      <c r="H213" s="1812"/>
      <c r="I213" s="1776"/>
    </row>
    <row r="214" spans="1:9" ht="15.75" customHeight="1" x14ac:dyDescent="0.35">
      <c r="A214" s="1876"/>
      <c r="B214" s="1859"/>
      <c r="C214" s="1808"/>
      <c r="D214" s="1808"/>
      <c r="E214" s="1822"/>
      <c r="F214" s="1857"/>
      <c r="G214" s="1888"/>
      <c r="H214" s="1812"/>
      <c r="I214" s="1776"/>
    </row>
    <row r="215" spans="1:9" ht="15.75" customHeight="1" x14ac:dyDescent="0.35">
      <c r="A215" s="1876"/>
      <c r="B215" s="1859" t="s">
        <v>475</v>
      </c>
      <c r="C215" s="1808"/>
      <c r="D215" s="1808"/>
      <c r="E215" s="1822" t="s">
        <v>610</v>
      </c>
      <c r="F215" s="1857">
        <v>50</v>
      </c>
      <c r="G215" s="1888"/>
      <c r="H215" s="1812"/>
      <c r="I215" s="1776"/>
    </row>
    <row r="216" spans="1:9" ht="15.75" customHeight="1" x14ac:dyDescent="0.35">
      <c r="A216" s="1905">
        <v>25.03</v>
      </c>
      <c r="B216" s="1859" t="s">
        <v>84</v>
      </c>
      <c r="C216" s="1808"/>
      <c r="D216" s="1808"/>
      <c r="E216" s="1822"/>
      <c r="F216" s="1857"/>
      <c r="G216" s="1888"/>
      <c r="H216" s="1812"/>
      <c r="I216" s="1776"/>
    </row>
    <row r="217" spans="1:9" ht="15.75" customHeight="1" x14ac:dyDescent="0.35">
      <c r="A217" s="1905"/>
      <c r="B217" s="1859"/>
      <c r="C217" s="1808"/>
      <c r="D217" s="1808"/>
      <c r="E217" s="1822"/>
      <c r="F217" s="1857"/>
      <c r="G217" s="1888"/>
      <c r="H217" s="1812"/>
      <c r="I217" s="1776"/>
    </row>
    <row r="218" spans="1:9" ht="15.75" customHeight="1" x14ac:dyDescent="0.35">
      <c r="A218" s="1905"/>
      <c r="B218" s="1859" t="s">
        <v>85</v>
      </c>
      <c r="C218" s="1808"/>
      <c r="D218" s="1808"/>
      <c r="E218" s="1822" t="s">
        <v>45</v>
      </c>
      <c r="F218" s="1857">
        <v>250</v>
      </c>
      <c r="G218" s="1888"/>
      <c r="H218" s="1812"/>
      <c r="I218" s="1776"/>
    </row>
    <row r="219" spans="1:9" ht="15.75" customHeight="1" x14ac:dyDescent="0.35">
      <c r="A219" s="1858"/>
      <c r="B219" s="1906"/>
      <c r="C219" s="1808"/>
      <c r="D219" s="1808"/>
      <c r="E219" s="1822"/>
      <c r="F219" s="1872"/>
      <c r="G219" s="1811"/>
      <c r="H219" s="1812"/>
      <c r="I219" s="1776"/>
    </row>
    <row r="220" spans="1:9" ht="15.75" customHeight="1" x14ac:dyDescent="0.35">
      <c r="A220" s="1905" t="s">
        <v>212</v>
      </c>
      <c r="B220" s="1859" t="s">
        <v>213</v>
      </c>
      <c r="C220" s="1808"/>
      <c r="D220" s="1808"/>
      <c r="E220" s="1822" t="s">
        <v>610</v>
      </c>
      <c r="F220" s="1857">
        <v>450</v>
      </c>
      <c r="G220" s="1811"/>
      <c r="H220" s="1812"/>
      <c r="I220" s="1776"/>
    </row>
    <row r="221" spans="1:9" ht="15.75" customHeight="1" thickBot="1" x14ac:dyDescent="0.4">
      <c r="A221" s="1858"/>
      <c r="B221" s="1907"/>
      <c r="C221" s="1808"/>
      <c r="D221" s="1808"/>
      <c r="E221" s="1822"/>
      <c r="F221" s="1872"/>
      <c r="G221" s="1811"/>
      <c r="H221" s="1860"/>
      <c r="I221" s="1776"/>
    </row>
    <row r="222" spans="1:9" ht="15.75" customHeight="1" thickBot="1" x14ac:dyDescent="0.4">
      <c r="A222" s="1878" t="s">
        <v>86</v>
      </c>
      <c r="B222" s="1831"/>
      <c r="C222" s="1908"/>
      <c r="D222" s="1831"/>
      <c r="E222" s="1844"/>
      <c r="F222" s="1832"/>
      <c r="G222" s="1909"/>
      <c r="H222" s="1910"/>
      <c r="I222" s="1776"/>
    </row>
    <row r="223" spans="1:9" ht="15.75" customHeight="1" x14ac:dyDescent="0.35">
      <c r="A223" s="1788"/>
      <c r="B223" s="1831"/>
      <c r="C223" s="1831"/>
      <c r="D223" s="1831"/>
      <c r="E223" s="1844"/>
      <c r="F223" s="1832"/>
      <c r="G223" s="1833"/>
      <c r="H223" s="1845"/>
      <c r="I223" s="1776"/>
    </row>
    <row r="224" spans="1:9" ht="15.75" customHeight="1" thickBot="1" x14ac:dyDescent="0.4">
      <c r="A224" s="1794"/>
      <c r="B224" s="1846"/>
      <c r="C224" s="1846"/>
      <c r="D224" s="1846"/>
      <c r="E224" s="1847"/>
      <c r="F224" s="1848"/>
      <c r="G224" s="1849"/>
      <c r="H224" s="1877"/>
      <c r="I224" s="1776"/>
    </row>
    <row r="225" spans="1:9" ht="15.75" customHeight="1" x14ac:dyDescent="0.35">
      <c r="A225" s="1787" t="s">
        <v>5</v>
      </c>
      <c r="B225" s="1788" t="s">
        <v>6</v>
      </c>
      <c r="C225" s="1788"/>
      <c r="D225" s="1788"/>
      <c r="E225" s="1789" t="s">
        <v>7</v>
      </c>
      <c r="F225" s="1790" t="s">
        <v>8</v>
      </c>
      <c r="G225" s="1791" t="s">
        <v>9</v>
      </c>
      <c r="H225" s="1792" t="s">
        <v>10</v>
      </c>
      <c r="I225" s="1776"/>
    </row>
    <row r="226" spans="1:9" ht="15.75" customHeight="1" thickBot="1" x14ac:dyDescent="0.4">
      <c r="A226" s="1793"/>
      <c r="B226" s="1794"/>
      <c r="C226" s="1794"/>
      <c r="D226" s="1794"/>
      <c r="E226" s="1795"/>
      <c r="F226" s="1796"/>
      <c r="G226" s="1797" t="s">
        <v>11</v>
      </c>
      <c r="H226" s="1798" t="s">
        <v>11</v>
      </c>
      <c r="I226" s="1776"/>
    </row>
    <row r="227" spans="1:9" ht="15.75" customHeight="1" x14ac:dyDescent="0.35">
      <c r="A227" s="1855">
        <v>2600</v>
      </c>
      <c r="B227" s="1800" t="s">
        <v>216</v>
      </c>
      <c r="C227" s="1808"/>
      <c r="D227" s="1808"/>
      <c r="E227" s="1822"/>
      <c r="F227" s="1872"/>
      <c r="G227" s="1811"/>
      <c r="H227" s="1860"/>
      <c r="I227" s="1776"/>
    </row>
    <row r="228" spans="1:9" ht="15.75" customHeight="1" x14ac:dyDescent="0.35">
      <c r="A228" s="1858"/>
      <c r="B228" s="1859"/>
      <c r="C228" s="1808"/>
      <c r="D228" s="1808"/>
      <c r="E228" s="1822"/>
      <c r="F228" s="1872"/>
      <c r="G228" s="1811"/>
      <c r="H228" s="1860"/>
      <c r="I228" s="1776"/>
    </row>
    <row r="229" spans="1:9" ht="15.75" customHeight="1" x14ac:dyDescent="0.35">
      <c r="A229" s="1905">
        <v>26.01</v>
      </c>
      <c r="B229" s="1859" t="s">
        <v>217</v>
      </c>
      <c r="C229" s="1808"/>
      <c r="D229" s="1808"/>
      <c r="E229" s="1822"/>
      <c r="F229" s="1872"/>
      <c r="G229" s="1811"/>
      <c r="H229" s="1860"/>
      <c r="I229" s="1776"/>
    </row>
    <row r="230" spans="1:9" ht="15.75" customHeight="1" x14ac:dyDescent="0.35">
      <c r="A230" s="1876"/>
      <c r="B230" s="1859"/>
      <c r="C230" s="1808"/>
      <c r="D230" s="1808"/>
      <c r="E230" s="1822"/>
      <c r="F230" s="1872"/>
      <c r="G230" s="1811"/>
      <c r="H230" s="1812"/>
      <c r="I230" s="1776"/>
    </row>
    <row r="231" spans="1:9" ht="15.75" customHeight="1" x14ac:dyDescent="0.35">
      <c r="A231" s="1858"/>
      <c r="B231" s="1859" t="s">
        <v>476</v>
      </c>
      <c r="C231" s="1808"/>
      <c r="D231" s="1808"/>
      <c r="E231" s="1822" t="s">
        <v>45</v>
      </c>
      <c r="F231" s="1872">
        <v>50</v>
      </c>
      <c r="G231" s="1811"/>
      <c r="H231" s="1812"/>
      <c r="I231" s="1776"/>
    </row>
    <row r="232" spans="1:9" ht="15.75" customHeight="1" x14ac:dyDescent="0.35">
      <c r="A232" s="1858"/>
      <c r="B232" s="1859" t="s">
        <v>477</v>
      </c>
      <c r="C232" s="1808"/>
      <c r="D232" s="1808"/>
      <c r="E232" s="1822"/>
      <c r="F232" s="1872"/>
      <c r="G232" s="1811"/>
      <c r="H232" s="1812"/>
      <c r="I232" s="1776"/>
    </row>
    <row r="233" spans="1:9" ht="15.75" customHeight="1" x14ac:dyDescent="0.35">
      <c r="A233" s="1858"/>
      <c r="B233" s="1859"/>
      <c r="C233" s="1808"/>
      <c r="D233" s="1808"/>
      <c r="E233" s="1822"/>
      <c r="F233" s="1872"/>
      <c r="G233" s="1811"/>
      <c r="H233" s="1812"/>
      <c r="I233" s="1776"/>
    </row>
    <row r="234" spans="1:9" ht="15.75" customHeight="1" x14ac:dyDescent="0.35">
      <c r="A234" s="1858"/>
      <c r="B234" s="1906" t="s">
        <v>478</v>
      </c>
      <c r="C234" s="1808"/>
      <c r="D234" s="1808"/>
      <c r="E234" s="1822" t="s">
        <v>45</v>
      </c>
      <c r="F234" s="1872">
        <v>50</v>
      </c>
      <c r="G234" s="1811"/>
      <c r="H234" s="1812"/>
      <c r="I234" s="1776"/>
    </row>
    <row r="235" spans="1:9" ht="15.75" customHeight="1" x14ac:dyDescent="0.35">
      <c r="A235" s="1858"/>
      <c r="B235" s="1859" t="s">
        <v>477</v>
      </c>
      <c r="C235" s="1808"/>
      <c r="D235" s="1808"/>
      <c r="E235" s="1822"/>
      <c r="F235" s="1872"/>
      <c r="G235" s="1811"/>
      <c r="H235" s="1812"/>
      <c r="I235" s="1776"/>
    </row>
    <row r="236" spans="1:9" ht="15.75" customHeight="1" x14ac:dyDescent="0.35">
      <c r="A236" s="1858"/>
      <c r="B236" s="1859"/>
      <c r="C236" s="1808"/>
      <c r="D236" s="1808"/>
      <c r="E236" s="1822"/>
      <c r="F236" s="1872"/>
      <c r="G236" s="1811"/>
      <c r="H236" s="1812"/>
      <c r="I236" s="1776"/>
    </row>
    <row r="237" spans="1:9" ht="15.75" customHeight="1" x14ac:dyDescent="0.35">
      <c r="A237" s="1858">
        <v>26.02</v>
      </c>
      <c r="B237" s="1859" t="s">
        <v>219</v>
      </c>
      <c r="C237" s="1808"/>
      <c r="D237" s="1808"/>
      <c r="E237" s="1822" t="s">
        <v>611</v>
      </c>
      <c r="F237" s="1872">
        <v>50</v>
      </c>
      <c r="G237" s="1811"/>
      <c r="H237" s="1812"/>
      <c r="I237" s="1776"/>
    </row>
    <row r="238" spans="1:9" ht="15.75" customHeight="1" x14ac:dyDescent="0.35">
      <c r="A238" s="1858"/>
      <c r="B238" s="1859"/>
      <c r="C238" s="1808"/>
      <c r="D238" s="1808"/>
      <c r="E238" s="1822"/>
      <c r="F238" s="1872"/>
      <c r="G238" s="1811"/>
      <c r="H238" s="1812"/>
      <c r="I238" s="1776"/>
    </row>
    <row r="239" spans="1:9" ht="15.75" customHeight="1" x14ac:dyDescent="0.35">
      <c r="A239" s="1905">
        <v>26.03</v>
      </c>
      <c r="B239" s="1906" t="s">
        <v>220</v>
      </c>
      <c r="C239" s="1808"/>
      <c r="D239" s="1808"/>
      <c r="E239" s="1822"/>
      <c r="F239" s="1872"/>
      <c r="G239" s="1811"/>
      <c r="H239" s="1812"/>
      <c r="I239" s="1776"/>
    </row>
    <row r="240" spans="1:9" ht="15.75" customHeight="1" x14ac:dyDescent="0.35">
      <c r="A240" s="1858"/>
      <c r="B240" s="1859"/>
      <c r="C240" s="1808"/>
      <c r="D240" s="1808"/>
      <c r="E240" s="1822"/>
      <c r="F240" s="1872"/>
      <c r="G240" s="1811"/>
      <c r="H240" s="1812"/>
      <c r="I240" s="1776"/>
    </row>
    <row r="241" spans="1:9" ht="15.75" customHeight="1" x14ac:dyDescent="0.35">
      <c r="A241" s="1858"/>
      <c r="B241" s="1859" t="s">
        <v>479</v>
      </c>
      <c r="C241" s="1808"/>
      <c r="D241" s="1808"/>
      <c r="E241" s="1822" t="s">
        <v>45</v>
      </c>
      <c r="F241" s="1872">
        <v>150</v>
      </c>
      <c r="G241" s="1811"/>
      <c r="H241" s="1812"/>
      <c r="I241" s="1776"/>
    </row>
    <row r="242" spans="1:9" ht="15.75" customHeight="1" x14ac:dyDescent="0.35">
      <c r="A242" s="1858"/>
      <c r="B242" s="1859"/>
      <c r="C242" s="1808"/>
      <c r="D242" s="1808"/>
      <c r="E242" s="1822"/>
      <c r="F242" s="1872"/>
      <c r="G242" s="1811"/>
      <c r="H242" s="1812"/>
      <c r="I242" s="1776"/>
    </row>
    <row r="243" spans="1:9" ht="24" customHeight="1" x14ac:dyDescent="0.35">
      <c r="A243" s="1858"/>
      <c r="B243" s="2243" t="s">
        <v>480</v>
      </c>
      <c r="C243" s="2244"/>
      <c r="D243" s="2245"/>
      <c r="E243" s="1822" t="s">
        <v>45</v>
      </c>
      <c r="F243" s="1872">
        <v>200</v>
      </c>
      <c r="G243" s="1811"/>
      <c r="H243" s="1812"/>
      <c r="I243" s="1776"/>
    </row>
    <row r="244" spans="1:9" ht="15.75" customHeight="1" x14ac:dyDescent="0.35">
      <c r="A244" s="1858"/>
      <c r="B244" s="1859"/>
      <c r="C244" s="1808"/>
      <c r="D244" s="1808"/>
      <c r="E244" s="1822"/>
      <c r="F244" s="1872"/>
      <c r="G244" s="1811"/>
      <c r="H244" s="1812"/>
      <c r="I244" s="1776"/>
    </row>
    <row r="245" spans="1:9" ht="15.75" customHeight="1" x14ac:dyDescent="0.35">
      <c r="A245" s="1858">
        <v>26.04</v>
      </c>
      <c r="B245" s="1859" t="s">
        <v>481</v>
      </c>
      <c r="C245" s="1808"/>
      <c r="D245" s="1808"/>
      <c r="E245" s="1822" t="s">
        <v>208</v>
      </c>
      <c r="F245" s="1872">
        <v>500</v>
      </c>
      <c r="G245" s="1811"/>
      <c r="H245" s="1812"/>
      <c r="I245" s="1776"/>
    </row>
    <row r="246" spans="1:9" ht="15.75" customHeight="1" thickBot="1" x14ac:dyDescent="0.4">
      <c r="A246" s="1858"/>
      <c r="B246" s="1859"/>
      <c r="C246" s="1808"/>
      <c r="D246" s="1808"/>
      <c r="E246" s="1822"/>
      <c r="F246" s="1872"/>
      <c r="G246" s="1811"/>
      <c r="H246" s="1860"/>
      <c r="I246" s="1776"/>
    </row>
    <row r="247" spans="1:9" ht="15.75" customHeight="1" thickBot="1" x14ac:dyDescent="0.4">
      <c r="A247" s="1878" t="s">
        <v>224</v>
      </c>
      <c r="B247" s="1831"/>
      <c r="C247" s="1908"/>
      <c r="D247" s="1831"/>
      <c r="E247" s="1844"/>
      <c r="F247" s="1832"/>
      <c r="G247" s="1909"/>
      <c r="H247" s="1910"/>
      <c r="I247" s="1776"/>
    </row>
    <row r="248" spans="1:9" ht="15.75" customHeight="1" x14ac:dyDescent="0.35">
      <c r="A248" s="1788"/>
      <c r="B248" s="1831"/>
      <c r="C248" s="1831"/>
      <c r="D248" s="1831"/>
      <c r="E248" s="1844"/>
      <c r="F248" s="1832"/>
      <c r="G248" s="1833"/>
      <c r="H248" s="1845"/>
      <c r="I248" s="1776"/>
    </row>
    <row r="249" spans="1:9" ht="15.75" customHeight="1" thickBot="1" x14ac:dyDescent="0.4">
      <c r="A249" s="1794"/>
      <c r="B249" s="1846"/>
      <c r="C249" s="1846"/>
      <c r="D249" s="1846"/>
      <c r="E249" s="1847"/>
      <c r="F249" s="1848"/>
      <c r="G249" s="1849"/>
      <c r="H249" s="1877"/>
      <c r="I249" s="1776"/>
    </row>
    <row r="250" spans="1:9" ht="15.75" customHeight="1" x14ac:dyDescent="0.35">
      <c r="A250" s="1878" t="s">
        <v>5</v>
      </c>
      <c r="B250" s="1788" t="s">
        <v>6</v>
      </c>
      <c r="C250" s="1788"/>
      <c r="D250" s="1788"/>
      <c r="E250" s="1789" t="s">
        <v>7</v>
      </c>
      <c r="F250" s="1790" t="s">
        <v>8</v>
      </c>
      <c r="G250" s="1911" t="s">
        <v>9</v>
      </c>
      <c r="H250" s="1882" t="s">
        <v>10</v>
      </c>
      <c r="I250" s="1776"/>
    </row>
    <row r="251" spans="1:9" ht="15.75" customHeight="1" thickBot="1" x14ac:dyDescent="0.4">
      <c r="A251" s="1883"/>
      <c r="B251" s="1794"/>
      <c r="C251" s="1794"/>
      <c r="D251" s="1794"/>
      <c r="E251" s="1885"/>
      <c r="F251" s="1796"/>
      <c r="G251" s="1912" t="s">
        <v>11</v>
      </c>
      <c r="H251" s="1887" t="s">
        <v>11</v>
      </c>
      <c r="I251" s="1776"/>
    </row>
    <row r="252" spans="1:9" ht="15.75" customHeight="1" x14ac:dyDescent="0.35">
      <c r="A252" s="1913"/>
      <c r="B252" s="1836"/>
      <c r="C252" s="1801"/>
      <c r="D252" s="1801"/>
      <c r="E252" s="1914"/>
      <c r="F252" s="1853"/>
      <c r="G252" s="1804"/>
      <c r="H252" s="1854"/>
      <c r="I252" s="1776"/>
    </row>
    <row r="253" spans="1:9" ht="15.75" customHeight="1" x14ac:dyDescent="0.35">
      <c r="A253" s="1855">
        <v>3300</v>
      </c>
      <c r="B253" s="1836" t="s">
        <v>225</v>
      </c>
      <c r="C253" s="1808"/>
      <c r="D253" s="1808"/>
      <c r="E253" s="1822"/>
      <c r="F253" s="1872"/>
      <c r="G253" s="1811"/>
      <c r="H253" s="1860"/>
      <c r="I253" s="1776"/>
    </row>
    <row r="254" spans="1:9" ht="15.75" customHeight="1" x14ac:dyDescent="0.35">
      <c r="A254" s="1876"/>
      <c r="B254" s="1859"/>
      <c r="C254" s="1808"/>
      <c r="D254" s="1808"/>
      <c r="E254" s="1822"/>
      <c r="F254" s="1872"/>
      <c r="G254" s="1811"/>
      <c r="H254" s="1860"/>
      <c r="I254" s="1776"/>
    </row>
    <row r="255" spans="1:9" ht="15.75" customHeight="1" x14ac:dyDescent="0.35">
      <c r="A255" s="1915" t="s">
        <v>226</v>
      </c>
      <c r="B255" s="1836" t="s">
        <v>227</v>
      </c>
      <c r="C255" s="1808"/>
      <c r="D255" s="1808"/>
      <c r="E255" s="1822"/>
      <c r="F255" s="1810"/>
      <c r="G255" s="1811"/>
      <c r="H255" s="1860"/>
      <c r="I255" s="1776"/>
    </row>
    <row r="256" spans="1:9" ht="15.75" customHeight="1" x14ac:dyDescent="0.35">
      <c r="A256" s="1876"/>
      <c r="B256" s="1836"/>
      <c r="C256" s="1808"/>
      <c r="D256" s="1808"/>
      <c r="E256" s="1822"/>
      <c r="F256" s="1810"/>
      <c r="G256" s="1811"/>
      <c r="H256" s="1860"/>
      <c r="I256" s="1776"/>
    </row>
    <row r="257" spans="1:9" ht="23.25" customHeight="1" x14ac:dyDescent="0.35">
      <c r="A257" s="1876"/>
      <c r="B257" s="2243" t="s">
        <v>228</v>
      </c>
      <c r="C257" s="2244"/>
      <c r="D257" s="2245"/>
      <c r="E257" s="1822"/>
      <c r="F257" s="1857"/>
      <c r="G257" s="1888"/>
      <c r="H257" s="1900"/>
      <c r="I257" s="1776"/>
    </row>
    <row r="258" spans="1:9" ht="15.75" customHeight="1" x14ac:dyDescent="0.35">
      <c r="A258" s="1876"/>
      <c r="B258" s="1817"/>
      <c r="C258" s="1818"/>
      <c r="D258" s="1818"/>
      <c r="E258" s="1822"/>
      <c r="F258" s="1857"/>
      <c r="G258" s="1888"/>
      <c r="H258" s="1900"/>
      <c r="I258" s="1776"/>
    </row>
    <row r="259" spans="1:9" ht="15.75" customHeight="1" x14ac:dyDescent="0.35">
      <c r="A259" s="1876"/>
      <c r="B259" s="1859" t="s">
        <v>229</v>
      </c>
      <c r="C259" s="1808"/>
      <c r="D259" s="1808"/>
      <c r="E259" s="1822" t="s">
        <v>45</v>
      </c>
      <c r="F259" s="1857">
        <v>200</v>
      </c>
      <c r="G259" s="1888"/>
      <c r="H259" s="1812"/>
      <c r="I259" s="1776"/>
    </row>
    <row r="260" spans="1:9" ht="15.75" customHeight="1" x14ac:dyDescent="0.35">
      <c r="A260" s="1876"/>
      <c r="B260" s="1859"/>
      <c r="C260" s="1808"/>
      <c r="D260" s="1808"/>
      <c r="E260" s="1822"/>
      <c r="F260" s="1857"/>
      <c r="G260" s="1888"/>
      <c r="H260" s="1812"/>
      <c r="I260" s="1776"/>
    </row>
    <row r="261" spans="1:9" ht="15.75" customHeight="1" x14ac:dyDescent="0.35">
      <c r="A261" s="1876"/>
      <c r="B261" s="1859" t="s">
        <v>231</v>
      </c>
      <c r="C261" s="1808"/>
      <c r="D261" s="1808"/>
      <c r="E261" s="1822" t="s">
        <v>45</v>
      </c>
      <c r="F261" s="1857">
        <v>50</v>
      </c>
      <c r="G261" s="1888"/>
      <c r="H261" s="1812"/>
      <c r="I261" s="1776"/>
    </row>
    <row r="262" spans="1:9" ht="15.75" customHeight="1" x14ac:dyDescent="0.35">
      <c r="A262" s="1876"/>
      <c r="B262" s="1859"/>
      <c r="C262" s="1808"/>
      <c r="D262" s="1808"/>
      <c r="E262" s="1822"/>
      <c r="F262" s="1857"/>
      <c r="G262" s="1888"/>
      <c r="H262" s="1812"/>
      <c r="I262" s="1776"/>
    </row>
    <row r="263" spans="1:9" ht="24" customHeight="1" x14ac:dyDescent="0.35">
      <c r="A263" s="1905" t="s">
        <v>232</v>
      </c>
      <c r="B263" s="2243" t="s">
        <v>233</v>
      </c>
      <c r="C263" s="2244"/>
      <c r="D263" s="2245"/>
      <c r="E263" s="1822" t="s">
        <v>45</v>
      </c>
      <c r="F263" s="1839">
        <v>100</v>
      </c>
      <c r="G263" s="1888"/>
      <c r="H263" s="1812"/>
      <c r="I263" s="1776"/>
    </row>
    <row r="264" spans="1:9" ht="15.75" customHeight="1" x14ac:dyDescent="0.35">
      <c r="A264" s="1876"/>
      <c r="B264" s="1859"/>
      <c r="C264" s="1808"/>
      <c r="D264" s="1808"/>
      <c r="E264" s="1822"/>
      <c r="F264" s="1857"/>
      <c r="G264" s="1916"/>
      <c r="H264" s="1812"/>
      <c r="I264" s="1776"/>
    </row>
    <row r="265" spans="1:9" ht="15.75" customHeight="1" x14ac:dyDescent="0.35">
      <c r="A265" s="1905" t="s">
        <v>234</v>
      </c>
      <c r="B265" s="1859" t="s">
        <v>235</v>
      </c>
      <c r="C265" s="1808"/>
      <c r="D265" s="1808"/>
      <c r="E265" s="1822" t="s">
        <v>45</v>
      </c>
      <c r="F265" s="1857">
        <v>200</v>
      </c>
      <c r="G265" s="1916"/>
      <c r="H265" s="1812"/>
      <c r="I265" s="1776"/>
    </row>
    <row r="266" spans="1:9" ht="15.75" customHeight="1" x14ac:dyDescent="0.35">
      <c r="A266" s="1858"/>
      <c r="B266" s="1859"/>
      <c r="C266" s="1808"/>
      <c r="D266" s="1808"/>
      <c r="E266" s="1822"/>
      <c r="F266" s="1857"/>
      <c r="G266" s="1916"/>
      <c r="H266" s="1812"/>
      <c r="I266" s="1776"/>
    </row>
    <row r="267" spans="1:9" ht="15.75" customHeight="1" x14ac:dyDescent="0.35">
      <c r="A267" s="1905" t="s">
        <v>236</v>
      </c>
      <c r="B267" s="1859" t="s">
        <v>237</v>
      </c>
      <c r="C267" s="1808"/>
      <c r="D267" s="1808"/>
      <c r="E267" s="1822" t="s">
        <v>45</v>
      </c>
      <c r="F267" s="1857">
        <v>50</v>
      </c>
      <c r="G267" s="1916"/>
      <c r="H267" s="1812"/>
      <c r="I267" s="1776"/>
    </row>
    <row r="268" spans="1:9" ht="15.75" customHeight="1" x14ac:dyDescent="0.35">
      <c r="A268" s="1858"/>
      <c r="B268" s="1859"/>
      <c r="C268" s="1808"/>
      <c r="D268" s="1808"/>
      <c r="E268" s="1822"/>
      <c r="F268" s="1857"/>
      <c r="G268" s="1916"/>
      <c r="H268" s="1812"/>
      <c r="I268" s="1776"/>
    </row>
    <row r="269" spans="1:9" ht="15.75" customHeight="1" x14ac:dyDescent="0.35">
      <c r="A269" s="1905" t="s">
        <v>238</v>
      </c>
      <c r="B269" s="1859" t="s">
        <v>239</v>
      </c>
      <c r="C269" s="1808"/>
      <c r="D269" s="1808"/>
      <c r="E269" s="1822" t="s">
        <v>59</v>
      </c>
      <c r="F269" s="1857">
        <v>50</v>
      </c>
      <c r="G269" s="1916"/>
      <c r="H269" s="1812"/>
      <c r="I269" s="1776"/>
    </row>
    <row r="270" spans="1:9" ht="15.75" customHeight="1" x14ac:dyDescent="0.35">
      <c r="A270" s="1858"/>
      <c r="B270" s="1859"/>
      <c r="C270" s="1808"/>
      <c r="D270" s="1808"/>
      <c r="E270" s="1822"/>
      <c r="F270" s="1857"/>
      <c r="G270" s="1916"/>
      <c r="H270" s="1812"/>
      <c r="I270" s="1776"/>
    </row>
    <row r="271" spans="1:9" ht="15.75" customHeight="1" x14ac:dyDescent="0.35">
      <c r="A271" s="1905" t="s">
        <v>432</v>
      </c>
      <c r="B271" s="1859" t="s">
        <v>433</v>
      </c>
      <c r="C271" s="1808"/>
      <c r="D271" s="1808"/>
      <c r="E271" s="1822" t="s">
        <v>59</v>
      </c>
      <c r="F271" s="1857">
        <v>20</v>
      </c>
      <c r="G271" s="1916"/>
      <c r="H271" s="1812"/>
      <c r="I271" s="1776"/>
    </row>
    <row r="272" spans="1:9" ht="15.75" customHeight="1" thickBot="1" x14ac:dyDescent="0.4">
      <c r="A272" s="1858"/>
      <c r="B272" s="1859"/>
      <c r="C272" s="1808"/>
      <c r="D272" s="1808"/>
      <c r="E272" s="1822"/>
      <c r="F272" s="1857"/>
      <c r="G272" s="1916"/>
      <c r="H272" s="1812"/>
      <c r="I272" s="1776"/>
    </row>
    <row r="273" spans="1:9" ht="15.75" customHeight="1" thickBot="1" x14ac:dyDescent="0.4">
      <c r="A273" s="1895" t="s">
        <v>246</v>
      </c>
      <c r="B273" s="1896"/>
      <c r="C273" s="1896"/>
      <c r="D273" s="1896"/>
      <c r="E273" s="1896"/>
      <c r="F273" s="1897"/>
      <c r="G273" s="1898"/>
      <c r="H273" s="1899"/>
      <c r="I273" s="1776"/>
    </row>
    <row r="274" spans="1:9" ht="15.75" customHeight="1" x14ac:dyDescent="0.35">
      <c r="A274" s="1788"/>
      <c r="B274" s="1831"/>
      <c r="C274" s="1831"/>
      <c r="D274" s="1831"/>
      <c r="E274" s="1831"/>
      <c r="F274" s="1832"/>
      <c r="G274" s="1833"/>
      <c r="H274" s="1834"/>
      <c r="I274" s="1776"/>
    </row>
    <row r="275" spans="1:9" ht="15.75" customHeight="1" thickBot="1" x14ac:dyDescent="0.4">
      <c r="A275" s="1794"/>
      <c r="B275" s="1808"/>
      <c r="C275" s="1808"/>
      <c r="D275" s="1808"/>
      <c r="E275" s="1808"/>
      <c r="F275" s="1862"/>
      <c r="G275" s="1863"/>
      <c r="H275" s="1850"/>
      <c r="I275" s="1776"/>
    </row>
    <row r="276" spans="1:9" ht="15.75" customHeight="1" x14ac:dyDescent="0.35">
      <c r="A276" s="1787" t="s">
        <v>5</v>
      </c>
      <c r="B276" s="1788"/>
      <c r="C276" s="1788" t="s">
        <v>6</v>
      </c>
      <c r="D276" s="1788"/>
      <c r="E276" s="1880" t="s">
        <v>7</v>
      </c>
      <c r="F276" s="1790" t="s">
        <v>8</v>
      </c>
      <c r="G276" s="1911" t="s">
        <v>9</v>
      </c>
      <c r="H276" s="1792" t="s">
        <v>10</v>
      </c>
      <c r="I276" s="1776"/>
    </row>
    <row r="277" spans="1:9" ht="15.75" customHeight="1" thickBot="1" x14ac:dyDescent="0.4">
      <c r="A277" s="1793"/>
      <c r="B277" s="1884"/>
      <c r="C277" s="1794"/>
      <c r="D277" s="1794"/>
      <c r="E277" s="1885"/>
      <c r="F277" s="1796"/>
      <c r="G277" s="1912" t="s">
        <v>11</v>
      </c>
      <c r="H277" s="1798" t="s">
        <v>11</v>
      </c>
      <c r="I277" s="1776"/>
    </row>
    <row r="278" spans="1:9" ht="15.75" customHeight="1" x14ac:dyDescent="0.35">
      <c r="A278" s="1855">
        <v>3400</v>
      </c>
      <c r="B278" s="1836" t="s">
        <v>87</v>
      </c>
      <c r="C278" s="1808"/>
      <c r="D278" s="1837"/>
      <c r="E278" s="1822"/>
      <c r="F278" s="1872"/>
      <c r="G278" s="1917"/>
      <c r="H278" s="1812"/>
      <c r="I278" s="1776"/>
    </row>
    <row r="279" spans="1:9" ht="15.75" customHeight="1" x14ac:dyDescent="0.35">
      <c r="A279" s="1855"/>
      <c r="B279" s="1836" t="s">
        <v>88</v>
      </c>
      <c r="C279" s="1808"/>
      <c r="D279" s="1808"/>
      <c r="E279" s="1814"/>
      <c r="F279" s="1872"/>
      <c r="G279" s="1917"/>
      <c r="H279" s="1812"/>
      <c r="I279" s="1776"/>
    </row>
    <row r="280" spans="1:9" ht="15.75" customHeight="1" x14ac:dyDescent="0.35">
      <c r="A280" s="1876"/>
      <c r="B280" s="1859"/>
      <c r="C280" s="1808"/>
      <c r="D280" s="1808"/>
      <c r="E280" s="1822"/>
      <c r="F280" s="1872"/>
      <c r="G280" s="1917"/>
      <c r="H280" s="1812"/>
      <c r="I280" s="1776"/>
    </row>
    <row r="281" spans="1:9" ht="15.75" customHeight="1" x14ac:dyDescent="0.35">
      <c r="A281" s="1915" t="s">
        <v>89</v>
      </c>
      <c r="B281" s="1836" t="s">
        <v>90</v>
      </c>
      <c r="C281" s="1808"/>
      <c r="D281" s="1808"/>
      <c r="E281" s="1822"/>
      <c r="F281" s="1810"/>
      <c r="G281" s="1918"/>
      <c r="H281" s="1812"/>
      <c r="I281" s="1776"/>
    </row>
    <row r="282" spans="1:9" ht="15.75" customHeight="1" x14ac:dyDescent="0.35">
      <c r="A282" s="1876"/>
      <c r="B282" s="1836"/>
      <c r="C282" s="1808"/>
      <c r="D282" s="1808"/>
      <c r="E282" s="1822"/>
      <c r="F282" s="1810"/>
      <c r="G282" s="1918"/>
      <c r="H282" s="1812"/>
      <c r="I282" s="1776"/>
    </row>
    <row r="283" spans="1:9" ht="15.75" customHeight="1" x14ac:dyDescent="0.35">
      <c r="A283" s="1858"/>
      <c r="B283" s="1859" t="s">
        <v>91</v>
      </c>
      <c r="C283" s="1808"/>
      <c r="D283" s="1808"/>
      <c r="E283" s="1822"/>
      <c r="F283" s="1857"/>
      <c r="G283" s="1888"/>
      <c r="H283" s="1812"/>
      <c r="I283" s="1776"/>
    </row>
    <row r="284" spans="1:9" ht="15.75" customHeight="1" x14ac:dyDescent="0.35">
      <c r="A284" s="1858"/>
      <c r="B284" s="1859"/>
      <c r="C284" s="1808"/>
      <c r="D284" s="1808"/>
      <c r="E284" s="1822"/>
      <c r="F284" s="1857"/>
      <c r="G284" s="1888"/>
      <c r="H284" s="1812"/>
      <c r="I284" s="1776"/>
    </row>
    <row r="285" spans="1:9" ht="15.75" customHeight="1" x14ac:dyDescent="0.35">
      <c r="A285" s="1919"/>
      <c r="B285" s="1859" t="s">
        <v>92</v>
      </c>
      <c r="C285" s="1808"/>
      <c r="D285" s="1808"/>
      <c r="E285" s="1822" t="s">
        <v>45</v>
      </c>
      <c r="F285" s="1857">
        <v>200</v>
      </c>
      <c r="G285" s="1888"/>
      <c r="H285" s="1812"/>
      <c r="I285" s="1776"/>
    </row>
    <row r="286" spans="1:9" ht="15.75" customHeight="1" x14ac:dyDescent="0.35">
      <c r="A286" s="1858"/>
      <c r="B286" s="1859" t="s">
        <v>93</v>
      </c>
      <c r="C286" s="1808"/>
      <c r="D286" s="1808"/>
      <c r="E286" s="1822"/>
      <c r="F286" s="1839"/>
      <c r="G286" s="1888"/>
      <c r="H286" s="1812"/>
      <c r="I286" s="1776"/>
    </row>
    <row r="287" spans="1:9" ht="15.75" customHeight="1" x14ac:dyDescent="0.35">
      <c r="A287" s="1858"/>
      <c r="B287" s="1859"/>
      <c r="C287" s="1808"/>
      <c r="D287" s="1808"/>
      <c r="E287" s="1822"/>
      <c r="F287" s="1857"/>
      <c r="G287" s="1888"/>
      <c r="H287" s="1812"/>
      <c r="I287" s="1776"/>
    </row>
    <row r="288" spans="1:9" ht="15.75" customHeight="1" x14ac:dyDescent="0.35">
      <c r="A288" s="1858"/>
      <c r="B288" s="1859" t="s">
        <v>247</v>
      </c>
      <c r="C288" s="1808"/>
      <c r="D288" s="1808"/>
      <c r="E288" s="1822"/>
      <c r="F288" s="1857"/>
      <c r="G288" s="1888"/>
      <c r="H288" s="1812"/>
      <c r="I288" s="1776"/>
    </row>
    <row r="289" spans="1:9" ht="15.75" customHeight="1" x14ac:dyDescent="0.35">
      <c r="A289" s="1858"/>
      <c r="B289" s="1859"/>
      <c r="C289" s="1808"/>
      <c r="D289" s="1808"/>
      <c r="E289" s="1822"/>
      <c r="F289" s="1857"/>
      <c r="G289" s="1888"/>
      <c r="H289" s="1812"/>
      <c r="I289" s="1776"/>
    </row>
    <row r="290" spans="1:9" ht="15.75" customHeight="1" x14ac:dyDescent="0.35">
      <c r="A290" s="1858"/>
      <c r="B290" s="1859" t="s">
        <v>482</v>
      </c>
      <c r="C290" s="1808"/>
      <c r="D290" s="1808"/>
      <c r="E290" s="1822" t="s">
        <v>45</v>
      </c>
      <c r="F290" s="1857">
        <v>200</v>
      </c>
      <c r="G290" s="1888"/>
      <c r="H290" s="1812"/>
      <c r="I290" s="1776"/>
    </row>
    <row r="291" spans="1:9" ht="15.75" customHeight="1" x14ac:dyDescent="0.35">
      <c r="A291" s="1858"/>
      <c r="B291" s="1859"/>
      <c r="C291" s="1808"/>
      <c r="D291" s="1808"/>
      <c r="E291" s="1822"/>
      <c r="F291" s="1857"/>
      <c r="G291" s="1888"/>
      <c r="H291" s="1812"/>
      <c r="I291" s="1776"/>
    </row>
    <row r="292" spans="1:9" ht="15.75" customHeight="1" x14ac:dyDescent="0.35">
      <c r="A292" s="1858"/>
      <c r="B292" s="1859" t="s">
        <v>249</v>
      </c>
      <c r="C292" s="1808"/>
      <c r="D292" s="1808"/>
      <c r="E292" s="1822"/>
      <c r="F292" s="1857"/>
      <c r="G292" s="1888"/>
      <c r="H292" s="1812"/>
      <c r="I292" s="1776"/>
    </row>
    <row r="293" spans="1:9" ht="15.75" customHeight="1" x14ac:dyDescent="0.35">
      <c r="A293" s="1858"/>
      <c r="B293" s="1859"/>
      <c r="C293" s="1808"/>
      <c r="D293" s="1808"/>
      <c r="E293" s="1822"/>
      <c r="F293" s="1857"/>
      <c r="G293" s="1888"/>
      <c r="H293" s="1812"/>
      <c r="I293" s="1776"/>
    </row>
    <row r="294" spans="1:9" ht="15.75" customHeight="1" x14ac:dyDescent="0.35">
      <c r="A294" s="1858"/>
      <c r="B294" s="1859" t="s">
        <v>482</v>
      </c>
      <c r="C294" s="1808"/>
      <c r="D294" s="1808"/>
      <c r="E294" s="1822" t="s">
        <v>45</v>
      </c>
      <c r="F294" s="1857">
        <v>200</v>
      </c>
      <c r="G294" s="1888"/>
      <c r="H294" s="1812"/>
      <c r="I294" s="1776"/>
    </row>
    <row r="295" spans="1:9" ht="15.75" customHeight="1" x14ac:dyDescent="0.35">
      <c r="A295" s="1858"/>
      <c r="B295" s="1859"/>
      <c r="C295" s="1808"/>
      <c r="D295" s="1808"/>
      <c r="E295" s="1822"/>
      <c r="F295" s="1857"/>
      <c r="G295" s="1888"/>
      <c r="H295" s="1812"/>
      <c r="I295" s="1776"/>
    </row>
    <row r="296" spans="1:9" ht="15.75" customHeight="1" x14ac:dyDescent="0.35">
      <c r="A296" s="1905" t="s">
        <v>250</v>
      </c>
      <c r="B296" s="1859" t="s">
        <v>251</v>
      </c>
      <c r="C296" s="1808"/>
      <c r="D296" s="1808"/>
      <c r="E296" s="1822" t="s">
        <v>45</v>
      </c>
      <c r="F296" s="1810">
        <v>400</v>
      </c>
      <c r="G296" s="1811"/>
      <c r="H296" s="1812"/>
      <c r="I296" s="1776"/>
    </row>
    <row r="297" spans="1:9" ht="15.75" customHeight="1" x14ac:dyDescent="0.35">
      <c r="A297" s="1905"/>
      <c r="B297" s="1859"/>
      <c r="C297" s="1808"/>
      <c r="D297" s="1808"/>
      <c r="E297" s="1822"/>
      <c r="F297" s="1872"/>
      <c r="G297" s="1811"/>
      <c r="H297" s="1812"/>
      <c r="I297" s="1776"/>
    </row>
    <row r="298" spans="1:9" ht="15.75" customHeight="1" x14ac:dyDescent="0.35">
      <c r="A298" s="1905" t="s">
        <v>252</v>
      </c>
      <c r="B298" s="1859" t="s">
        <v>254</v>
      </c>
      <c r="C298" s="1808"/>
      <c r="D298" s="1808"/>
      <c r="E298" s="1822" t="s">
        <v>59</v>
      </c>
      <c r="F298" s="1872">
        <v>5</v>
      </c>
      <c r="G298" s="1811"/>
      <c r="H298" s="1812"/>
      <c r="I298" s="1776"/>
    </row>
    <row r="299" spans="1:9" ht="15.75" customHeight="1" x14ac:dyDescent="0.35">
      <c r="A299" s="1858"/>
      <c r="B299" s="1859"/>
      <c r="C299" s="1808"/>
      <c r="D299" s="1808"/>
      <c r="E299" s="1822"/>
      <c r="F299" s="1872"/>
      <c r="G299" s="1811"/>
      <c r="H299" s="1812"/>
      <c r="I299" s="1776"/>
    </row>
    <row r="300" spans="1:9" ht="15.75" customHeight="1" x14ac:dyDescent="0.35">
      <c r="A300" s="1905" t="s">
        <v>483</v>
      </c>
      <c r="B300" s="1859" t="s">
        <v>484</v>
      </c>
      <c r="C300" s="1808"/>
      <c r="D300" s="1808"/>
      <c r="E300" s="1822" t="s">
        <v>45</v>
      </c>
      <c r="F300" s="1872">
        <v>100</v>
      </c>
      <c r="G300" s="1811"/>
      <c r="H300" s="1812"/>
      <c r="I300" s="1776"/>
    </row>
    <row r="301" spans="1:9" ht="15.75" customHeight="1" thickBot="1" x14ac:dyDescent="0.4">
      <c r="A301" s="1858"/>
      <c r="B301" s="1859"/>
      <c r="C301" s="1808"/>
      <c r="D301" s="1808"/>
      <c r="E301" s="1822"/>
      <c r="F301" s="1872"/>
      <c r="G301" s="1917"/>
      <c r="H301" s="1812"/>
      <c r="I301" s="1776"/>
    </row>
    <row r="302" spans="1:9" ht="15.75" customHeight="1" thickBot="1" x14ac:dyDescent="0.4">
      <c r="A302" s="1826" t="s">
        <v>94</v>
      </c>
      <c r="B302" s="1920"/>
      <c r="C302" s="1921"/>
      <c r="D302" s="1920"/>
      <c r="E302" s="1922"/>
      <c r="F302" s="1923"/>
      <c r="G302" s="1924"/>
      <c r="H302" s="1830"/>
      <c r="I302" s="1776"/>
    </row>
    <row r="303" spans="1:9" ht="15.75" customHeight="1" x14ac:dyDescent="0.35">
      <c r="A303" s="1788"/>
      <c r="B303" s="1788"/>
      <c r="C303" s="1788"/>
      <c r="D303" s="1788"/>
      <c r="E303" s="1925"/>
      <c r="F303" s="1926"/>
      <c r="G303" s="1927"/>
      <c r="H303" s="1834"/>
      <c r="I303" s="1776"/>
    </row>
    <row r="304" spans="1:9" ht="15.75" customHeight="1" thickBot="1" x14ac:dyDescent="0.4">
      <c r="A304" s="1794"/>
      <c r="B304" s="1794"/>
      <c r="C304" s="1794"/>
      <c r="D304" s="1794"/>
      <c r="E304" s="1928"/>
      <c r="F304" s="1929"/>
      <c r="G304" s="1930"/>
      <c r="H304" s="1850"/>
      <c r="I304" s="1776"/>
    </row>
    <row r="305" spans="1:9" ht="15.75" customHeight="1" x14ac:dyDescent="0.35">
      <c r="A305" s="1787" t="s">
        <v>5</v>
      </c>
      <c r="B305" s="1788"/>
      <c r="C305" s="1788" t="s">
        <v>6</v>
      </c>
      <c r="D305" s="1788"/>
      <c r="E305" s="1880" t="s">
        <v>7</v>
      </c>
      <c r="F305" s="1790" t="s">
        <v>8</v>
      </c>
      <c r="G305" s="1911" t="s">
        <v>9</v>
      </c>
      <c r="H305" s="1792" t="s">
        <v>10</v>
      </c>
      <c r="I305" s="1776"/>
    </row>
    <row r="306" spans="1:9" ht="15.75" customHeight="1" thickBot="1" x14ac:dyDescent="0.4">
      <c r="A306" s="1793"/>
      <c r="B306" s="1884"/>
      <c r="C306" s="1794"/>
      <c r="D306" s="1794"/>
      <c r="E306" s="1885"/>
      <c r="F306" s="1796"/>
      <c r="G306" s="1912" t="s">
        <v>11</v>
      </c>
      <c r="H306" s="1798" t="s">
        <v>11</v>
      </c>
      <c r="I306" s="1776"/>
    </row>
    <row r="307" spans="1:9" ht="15.75" customHeight="1" x14ac:dyDescent="0.35">
      <c r="A307" s="1931"/>
      <c r="B307" s="1879"/>
      <c r="C307" s="1788"/>
      <c r="D307" s="1788"/>
      <c r="E307" s="1880"/>
      <c r="F307" s="1932"/>
      <c r="G307" s="1791"/>
      <c r="H307" s="1792"/>
      <c r="I307" s="1776"/>
    </row>
    <row r="308" spans="1:9" ht="15.75" customHeight="1" x14ac:dyDescent="0.35">
      <c r="A308" s="1855">
        <v>3600</v>
      </c>
      <c r="B308" s="1836" t="s">
        <v>95</v>
      </c>
      <c r="C308" s="1808"/>
      <c r="D308" s="1837"/>
      <c r="E308" s="1822"/>
      <c r="F308" s="1872"/>
      <c r="G308" s="1917"/>
      <c r="H308" s="1812"/>
      <c r="I308" s="1776"/>
    </row>
    <row r="309" spans="1:9" ht="15.75" customHeight="1" x14ac:dyDescent="0.35">
      <c r="A309" s="1855"/>
      <c r="B309" s="1836" t="s">
        <v>35</v>
      </c>
      <c r="C309" s="1808"/>
      <c r="D309" s="1808"/>
      <c r="E309" s="1814"/>
      <c r="F309" s="1872"/>
      <c r="G309" s="1917"/>
      <c r="H309" s="1812"/>
      <c r="I309" s="1776"/>
    </row>
    <row r="310" spans="1:9" ht="15.75" customHeight="1" x14ac:dyDescent="0.35">
      <c r="A310" s="1915">
        <v>36.01</v>
      </c>
      <c r="B310" s="1836" t="s">
        <v>96</v>
      </c>
      <c r="C310" s="1808"/>
      <c r="D310" s="1808"/>
      <c r="E310" s="1822"/>
      <c r="F310" s="1810"/>
      <c r="G310" s="1918"/>
      <c r="H310" s="1812"/>
      <c r="I310" s="1776"/>
    </row>
    <row r="311" spans="1:9" ht="15.75" customHeight="1" x14ac:dyDescent="0.35">
      <c r="A311" s="1876"/>
      <c r="B311" s="1836"/>
      <c r="C311" s="1808"/>
      <c r="D311" s="1808"/>
      <c r="E311" s="1822"/>
      <c r="F311" s="1810"/>
      <c r="G311" s="1918"/>
      <c r="H311" s="1812"/>
      <c r="I311" s="1776"/>
    </row>
    <row r="312" spans="1:9" ht="15.75" customHeight="1" x14ac:dyDescent="0.35">
      <c r="A312" s="1858"/>
      <c r="B312" s="1859" t="s">
        <v>97</v>
      </c>
      <c r="C312" s="1808"/>
      <c r="D312" s="1808"/>
      <c r="E312" s="1822" t="s">
        <v>45</v>
      </c>
      <c r="F312" s="1857">
        <v>150</v>
      </c>
      <c r="G312" s="1888"/>
      <c r="H312" s="1812"/>
      <c r="I312" s="1776"/>
    </row>
    <row r="313" spans="1:9" s="1939" customFormat="1" x14ac:dyDescent="0.25">
      <c r="A313" s="1933"/>
      <c r="B313" s="1934" t="s">
        <v>526</v>
      </c>
      <c r="C313" s="1935"/>
      <c r="D313" s="1935"/>
      <c r="E313" s="1936" t="s">
        <v>45</v>
      </c>
      <c r="F313" s="1857">
        <v>50</v>
      </c>
      <c r="G313" s="1937"/>
      <c r="H313" s="1938"/>
    </row>
    <row r="314" spans="1:9" ht="15.75" customHeight="1" thickBot="1" x14ac:dyDescent="0.4">
      <c r="A314" s="1858"/>
      <c r="B314" s="1859"/>
      <c r="C314" s="1808"/>
      <c r="D314" s="1808"/>
      <c r="E314" s="1822"/>
      <c r="F314" s="1872"/>
      <c r="G314" s="1917"/>
      <c r="H314" s="1812"/>
      <c r="I314" s="1776"/>
    </row>
    <row r="315" spans="1:9" ht="15.75" customHeight="1" thickBot="1" x14ac:dyDescent="0.4">
      <c r="A315" s="1826" t="s">
        <v>485</v>
      </c>
      <c r="B315" s="1920"/>
      <c r="C315" s="1921"/>
      <c r="D315" s="1920"/>
      <c r="E315" s="1922"/>
      <c r="F315" s="1923"/>
      <c r="G315" s="1924"/>
      <c r="H315" s="1830"/>
      <c r="I315" s="1776"/>
    </row>
    <row r="316" spans="1:9" ht="15.75" customHeight="1" x14ac:dyDescent="0.35">
      <c r="A316" s="1801"/>
      <c r="B316" s="1801"/>
      <c r="C316" s="1801"/>
      <c r="D316" s="1801"/>
      <c r="E316" s="715"/>
      <c r="F316" s="1903"/>
      <c r="G316" s="1904"/>
      <c r="H316" s="1890"/>
      <c r="I316" s="1776"/>
    </row>
    <row r="317" spans="1:9" ht="15.75" customHeight="1" x14ac:dyDescent="0.35">
      <c r="A317" s="1801" t="s">
        <v>255</v>
      </c>
      <c r="B317" s="1801"/>
      <c r="C317" s="1801"/>
      <c r="D317" s="1801"/>
      <c r="E317" s="715"/>
      <c r="F317" s="1903"/>
      <c r="G317" s="1904"/>
      <c r="H317" s="1890"/>
      <c r="I317" s="1776"/>
    </row>
    <row r="318" spans="1:9" ht="15.75" customHeight="1" thickBot="1" x14ac:dyDescent="0.4">
      <c r="A318" s="1808"/>
      <c r="B318" s="1808"/>
      <c r="C318" s="1808"/>
      <c r="D318" s="1808"/>
      <c r="E318" s="1861"/>
      <c r="F318" s="1862"/>
      <c r="G318" s="1863"/>
      <c r="H318" s="1864" t="s">
        <v>256</v>
      </c>
      <c r="I318" s="1776"/>
    </row>
    <row r="319" spans="1:9" ht="15.75" customHeight="1" x14ac:dyDescent="0.35">
      <c r="A319" s="1787" t="s">
        <v>5</v>
      </c>
      <c r="B319" s="1788"/>
      <c r="C319" s="1788" t="s">
        <v>6</v>
      </c>
      <c r="D319" s="1788"/>
      <c r="E319" s="1880" t="s">
        <v>7</v>
      </c>
      <c r="F319" s="1790" t="s">
        <v>8</v>
      </c>
      <c r="G319" s="1911" t="s">
        <v>9</v>
      </c>
      <c r="H319" s="1792" t="s">
        <v>10</v>
      </c>
      <c r="I319" s="1776"/>
    </row>
    <row r="320" spans="1:9" ht="15.75" customHeight="1" thickBot="1" x14ac:dyDescent="0.4">
      <c r="A320" s="1793"/>
      <c r="B320" s="1884"/>
      <c r="C320" s="1794"/>
      <c r="D320" s="1794"/>
      <c r="E320" s="1885"/>
      <c r="F320" s="1796"/>
      <c r="G320" s="1912" t="s">
        <v>11</v>
      </c>
      <c r="H320" s="1798" t="s">
        <v>11</v>
      </c>
      <c r="I320" s="1776"/>
    </row>
    <row r="321" spans="1:9" ht="15.75" customHeight="1" x14ac:dyDescent="0.35">
      <c r="A321" s="1931">
        <v>4000</v>
      </c>
      <c r="B321" s="1879" t="s">
        <v>257</v>
      </c>
      <c r="C321" s="1788"/>
      <c r="D321" s="1788"/>
      <c r="E321" s="1880"/>
      <c r="F321" s="1932"/>
      <c r="G321" s="1791"/>
      <c r="H321" s="1792"/>
      <c r="I321" s="1776"/>
    </row>
    <row r="322" spans="1:9" ht="15.75" customHeight="1" x14ac:dyDescent="0.35">
      <c r="A322" s="1913"/>
      <c r="B322" s="1836"/>
      <c r="C322" s="1801"/>
      <c r="D322" s="1801"/>
      <c r="E322" s="1914"/>
      <c r="F322" s="1853"/>
      <c r="G322" s="1940"/>
      <c r="H322" s="1941"/>
      <c r="I322" s="1776"/>
    </row>
    <row r="323" spans="1:9" ht="15.75" customHeight="1" x14ac:dyDescent="0.35">
      <c r="A323" s="1855">
        <v>4100</v>
      </c>
      <c r="B323" s="1836" t="s">
        <v>258</v>
      </c>
      <c r="C323" s="1808"/>
      <c r="D323" s="1808"/>
      <c r="E323" s="1822"/>
      <c r="F323" s="1872"/>
      <c r="G323" s="1917"/>
      <c r="H323" s="1812"/>
      <c r="I323" s="1776"/>
    </row>
    <row r="324" spans="1:9" ht="15.75" customHeight="1" x14ac:dyDescent="0.35">
      <c r="A324" s="1876"/>
      <c r="B324" s="1859"/>
      <c r="C324" s="1808"/>
      <c r="D324" s="1808"/>
      <c r="E324" s="1822"/>
      <c r="F324" s="1872"/>
      <c r="G324" s="1917"/>
      <c r="H324" s="1812"/>
      <c r="I324" s="1776"/>
    </row>
    <row r="325" spans="1:9" ht="15.75" customHeight="1" x14ac:dyDescent="0.35">
      <c r="A325" s="1915" t="s">
        <v>259</v>
      </c>
      <c r="B325" s="1836" t="s">
        <v>260</v>
      </c>
      <c r="C325" s="1808"/>
      <c r="D325" s="1808"/>
      <c r="E325" s="1822"/>
      <c r="F325" s="1810"/>
      <c r="G325" s="1918"/>
      <c r="H325" s="1812"/>
      <c r="I325" s="1776"/>
    </row>
    <row r="326" spans="1:9" ht="15.75" customHeight="1" x14ac:dyDescent="0.35">
      <c r="A326" s="1876"/>
      <c r="B326" s="1859" t="s">
        <v>261</v>
      </c>
      <c r="C326" s="1808"/>
      <c r="D326" s="1808"/>
      <c r="E326" s="1822" t="s">
        <v>262</v>
      </c>
      <c r="F326" s="1839">
        <v>100</v>
      </c>
      <c r="G326" s="1918"/>
      <c r="H326" s="1812"/>
      <c r="I326" s="1776"/>
    </row>
    <row r="327" spans="1:9" ht="15.75" customHeight="1" thickBot="1" x14ac:dyDescent="0.4">
      <c r="A327" s="1876"/>
      <c r="B327" s="1859"/>
      <c r="C327" s="1808"/>
      <c r="D327" s="1808"/>
      <c r="E327" s="1822"/>
      <c r="F327" s="1839"/>
      <c r="G327" s="1888"/>
      <c r="H327" s="1860"/>
      <c r="I327" s="1776"/>
    </row>
    <row r="328" spans="1:9" ht="15.75" customHeight="1" thickBot="1" x14ac:dyDescent="0.4">
      <c r="A328" s="1826" t="s">
        <v>264</v>
      </c>
      <c r="B328" s="1827"/>
      <c r="C328" s="1827"/>
      <c r="D328" s="1827"/>
      <c r="E328" s="1827"/>
      <c r="F328" s="1828"/>
      <c r="G328" s="1829"/>
      <c r="H328" s="1830"/>
      <c r="I328" s="1776"/>
    </row>
    <row r="329" spans="1:9" ht="15.75" customHeight="1" x14ac:dyDescent="0.35">
      <c r="A329" s="1942"/>
      <c r="B329" s="1831"/>
      <c r="C329" s="1831"/>
      <c r="D329" s="1831"/>
      <c r="E329" s="1844"/>
      <c r="F329" s="1943"/>
      <c r="G329" s="1944"/>
      <c r="H329" s="1945"/>
      <c r="I329" s="1776"/>
    </row>
    <row r="330" spans="1:9" ht="15.75" customHeight="1" thickBot="1" x14ac:dyDescent="0.4">
      <c r="A330" s="1807"/>
      <c r="B330" s="1808"/>
      <c r="C330" s="1808"/>
      <c r="D330" s="1808"/>
      <c r="E330" s="1861"/>
      <c r="F330" s="1946"/>
      <c r="G330" s="1901"/>
      <c r="H330" s="1947"/>
      <c r="I330" s="1776"/>
    </row>
    <row r="331" spans="1:9" ht="15.75" customHeight="1" x14ac:dyDescent="0.35">
      <c r="A331" s="1787" t="s">
        <v>5</v>
      </c>
      <c r="B331" s="1788"/>
      <c r="C331" s="1788" t="s">
        <v>6</v>
      </c>
      <c r="D331" s="1788"/>
      <c r="E331" s="1880" t="s">
        <v>7</v>
      </c>
      <c r="F331" s="1790" t="s">
        <v>8</v>
      </c>
      <c r="G331" s="1911" t="s">
        <v>9</v>
      </c>
      <c r="H331" s="1792" t="s">
        <v>10</v>
      </c>
      <c r="I331" s="1776"/>
    </row>
    <row r="332" spans="1:9" ht="15.75" customHeight="1" thickBot="1" x14ac:dyDescent="0.4">
      <c r="A332" s="1793"/>
      <c r="B332" s="1884"/>
      <c r="C332" s="1794"/>
      <c r="D332" s="1794"/>
      <c r="E332" s="1885"/>
      <c r="F332" s="1796"/>
      <c r="G332" s="1912" t="s">
        <v>11</v>
      </c>
      <c r="H332" s="1798" t="s">
        <v>11</v>
      </c>
      <c r="I332" s="1776"/>
    </row>
    <row r="333" spans="1:9" ht="15.75" customHeight="1" x14ac:dyDescent="0.35">
      <c r="A333" s="1931">
        <v>4000</v>
      </c>
      <c r="B333" s="1879" t="s">
        <v>257</v>
      </c>
      <c r="C333" s="1788"/>
      <c r="D333" s="1808"/>
      <c r="E333" s="1822"/>
      <c r="F333" s="1839"/>
      <c r="G333" s="1888"/>
      <c r="H333" s="1860"/>
      <c r="I333" s="1776"/>
    </row>
    <row r="334" spans="1:9" ht="15.75" customHeight="1" x14ac:dyDescent="0.35">
      <c r="A334" s="1913"/>
      <c r="B334" s="1836"/>
      <c r="C334" s="1801"/>
      <c r="D334" s="1808"/>
      <c r="E334" s="1822"/>
      <c r="F334" s="1839"/>
      <c r="G334" s="1888"/>
      <c r="H334" s="1860"/>
      <c r="I334" s="1776"/>
    </row>
    <row r="335" spans="1:9" ht="15.75" customHeight="1" x14ac:dyDescent="0.35">
      <c r="A335" s="1855">
        <v>4200</v>
      </c>
      <c r="B335" s="1836" t="s">
        <v>265</v>
      </c>
      <c r="C335" s="1808"/>
      <c r="D335" s="1808"/>
      <c r="E335" s="1822"/>
      <c r="F335" s="1839"/>
      <c r="G335" s="1888"/>
      <c r="H335" s="1860"/>
      <c r="I335" s="1776"/>
    </row>
    <row r="336" spans="1:9" ht="15.75" customHeight="1" x14ac:dyDescent="0.35">
      <c r="A336" s="1876"/>
      <c r="B336" s="1859"/>
      <c r="C336" s="1808"/>
      <c r="D336" s="1808"/>
      <c r="E336" s="1822"/>
      <c r="F336" s="1839"/>
      <c r="G336" s="1888"/>
      <c r="H336" s="1860"/>
      <c r="I336" s="1776"/>
    </row>
    <row r="337" spans="1:9" ht="15.75" customHeight="1" x14ac:dyDescent="0.35">
      <c r="A337" s="1905">
        <v>42.02</v>
      </c>
      <c r="B337" s="1859" t="s">
        <v>266</v>
      </c>
      <c r="C337" s="1808"/>
      <c r="D337" s="1808"/>
      <c r="E337" s="1822"/>
      <c r="F337" s="1839"/>
      <c r="G337" s="1888"/>
      <c r="H337" s="1860"/>
      <c r="I337" s="1776"/>
    </row>
    <row r="338" spans="1:9" ht="15.75" customHeight="1" x14ac:dyDescent="0.35">
      <c r="A338" s="1876"/>
      <c r="B338" s="1859"/>
      <c r="C338" s="1808"/>
      <c r="D338" s="1808"/>
      <c r="E338" s="1814"/>
      <c r="F338" s="1839"/>
      <c r="G338" s="1888"/>
      <c r="H338" s="1860"/>
      <c r="I338" s="1776"/>
    </row>
    <row r="339" spans="1:9" ht="15.75" customHeight="1" x14ac:dyDescent="0.35">
      <c r="A339" s="1876"/>
      <c r="B339" s="1859" t="s">
        <v>486</v>
      </c>
      <c r="C339" s="1808"/>
      <c r="D339" s="1808"/>
      <c r="E339" s="1814" t="s">
        <v>611</v>
      </c>
      <c r="F339" s="1839">
        <v>100</v>
      </c>
      <c r="G339" s="1888"/>
      <c r="H339" s="1812"/>
      <c r="I339" s="1776"/>
    </row>
    <row r="340" spans="1:9" ht="10.5" customHeight="1" x14ac:dyDescent="0.35">
      <c r="A340" s="1876"/>
      <c r="B340" s="1859"/>
      <c r="C340" s="1808"/>
      <c r="D340" s="1808"/>
      <c r="E340" s="1814"/>
      <c r="F340" s="1839"/>
      <c r="G340" s="1888"/>
      <c r="H340" s="1812"/>
      <c r="I340" s="1776"/>
    </row>
    <row r="341" spans="1:9" ht="15.75" customHeight="1" x14ac:dyDescent="0.35">
      <c r="A341" s="1876"/>
      <c r="B341" s="1859" t="s">
        <v>487</v>
      </c>
      <c r="C341" s="1808"/>
      <c r="D341" s="1808"/>
      <c r="E341" s="1814" t="s">
        <v>611</v>
      </c>
      <c r="F341" s="1839">
        <v>100</v>
      </c>
      <c r="G341" s="1888"/>
      <c r="H341" s="1812"/>
      <c r="I341" s="1776"/>
    </row>
    <row r="342" spans="1:9" ht="15.75" customHeight="1" thickBot="1" x14ac:dyDescent="0.4">
      <c r="A342" s="1876"/>
      <c r="B342" s="1859"/>
      <c r="C342" s="1808"/>
      <c r="D342" s="1808"/>
      <c r="E342" s="1814"/>
      <c r="F342" s="1839"/>
      <c r="G342" s="1888"/>
      <c r="H342" s="1860"/>
      <c r="I342" s="1776"/>
    </row>
    <row r="343" spans="1:9" ht="15.75" customHeight="1" thickBot="1" x14ac:dyDescent="0.4">
      <c r="A343" s="1826" t="s">
        <v>270</v>
      </c>
      <c r="B343" s="1827"/>
      <c r="C343" s="1827"/>
      <c r="D343" s="1827"/>
      <c r="E343" s="1827"/>
      <c r="F343" s="1828"/>
      <c r="G343" s="1829"/>
      <c r="H343" s="1830"/>
      <c r="I343" s="1776"/>
    </row>
    <row r="344" spans="1:9" ht="15.75" customHeight="1" x14ac:dyDescent="0.35">
      <c r="A344" s="1788"/>
      <c r="B344" s="1831"/>
      <c r="C344" s="1831"/>
      <c r="D344" s="1831"/>
      <c r="E344" s="1831"/>
      <c r="F344" s="1832"/>
      <c r="G344" s="1833"/>
      <c r="H344" s="1834"/>
      <c r="I344" s="1776"/>
    </row>
    <row r="345" spans="1:9" ht="15.75" customHeight="1" thickBot="1" x14ac:dyDescent="0.4">
      <c r="A345" s="1801"/>
      <c r="B345" s="1808"/>
      <c r="C345" s="1808"/>
      <c r="D345" s="1808"/>
      <c r="E345" s="1808"/>
      <c r="F345" s="1862"/>
      <c r="G345" s="1863"/>
      <c r="H345" s="1890"/>
      <c r="I345" s="1776"/>
    </row>
    <row r="346" spans="1:9" ht="15.75" customHeight="1" x14ac:dyDescent="0.35">
      <c r="A346" s="1787" t="s">
        <v>5</v>
      </c>
      <c r="B346" s="1788"/>
      <c r="C346" s="1788" t="s">
        <v>6</v>
      </c>
      <c r="D346" s="1788"/>
      <c r="E346" s="1880" t="s">
        <v>7</v>
      </c>
      <c r="F346" s="1790" t="s">
        <v>8</v>
      </c>
      <c r="G346" s="1911" t="s">
        <v>9</v>
      </c>
      <c r="H346" s="1792" t="s">
        <v>10</v>
      </c>
      <c r="I346" s="1776"/>
    </row>
    <row r="347" spans="1:9" ht="15.75" customHeight="1" thickBot="1" x14ac:dyDescent="0.4">
      <c r="A347" s="1793"/>
      <c r="B347" s="1884"/>
      <c r="C347" s="1794"/>
      <c r="D347" s="1794"/>
      <c r="E347" s="1885"/>
      <c r="F347" s="1796"/>
      <c r="G347" s="1912" t="s">
        <v>11</v>
      </c>
      <c r="H347" s="1798" t="s">
        <v>11</v>
      </c>
      <c r="I347" s="1776"/>
    </row>
    <row r="348" spans="1:9" ht="30.65" customHeight="1" x14ac:dyDescent="0.35">
      <c r="A348" s="1851">
        <v>4900</v>
      </c>
      <c r="B348" s="2246" t="s">
        <v>98</v>
      </c>
      <c r="C348" s="2247"/>
      <c r="D348" s="2248"/>
      <c r="E348" s="1809"/>
      <c r="F348" s="1872"/>
      <c r="G348" s="1811"/>
      <c r="H348" s="1900"/>
      <c r="I348" s="1776"/>
    </row>
    <row r="349" spans="1:9" ht="15.75" customHeight="1" x14ac:dyDescent="0.35">
      <c r="A349" s="1915">
        <v>49.03</v>
      </c>
      <c r="B349" s="1836" t="s">
        <v>488</v>
      </c>
      <c r="C349" s="1808"/>
      <c r="D349" s="1808"/>
      <c r="E349" s="1822"/>
      <c r="F349" s="1872"/>
      <c r="G349" s="1811"/>
      <c r="H349" s="1900"/>
      <c r="I349" s="1776"/>
    </row>
    <row r="350" spans="1:9" ht="10.5" customHeight="1" x14ac:dyDescent="0.35">
      <c r="A350" s="1876"/>
      <c r="B350" s="1859"/>
      <c r="C350" s="1808"/>
      <c r="D350" s="1808"/>
      <c r="E350" s="1822"/>
      <c r="F350" s="1872"/>
      <c r="G350" s="1811"/>
      <c r="H350" s="1900"/>
      <c r="I350" s="1776"/>
    </row>
    <row r="351" spans="1:9" ht="15.75" customHeight="1" x14ac:dyDescent="0.35">
      <c r="A351" s="1876"/>
      <c r="B351" s="1859" t="s">
        <v>489</v>
      </c>
      <c r="C351" s="1808"/>
      <c r="D351" s="1808"/>
      <c r="E351" s="1822" t="s">
        <v>611</v>
      </c>
      <c r="F351" s="1872"/>
      <c r="G351" s="1811"/>
      <c r="H351" s="1812"/>
      <c r="I351" s="1776"/>
    </row>
    <row r="352" spans="1:9" ht="6.75" customHeight="1" x14ac:dyDescent="0.35">
      <c r="A352" s="1876"/>
      <c r="B352" s="1859"/>
      <c r="C352" s="1808"/>
      <c r="D352" s="1808"/>
      <c r="E352" s="1822"/>
      <c r="F352" s="1872"/>
      <c r="G352" s="1917"/>
      <c r="H352" s="1812"/>
      <c r="I352" s="1776"/>
    </row>
    <row r="353" spans="1:9" ht="15.75" customHeight="1" x14ac:dyDescent="0.35">
      <c r="A353" s="1915" t="s">
        <v>490</v>
      </c>
      <c r="B353" s="2246" t="s">
        <v>491</v>
      </c>
      <c r="C353" s="2247"/>
      <c r="D353" s="2248"/>
      <c r="E353" s="1822"/>
      <c r="F353" s="1872"/>
      <c r="G353" s="1917"/>
      <c r="H353" s="1812"/>
      <c r="I353" s="1776"/>
    </row>
    <row r="354" spans="1:9" ht="6" customHeight="1" x14ac:dyDescent="0.35">
      <c r="A354" s="1876"/>
      <c r="B354" s="1859"/>
      <c r="C354" s="1808"/>
      <c r="D354" s="1808"/>
      <c r="E354" s="1822"/>
      <c r="F354" s="1857"/>
      <c r="G354" s="1916"/>
      <c r="H354" s="1812"/>
      <c r="I354" s="1776"/>
    </row>
    <row r="355" spans="1:9" ht="15.75" customHeight="1" x14ac:dyDescent="0.35">
      <c r="A355" s="1905"/>
      <c r="B355" s="2243" t="s">
        <v>492</v>
      </c>
      <c r="C355" s="2244"/>
      <c r="D355" s="2245"/>
      <c r="E355" s="1822" t="s">
        <v>610</v>
      </c>
      <c r="F355" s="1857">
        <v>50</v>
      </c>
      <c r="G355" s="1916"/>
      <c r="H355" s="1812"/>
      <c r="I355" s="1776"/>
    </row>
    <row r="356" spans="1:9" ht="31.25" customHeight="1" x14ac:dyDescent="0.35">
      <c r="A356" s="1905"/>
      <c r="B356" s="2243" t="s">
        <v>493</v>
      </c>
      <c r="C356" s="2244"/>
      <c r="D356" s="2245"/>
      <c r="E356" s="1822" t="s">
        <v>610</v>
      </c>
      <c r="F356" s="1857">
        <v>50</v>
      </c>
      <c r="G356" s="1916"/>
      <c r="H356" s="1812"/>
      <c r="I356" s="1776"/>
    </row>
    <row r="357" spans="1:9" ht="15.75" customHeight="1" x14ac:dyDescent="0.35">
      <c r="A357" s="1876"/>
      <c r="B357" s="2243" t="s">
        <v>494</v>
      </c>
      <c r="C357" s="2244"/>
      <c r="D357" s="2245"/>
      <c r="E357" s="1822" t="s">
        <v>610</v>
      </c>
      <c r="F357" s="1857">
        <v>100</v>
      </c>
      <c r="G357" s="1916"/>
      <c r="H357" s="1812"/>
      <c r="I357" s="1776"/>
    </row>
    <row r="358" spans="1:9" ht="15.75" customHeight="1" x14ac:dyDescent="0.35">
      <c r="A358" s="1876"/>
      <c r="B358" s="1859" t="s">
        <v>495</v>
      </c>
      <c r="C358" s="1808"/>
      <c r="D358" s="1808"/>
      <c r="E358" s="1822" t="s">
        <v>610</v>
      </c>
      <c r="F358" s="1872">
        <v>50</v>
      </c>
      <c r="G358" s="1917"/>
      <c r="H358" s="1812"/>
      <c r="I358" s="1776"/>
    </row>
    <row r="359" spans="1:9" ht="15.75" customHeight="1" x14ac:dyDescent="0.35">
      <c r="A359" s="1876"/>
      <c r="B359" s="1859"/>
      <c r="C359" s="1808"/>
      <c r="D359" s="1808"/>
      <c r="E359" s="1822"/>
      <c r="F359" s="1872"/>
      <c r="G359" s="1917"/>
      <c r="H359" s="1812"/>
      <c r="I359" s="1776"/>
    </row>
    <row r="360" spans="1:9" ht="15.75" customHeight="1" x14ac:dyDescent="0.35">
      <c r="A360" s="1915" t="s">
        <v>99</v>
      </c>
      <c r="B360" s="1836" t="s">
        <v>100</v>
      </c>
      <c r="C360" s="1808"/>
      <c r="D360" s="1808"/>
      <c r="E360" s="1822"/>
      <c r="F360" s="1872"/>
      <c r="G360" s="1917"/>
      <c r="H360" s="1812"/>
      <c r="I360" s="1776"/>
    </row>
    <row r="361" spans="1:9" ht="15.75" customHeight="1" x14ac:dyDescent="0.35">
      <c r="A361" s="1905"/>
      <c r="B361" s="1859"/>
      <c r="C361" s="1808"/>
      <c r="D361" s="1808"/>
      <c r="E361" s="1822"/>
      <c r="F361" s="1872"/>
      <c r="G361" s="1917"/>
      <c r="H361" s="1812"/>
      <c r="I361" s="1776"/>
    </row>
    <row r="362" spans="1:9" ht="15.75" customHeight="1" x14ac:dyDescent="0.35">
      <c r="A362" s="1905"/>
      <c r="B362" s="1859" t="s">
        <v>496</v>
      </c>
      <c r="C362" s="1808"/>
      <c r="D362" s="1808"/>
      <c r="E362" s="1822"/>
      <c r="F362" s="1872"/>
      <c r="G362" s="1917"/>
      <c r="H362" s="1812"/>
      <c r="I362" s="1776"/>
    </row>
    <row r="363" spans="1:9" ht="15.75" customHeight="1" x14ac:dyDescent="0.35">
      <c r="A363" s="1905"/>
      <c r="B363" s="1859" t="s">
        <v>102</v>
      </c>
      <c r="C363" s="1808"/>
      <c r="D363" s="1808"/>
      <c r="E363" s="1822" t="s">
        <v>611</v>
      </c>
      <c r="F363" s="1872">
        <v>50</v>
      </c>
      <c r="G363" s="1917"/>
      <c r="H363" s="1812"/>
      <c r="I363" s="1776"/>
    </row>
    <row r="364" spans="1:9" ht="15.75" customHeight="1" x14ac:dyDescent="0.35">
      <c r="A364" s="1905"/>
      <c r="B364" s="1859" t="s">
        <v>104</v>
      </c>
      <c r="C364" s="1808"/>
      <c r="D364" s="1808"/>
      <c r="E364" s="1822" t="s">
        <v>611</v>
      </c>
      <c r="F364" s="1872">
        <v>50</v>
      </c>
      <c r="G364" s="1917"/>
      <c r="H364" s="1812"/>
      <c r="I364" s="1776"/>
    </row>
    <row r="365" spans="1:9" ht="15.75" customHeight="1" x14ac:dyDescent="0.35">
      <c r="A365" s="1905"/>
      <c r="C365" s="1808"/>
      <c r="D365" s="1808"/>
      <c r="E365" s="1822"/>
      <c r="F365" s="1872"/>
      <c r="G365" s="1917"/>
      <c r="H365" s="1812"/>
      <c r="I365" s="1776"/>
    </row>
    <row r="366" spans="1:9" ht="15.75" customHeight="1" x14ac:dyDescent="0.35">
      <c r="A366" s="1905"/>
      <c r="B366" s="1859" t="s">
        <v>527</v>
      </c>
      <c r="C366" s="1808"/>
      <c r="D366" s="1808"/>
      <c r="E366" s="1822"/>
      <c r="F366" s="1872"/>
      <c r="G366" s="1917"/>
      <c r="H366" s="1812"/>
      <c r="I366" s="1776"/>
    </row>
    <row r="367" spans="1:9" ht="15.75" customHeight="1" x14ac:dyDescent="0.35">
      <c r="A367" s="1905"/>
      <c r="B367" s="1859" t="s">
        <v>102</v>
      </c>
      <c r="C367" s="1808"/>
      <c r="D367" s="1808"/>
      <c r="E367" s="1822" t="s">
        <v>611</v>
      </c>
      <c r="F367" s="1872">
        <v>100</v>
      </c>
      <c r="G367" s="1917"/>
      <c r="H367" s="1812"/>
      <c r="I367" s="1776"/>
    </row>
    <row r="368" spans="1:9" ht="15.75" customHeight="1" x14ac:dyDescent="0.35">
      <c r="A368" s="1905"/>
      <c r="B368" s="1859" t="s">
        <v>104</v>
      </c>
      <c r="C368" s="1808"/>
      <c r="D368" s="1808"/>
      <c r="E368" s="1822" t="s">
        <v>611</v>
      </c>
      <c r="F368" s="1872">
        <v>100</v>
      </c>
      <c r="G368" s="1917"/>
      <c r="H368" s="1812"/>
      <c r="I368" s="1776"/>
    </row>
    <row r="369" spans="1:9" ht="15.75" customHeight="1" thickBot="1" x14ac:dyDescent="0.4">
      <c r="A369" s="1905"/>
      <c r="B369" s="1859"/>
      <c r="C369" s="1808"/>
      <c r="D369" s="1808"/>
      <c r="E369" s="1822"/>
      <c r="F369" s="1872"/>
      <c r="G369" s="1917"/>
      <c r="H369" s="1812"/>
      <c r="I369" s="1776"/>
    </row>
    <row r="370" spans="1:9" ht="15.75" customHeight="1" thickBot="1" x14ac:dyDescent="0.4">
      <c r="A370" s="1826" t="s">
        <v>106</v>
      </c>
      <c r="B370" s="1827"/>
      <c r="C370" s="1827"/>
      <c r="D370" s="1827"/>
      <c r="E370" s="1827"/>
      <c r="F370" s="1828"/>
      <c r="G370" s="1829"/>
      <c r="H370" s="1830"/>
      <c r="I370" s="1776"/>
    </row>
    <row r="371" spans="1:9" ht="15.75" customHeight="1" x14ac:dyDescent="0.35">
      <c r="A371" s="1801"/>
      <c r="B371" s="1808"/>
      <c r="C371" s="1808"/>
      <c r="D371" s="1808"/>
      <c r="E371" s="1808"/>
      <c r="F371" s="1862"/>
      <c r="G371" s="1863"/>
      <c r="H371" s="1890"/>
      <c r="I371" s="1776"/>
    </row>
    <row r="372" spans="1:9" ht="15.75" customHeight="1" thickBot="1" x14ac:dyDescent="0.4">
      <c r="A372" s="1801"/>
      <c r="B372" s="1808"/>
      <c r="C372" s="1808"/>
      <c r="D372" s="1808"/>
      <c r="E372" s="1808"/>
      <c r="F372" s="1862"/>
      <c r="G372" s="1863"/>
      <c r="H372" s="1890"/>
      <c r="I372" s="1776"/>
    </row>
    <row r="373" spans="1:9" ht="15.75" customHeight="1" x14ac:dyDescent="0.35">
      <c r="A373" s="1787" t="s">
        <v>5</v>
      </c>
      <c r="B373" s="1788"/>
      <c r="C373" s="1788" t="s">
        <v>6</v>
      </c>
      <c r="D373" s="1788"/>
      <c r="E373" s="1789" t="s">
        <v>7</v>
      </c>
      <c r="F373" s="1790" t="s">
        <v>8</v>
      </c>
      <c r="G373" s="1911" t="s">
        <v>9</v>
      </c>
      <c r="H373" s="1792" t="s">
        <v>10</v>
      </c>
      <c r="I373" s="1781"/>
    </row>
    <row r="374" spans="1:9" ht="15.75" customHeight="1" thickBot="1" x14ac:dyDescent="0.4">
      <c r="A374" s="1793"/>
      <c r="B374" s="1794"/>
      <c r="C374" s="1794"/>
      <c r="D374" s="1794"/>
      <c r="E374" s="1795"/>
      <c r="F374" s="1796"/>
      <c r="G374" s="1912" t="s">
        <v>11</v>
      </c>
      <c r="H374" s="1798" t="s">
        <v>11</v>
      </c>
      <c r="I374" s="1781"/>
    </row>
    <row r="375" spans="1:9" ht="15.75" customHeight="1" x14ac:dyDescent="0.35">
      <c r="A375" s="1835">
        <v>5400</v>
      </c>
      <c r="B375" s="1836" t="s">
        <v>273</v>
      </c>
      <c r="C375" s="1808"/>
      <c r="D375" s="1837"/>
      <c r="E375" s="1814"/>
      <c r="F375" s="1872"/>
      <c r="G375" s="1917"/>
      <c r="H375" s="1812"/>
      <c r="I375" s="1776"/>
    </row>
    <row r="376" spans="1:9" ht="15.75" customHeight="1" x14ac:dyDescent="0.35">
      <c r="A376" s="1816">
        <v>54.01</v>
      </c>
      <c r="B376" s="1859" t="s">
        <v>497</v>
      </c>
      <c r="C376" s="1808"/>
      <c r="D376" s="1837"/>
      <c r="E376" s="1948"/>
      <c r="F376" s="1872"/>
      <c r="G376" s="1917"/>
      <c r="H376" s="1812"/>
      <c r="I376" s="1776"/>
    </row>
    <row r="377" spans="1:9" ht="15.75" customHeight="1" x14ac:dyDescent="0.35">
      <c r="A377" s="1816"/>
      <c r="B377" s="1859" t="s">
        <v>498</v>
      </c>
      <c r="C377" s="1808"/>
      <c r="D377" s="1837"/>
      <c r="E377" s="1948"/>
      <c r="F377" s="1872"/>
      <c r="G377" s="1917"/>
      <c r="H377" s="1812"/>
      <c r="I377" s="1776"/>
    </row>
    <row r="378" spans="1:9" ht="15.75" customHeight="1" x14ac:dyDescent="0.35">
      <c r="A378" s="1816"/>
      <c r="B378" s="1859" t="s">
        <v>499</v>
      </c>
      <c r="C378" s="1808"/>
      <c r="D378" s="1837"/>
      <c r="E378" s="1948" t="s">
        <v>611</v>
      </c>
      <c r="F378" s="1872">
        <v>5</v>
      </c>
      <c r="G378" s="1917"/>
      <c r="H378" s="1812"/>
      <c r="I378" s="1776"/>
    </row>
    <row r="379" spans="1:9" ht="15.75" customHeight="1" x14ac:dyDescent="0.35">
      <c r="A379" s="1835"/>
      <c r="B379" s="1836"/>
      <c r="C379" s="1808"/>
      <c r="D379" s="1837"/>
      <c r="E379" s="1814"/>
      <c r="F379" s="1872"/>
      <c r="G379" s="1917"/>
      <c r="H379" s="1812"/>
      <c r="I379" s="1776"/>
    </row>
    <row r="380" spans="1:9" ht="15.75" customHeight="1" x14ac:dyDescent="0.35">
      <c r="A380" s="1816" t="s">
        <v>274</v>
      </c>
      <c r="B380" s="1859" t="s">
        <v>275</v>
      </c>
      <c r="C380" s="1808"/>
      <c r="D380" s="1837"/>
      <c r="E380" s="1948" t="s">
        <v>22</v>
      </c>
      <c r="F380" s="1810">
        <v>8</v>
      </c>
      <c r="G380" s="1918"/>
      <c r="H380" s="1812"/>
      <c r="I380" s="1776"/>
    </row>
    <row r="381" spans="1:9" ht="15.75" customHeight="1" thickBot="1" x14ac:dyDescent="0.4">
      <c r="A381" s="1876"/>
      <c r="B381" s="1907"/>
      <c r="C381" s="1808"/>
      <c r="D381" s="1808"/>
      <c r="E381" s="1822"/>
      <c r="F381" s="1839"/>
      <c r="G381" s="1949"/>
      <c r="H381" s="1812"/>
      <c r="I381" s="1776"/>
    </row>
    <row r="382" spans="1:9" ht="15.75" customHeight="1" thickBot="1" x14ac:dyDescent="0.4">
      <c r="A382" s="1826" t="s">
        <v>278</v>
      </c>
      <c r="B382" s="1827"/>
      <c r="C382" s="1827"/>
      <c r="D382" s="1827"/>
      <c r="E382" s="1827"/>
      <c r="F382" s="1828"/>
      <c r="G382" s="1829"/>
      <c r="H382" s="1830"/>
      <c r="I382" s="1776"/>
    </row>
    <row r="383" spans="1:9" ht="15.75" customHeight="1" x14ac:dyDescent="0.35">
      <c r="A383" s="1788"/>
      <c r="B383" s="1831"/>
      <c r="C383" s="1831"/>
      <c r="D383" s="1831"/>
      <c r="E383" s="1831"/>
      <c r="F383" s="1832"/>
      <c r="G383" s="1833"/>
      <c r="H383" s="1834"/>
      <c r="I383" s="1776"/>
    </row>
    <row r="384" spans="1:9" ht="15.75" customHeight="1" x14ac:dyDescent="0.35">
      <c r="A384" s="1801"/>
      <c r="B384" s="1808"/>
      <c r="C384" s="1808"/>
      <c r="D384" s="1808"/>
      <c r="E384" s="1808"/>
      <c r="F384" s="1862"/>
      <c r="G384" s="1863"/>
      <c r="H384" s="1890"/>
      <c r="I384" s="1776"/>
    </row>
    <row r="385" spans="1:9" ht="15.75" customHeight="1" thickBot="1" x14ac:dyDescent="0.4">
      <c r="A385" s="1776"/>
      <c r="B385" s="1776"/>
      <c r="C385" s="1776"/>
      <c r="D385" s="1776"/>
      <c r="E385" s="1776"/>
      <c r="F385" s="1950"/>
      <c r="G385" s="1951"/>
      <c r="H385" s="1952"/>
      <c r="I385" s="1776"/>
    </row>
    <row r="386" spans="1:9" ht="15.75" customHeight="1" x14ac:dyDescent="0.35">
      <c r="A386" s="1787" t="s">
        <v>5</v>
      </c>
      <c r="B386" s="1788" t="s">
        <v>6</v>
      </c>
      <c r="C386" s="1788"/>
      <c r="D386" s="1788"/>
      <c r="E386" s="1789" t="s">
        <v>7</v>
      </c>
      <c r="F386" s="1790" t="s">
        <v>8</v>
      </c>
      <c r="G386" s="1791" t="s">
        <v>9</v>
      </c>
      <c r="H386" s="1792" t="s">
        <v>10</v>
      </c>
      <c r="I386" s="1776"/>
    </row>
    <row r="387" spans="1:9" ht="15.75" customHeight="1" thickBot="1" x14ac:dyDescent="0.4">
      <c r="A387" s="1793"/>
      <c r="B387" s="1794"/>
      <c r="C387" s="1794"/>
      <c r="D387" s="1794"/>
      <c r="E387" s="1795"/>
      <c r="F387" s="1796"/>
      <c r="G387" s="1797" t="s">
        <v>11</v>
      </c>
      <c r="H387" s="1798" t="s">
        <v>11</v>
      </c>
      <c r="I387" s="1776"/>
    </row>
    <row r="388" spans="1:9" ht="15.75" customHeight="1" x14ac:dyDescent="0.35">
      <c r="A388" s="1855">
        <v>6100</v>
      </c>
      <c r="B388" s="1836" t="s">
        <v>293</v>
      </c>
      <c r="C388" s="1808"/>
      <c r="D388" s="1808"/>
      <c r="E388" s="1809"/>
      <c r="F388" s="1810"/>
      <c r="G388" s="1863"/>
      <c r="H388" s="1812"/>
      <c r="I388" s="1776"/>
    </row>
    <row r="389" spans="1:9" ht="15.75" customHeight="1" x14ac:dyDescent="0.35">
      <c r="A389" s="1915" t="s">
        <v>294</v>
      </c>
      <c r="B389" s="1836" t="s">
        <v>72</v>
      </c>
      <c r="C389" s="1808"/>
      <c r="D389" s="1808"/>
      <c r="E389" s="1822"/>
      <c r="F389" s="1872"/>
      <c r="G389" s="1888"/>
      <c r="H389" s="1812"/>
      <c r="I389" s="1776"/>
    </row>
    <row r="390" spans="1:9" ht="15.75" customHeight="1" x14ac:dyDescent="0.35">
      <c r="A390" s="1915"/>
      <c r="B390" s="1836"/>
      <c r="C390" s="1808"/>
      <c r="D390" s="1808"/>
      <c r="E390" s="1822"/>
      <c r="F390" s="1872"/>
      <c r="G390" s="1888"/>
      <c r="H390" s="1812"/>
      <c r="I390" s="1776"/>
    </row>
    <row r="391" spans="1:9" ht="15.75" customHeight="1" x14ac:dyDescent="0.35">
      <c r="A391" s="1876"/>
      <c r="B391" s="1859" t="s">
        <v>295</v>
      </c>
      <c r="C391" s="1808"/>
      <c r="D391" s="1808"/>
      <c r="E391" s="1822" t="s">
        <v>45</v>
      </c>
      <c r="F391" s="1872">
        <v>20</v>
      </c>
      <c r="G391" s="1888"/>
      <c r="H391" s="1812"/>
      <c r="I391" s="1776"/>
    </row>
    <row r="392" spans="1:9" ht="15.75" customHeight="1" x14ac:dyDescent="0.35">
      <c r="A392" s="1876"/>
      <c r="B392" s="1859"/>
      <c r="C392" s="1808"/>
      <c r="D392" s="1808"/>
      <c r="E392" s="1822"/>
      <c r="F392" s="1872"/>
      <c r="G392" s="1888"/>
      <c r="H392" s="1812"/>
      <c r="I392" s="1776"/>
    </row>
    <row r="393" spans="1:9" ht="15.75" customHeight="1" x14ac:dyDescent="0.35">
      <c r="A393" s="1876"/>
      <c r="B393" s="1859" t="s">
        <v>296</v>
      </c>
      <c r="C393" s="1808"/>
      <c r="D393" s="1808"/>
      <c r="E393" s="1822" t="s">
        <v>45</v>
      </c>
      <c r="F393" s="1872">
        <v>20</v>
      </c>
      <c r="G393" s="1888"/>
      <c r="H393" s="1812"/>
      <c r="I393" s="1776"/>
    </row>
    <row r="394" spans="1:9" ht="15.75" customHeight="1" x14ac:dyDescent="0.35">
      <c r="A394" s="1876"/>
      <c r="B394" s="1859"/>
      <c r="C394" s="1808"/>
      <c r="D394" s="1808"/>
      <c r="E394" s="1822"/>
      <c r="F394" s="1872"/>
      <c r="G394" s="1888"/>
      <c r="H394" s="1812"/>
      <c r="I394" s="1776"/>
    </row>
    <row r="395" spans="1:9" ht="15.75" customHeight="1" x14ac:dyDescent="0.35">
      <c r="A395" s="1915" t="s">
        <v>297</v>
      </c>
      <c r="B395" s="1836" t="s">
        <v>74</v>
      </c>
      <c r="C395" s="1808"/>
      <c r="D395" s="1808"/>
      <c r="E395" s="1822"/>
      <c r="F395" s="1872"/>
      <c r="G395" s="1888"/>
      <c r="H395" s="1812"/>
      <c r="I395" s="1776"/>
    </row>
    <row r="396" spans="1:9" ht="15.75" customHeight="1" x14ac:dyDescent="0.35">
      <c r="A396" s="1915"/>
      <c r="B396" s="1836"/>
      <c r="C396" s="1808"/>
      <c r="D396" s="1808"/>
      <c r="E396" s="1822"/>
      <c r="F396" s="1872"/>
      <c r="G396" s="1888"/>
      <c r="H396" s="1812"/>
      <c r="I396" s="1776"/>
    </row>
    <row r="397" spans="1:9" ht="15.75" customHeight="1" x14ac:dyDescent="0.35">
      <c r="A397" s="1876"/>
      <c r="B397" s="1859" t="s">
        <v>298</v>
      </c>
      <c r="C397" s="1808"/>
      <c r="D397" s="1808"/>
      <c r="E397" s="1822" t="s">
        <v>45</v>
      </c>
      <c r="F397" s="1872">
        <v>150</v>
      </c>
      <c r="G397" s="1888"/>
      <c r="H397" s="1812"/>
      <c r="I397" s="1776"/>
    </row>
    <row r="398" spans="1:9" ht="15.75" customHeight="1" thickBot="1" x14ac:dyDescent="0.4">
      <c r="A398" s="1825"/>
      <c r="B398" s="1808"/>
      <c r="C398" s="1808"/>
      <c r="D398" s="1808"/>
      <c r="E398" s="1822"/>
      <c r="F398" s="1857"/>
      <c r="G398" s="1916"/>
      <c r="H398" s="1812"/>
      <c r="I398" s="1776"/>
    </row>
    <row r="399" spans="1:9" ht="15.75" customHeight="1" thickBot="1" x14ac:dyDescent="0.4">
      <c r="A399" s="1826" t="s">
        <v>299</v>
      </c>
      <c r="B399" s="1827"/>
      <c r="C399" s="1827"/>
      <c r="D399" s="1827"/>
      <c r="E399" s="1827"/>
      <c r="F399" s="1828"/>
      <c r="G399" s="1829"/>
      <c r="H399" s="1830"/>
      <c r="I399" s="1776"/>
    </row>
    <row r="400" spans="1:9" ht="15.75" customHeight="1" x14ac:dyDescent="0.35">
      <c r="A400" s="1776"/>
      <c r="B400" s="1776"/>
      <c r="C400" s="1776"/>
      <c r="D400" s="1776"/>
      <c r="E400" s="1776"/>
      <c r="F400" s="1950"/>
      <c r="G400" s="1951"/>
      <c r="H400" s="1952"/>
      <c r="I400" s="1776"/>
    </row>
    <row r="401" spans="1:9" ht="15.75" customHeight="1" thickBot="1" x14ac:dyDescent="0.4">
      <c r="A401" s="1776"/>
      <c r="B401" s="1776"/>
      <c r="C401" s="1776"/>
      <c r="D401" s="1776"/>
      <c r="E401" s="1776"/>
      <c r="F401" s="1950"/>
      <c r="G401" s="1951"/>
      <c r="H401" s="1952"/>
      <c r="I401" s="1776"/>
    </row>
    <row r="402" spans="1:9" ht="15.75" customHeight="1" x14ac:dyDescent="0.35">
      <c r="A402" s="1787" t="s">
        <v>5</v>
      </c>
      <c r="B402" s="1788" t="s">
        <v>6</v>
      </c>
      <c r="C402" s="1788"/>
      <c r="D402" s="1788"/>
      <c r="E402" s="1789" t="s">
        <v>7</v>
      </c>
      <c r="F402" s="1790" t="s">
        <v>8</v>
      </c>
      <c r="G402" s="1791" t="s">
        <v>9</v>
      </c>
      <c r="H402" s="1792" t="s">
        <v>10</v>
      </c>
      <c r="I402" s="1776"/>
    </row>
    <row r="403" spans="1:9" ht="15.75" customHeight="1" thickBot="1" x14ac:dyDescent="0.4">
      <c r="A403" s="1793"/>
      <c r="B403" s="1794"/>
      <c r="C403" s="1794"/>
      <c r="D403" s="1794"/>
      <c r="E403" s="1795"/>
      <c r="F403" s="1796"/>
      <c r="G403" s="1797" t="s">
        <v>11</v>
      </c>
      <c r="H403" s="1798" t="s">
        <v>11</v>
      </c>
      <c r="I403" s="1776"/>
    </row>
    <row r="404" spans="1:9" ht="15.75" customHeight="1" x14ac:dyDescent="0.35">
      <c r="A404" s="1855">
        <v>6200</v>
      </c>
      <c r="B404" s="1836" t="s">
        <v>300</v>
      </c>
      <c r="C404" s="1808"/>
      <c r="D404" s="1808"/>
      <c r="E404" s="1809"/>
      <c r="F404" s="1810"/>
      <c r="G404" s="1863"/>
      <c r="H404" s="1812"/>
      <c r="I404" s="1776"/>
    </row>
    <row r="405" spans="1:9" ht="15.75" customHeight="1" x14ac:dyDescent="0.35">
      <c r="A405" s="1876"/>
      <c r="B405" s="1859"/>
      <c r="C405" s="1808"/>
      <c r="D405" s="1808"/>
      <c r="E405" s="1822"/>
      <c r="F405" s="1872"/>
      <c r="G405" s="1917"/>
      <c r="H405" s="1812"/>
      <c r="I405" s="1776"/>
    </row>
    <row r="406" spans="1:9" ht="15.75" customHeight="1" x14ac:dyDescent="0.35">
      <c r="A406" s="1915" t="s">
        <v>301</v>
      </c>
      <c r="B406" s="1836" t="s">
        <v>302</v>
      </c>
      <c r="C406" s="1808"/>
      <c r="D406" s="1808"/>
      <c r="E406" s="1953" t="s">
        <v>208</v>
      </c>
      <c r="F406" s="1872">
        <v>50</v>
      </c>
      <c r="G406" s="1888"/>
      <c r="H406" s="1812"/>
      <c r="I406" s="1776"/>
    </row>
    <row r="407" spans="1:9" ht="15.75" customHeight="1" thickBot="1" x14ac:dyDescent="0.4">
      <c r="A407" s="1825"/>
      <c r="B407" s="1808"/>
      <c r="C407" s="1808"/>
      <c r="D407" s="1808"/>
      <c r="E407" s="1822"/>
      <c r="F407" s="1857"/>
      <c r="G407" s="1916"/>
      <c r="H407" s="1812"/>
      <c r="I407" s="1776"/>
    </row>
    <row r="408" spans="1:9" ht="15.75" customHeight="1" thickBot="1" x14ac:dyDescent="0.4">
      <c r="A408" s="1826" t="s">
        <v>303</v>
      </c>
      <c r="B408" s="1827"/>
      <c r="C408" s="1827"/>
      <c r="D408" s="1827"/>
      <c r="E408" s="1827"/>
      <c r="F408" s="1828"/>
      <c r="G408" s="1829"/>
      <c r="H408" s="1830"/>
      <c r="I408" s="1776"/>
    </row>
    <row r="409" spans="1:9" ht="15.75" customHeight="1" thickBot="1" x14ac:dyDescent="0.4">
      <c r="A409" s="1776"/>
      <c r="B409" s="1776"/>
      <c r="C409" s="1776"/>
      <c r="D409" s="1776"/>
      <c r="E409" s="1776"/>
      <c r="F409" s="1950"/>
      <c r="G409" s="1951"/>
      <c r="H409" s="1952"/>
      <c r="I409" s="1776"/>
    </row>
    <row r="410" spans="1:9" ht="15.75" customHeight="1" x14ac:dyDescent="0.35">
      <c r="A410" s="1787" t="s">
        <v>5</v>
      </c>
      <c r="B410" s="1788" t="s">
        <v>6</v>
      </c>
      <c r="C410" s="1788"/>
      <c r="D410" s="1788"/>
      <c r="E410" s="1789" t="s">
        <v>7</v>
      </c>
      <c r="F410" s="1790" t="s">
        <v>8</v>
      </c>
      <c r="G410" s="1791" t="s">
        <v>9</v>
      </c>
      <c r="H410" s="1792" t="s">
        <v>10</v>
      </c>
      <c r="I410" s="1776"/>
    </row>
    <row r="411" spans="1:9" ht="15.75" customHeight="1" thickBot="1" x14ac:dyDescent="0.4">
      <c r="A411" s="1793"/>
      <c r="B411" s="1794"/>
      <c r="C411" s="1794"/>
      <c r="D411" s="1794"/>
      <c r="E411" s="1795"/>
      <c r="F411" s="1796"/>
      <c r="G411" s="1797" t="s">
        <v>11</v>
      </c>
      <c r="H411" s="1798" t="s">
        <v>11</v>
      </c>
      <c r="I411" s="1776"/>
    </row>
    <row r="412" spans="1:9" ht="15.75" customHeight="1" x14ac:dyDescent="0.35">
      <c r="A412" s="1835">
        <v>6300</v>
      </c>
      <c r="B412" s="1836" t="s">
        <v>304</v>
      </c>
      <c r="C412" s="1808"/>
      <c r="D412" s="1837"/>
      <c r="E412" s="1809"/>
      <c r="F412" s="1810"/>
      <c r="G412" s="1811"/>
      <c r="H412" s="1812"/>
      <c r="I412" s="1776"/>
    </row>
    <row r="413" spans="1:9" ht="15.75" customHeight="1" x14ac:dyDescent="0.35">
      <c r="A413" s="1806"/>
      <c r="B413" s="1859"/>
      <c r="C413" s="1808"/>
      <c r="D413" s="1837"/>
      <c r="E413" s="1814"/>
      <c r="F413" s="1810"/>
      <c r="G413" s="1811"/>
      <c r="H413" s="1812"/>
      <c r="I413" s="1776"/>
    </row>
    <row r="414" spans="1:9" ht="15.75" customHeight="1" x14ac:dyDescent="0.35">
      <c r="A414" s="1954">
        <v>63.01</v>
      </c>
      <c r="B414" s="1836" t="s">
        <v>305</v>
      </c>
      <c r="C414" s="1808"/>
      <c r="D414" s="1837"/>
      <c r="E414" s="1814"/>
      <c r="F414" s="1810"/>
      <c r="G414" s="1888"/>
      <c r="H414" s="1812"/>
      <c r="I414" s="1776"/>
    </row>
    <row r="415" spans="1:9" ht="15.75" customHeight="1" x14ac:dyDescent="0.35">
      <c r="A415" s="1954"/>
      <c r="B415" s="1836"/>
      <c r="C415" s="1808"/>
      <c r="D415" s="1837"/>
      <c r="E415" s="1814"/>
      <c r="F415" s="1810"/>
      <c r="G415" s="1888"/>
      <c r="H415" s="1812"/>
      <c r="I415" s="1776"/>
    </row>
    <row r="416" spans="1:9" ht="15.75" customHeight="1" x14ac:dyDescent="0.35">
      <c r="A416" s="1954"/>
      <c r="B416" s="1836" t="s">
        <v>306</v>
      </c>
      <c r="C416" s="1808"/>
      <c r="D416" s="1837"/>
      <c r="E416" s="1953"/>
      <c r="F416" s="1810"/>
      <c r="G416" s="1888"/>
      <c r="H416" s="1812"/>
      <c r="I416" s="1776"/>
    </row>
    <row r="417" spans="1:9" ht="15.75" customHeight="1" x14ac:dyDescent="0.35">
      <c r="A417" s="1954"/>
      <c r="B417" s="1859" t="s">
        <v>307</v>
      </c>
      <c r="C417" s="1808"/>
      <c r="D417" s="1837"/>
      <c r="E417" s="1814" t="s">
        <v>308</v>
      </c>
      <c r="F417" s="1810">
        <v>3</v>
      </c>
      <c r="G417" s="1888"/>
      <c r="H417" s="1812"/>
      <c r="I417" s="1776"/>
    </row>
    <row r="418" spans="1:9" ht="15.75" customHeight="1" x14ac:dyDescent="0.35">
      <c r="A418" s="1954"/>
      <c r="B418" s="1859"/>
      <c r="C418" s="1808"/>
      <c r="D418" s="1837"/>
      <c r="E418" s="1814"/>
      <c r="F418" s="1810"/>
      <c r="G418" s="1888"/>
      <c r="H418" s="1812"/>
      <c r="I418" s="1776"/>
    </row>
    <row r="419" spans="1:9" ht="15.75" customHeight="1" x14ac:dyDescent="0.35">
      <c r="A419" s="1954"/>
      <c r="B419" s="1836" t="s">
        <v>309</v>
      </c>
      <c r="C419" s="1808"/>
      <c r="D419" s="1837"/>
      <c r="E419" s="1814"/>
      <c r="F419" s="1810"/>
      <c r="G419" s="1888"/>
      <c r="H419" s="1812"/>
      <c r="I419" s="1776"/>
    </row>
    <row r="420" spans="1:9" ht="15.75" customHeight="1" x14ac:dyDescent="0.35">
      <c r="A420" s="1954"/>
      <c r="B420" s="1859" t="s">
        <v>307</v>
      </c>
      <c r="C420" s="1808"/>
      <c r="D420" s="1837"/>
      <c r="E420" s="1814" t="s">
        <v>308</v>
      </c>
      <c r="F420" s="1810">
        <v>3</v>
      </c>
      <c r="G420" s="1888"/>
      <c r="H420" s="1812"/>
      <c r="I420" s="1776"/>
    </row>
    <row r="421" spans="1:9" ht="15.75" customHeight="1" thickBot="1" x14ac:dyDescent="0.4">
      <c r="A421" s="1955"/>
      <c r="B421" s="1907"/>
      <c r="C421" s="1846"/>
      <c r="D421" s="1956"/>
      <c r="E421" s="1957"/>
      <c r="F421" s="1958"/>
      <c r="G421" s="1889"/>
      <c r="H421" s="1959"/>
      <c r="I421" s="1776"/>
    </row>
    <row r="422" spans="1:9" ht="15.75" customHeight="1" thickBot="1" x14ac:dyDescent="0.4">
      <c r="A422" s="1826" t="s">
        <v>313</v>
      </c>
      <c r="B422" s="1827"/>
      <c r="C422" s="1827"/>
      <c r="D422" s="1827"/>
      <c r="E422" s="1827"/>
      <c r="F422" s="1828"/>
      <c r="G422" s="1829"/>
      <c r="H422" s="1830"/>
      <c r="I422" s="1776"/>
    </row>
    <row r="423" spans="1:9" ht="15.75" customHeight="1" thickBot="1" x14ac:dyDescent="0.4">
      <c r="A423" s="1776"/>
      <c r="B423" s="1776"/>
      <c r="C423" s="1776"/>
      <c r="D423" s="1776"/>
      <c r="E423" s="1776"/>
      <c r="F423" s="1950"/>
      <c r="G423" s="1951"/>
      <c r="H423" s="1952"/>
      <c r="I423" s="1776"/>
    </row>
    <row r="424" spans="1:9" ht="15.75" customHeight="1" x14ac:dyDescent="0.35">
      <c r="A424" s="1787" t="s">
        <v>5</v>
      </c>
      <c r="B424" s="1788" t="s">
        <v>6</v>
      </c>
      <c r="C424" s="1788"/>
      <c r="D424" s="1788"/>
      <c r="E424" s="1789" t="s">
        <v>7</v>
      </c>
      <c r="F424" s="1790" t="s">
        <v>8</v>
      </c>
      <c r="G424" s="1791" t="s">
        <v>9</v>
      </c>
      <c r="H424" s="1792" t="s">
        <v>10</v>
      </c>
      <c r="I424" s="1776"/>
    </row>
    <row r="425" spans="1:9" ht="15.75" customHeight="1" thickBot="1" x14ac:dyDescent="0.4">
      <c r="A425" s="1793"/>
      <c r="B425" s="1794"/>
      <c r="C425" s="1794"/>
      <c r="D425" s="1794"/>
      <c r="E425" s="1795"/>
      <c r="F425" s="1796"/>
      <c r="G425" s="1797" t="s">
        <v>11</v>
      </c>
      <c r="H425" s="1798" t="s">
        <v>11</v>
      </c>
      <c r="I425" s="1776"/>
    </row>
    <row r="426" spans="1:9" ht="15.75" customHeight="1" x14ac:dyDescent="0.35">
      <c r="A426" s="1835">
        <v>6400</v>
      </c>
      <c r="B426" s="1836" t="s">
        <v>314</v>
      </c>
      <c r="C426" s="1808"/>
      <c r="D426" s="1837"/>
      <c r="E426" s="1809"/>
      <c r="F426" s="1810"/>
      <c r="G426" s="1811"/>
      <c r="H426" s="1812"/>
      <c r="I426" s="1776"/>
    </row>
    <row r="427" spans="1:9" ht="15.75" customHeight="1" x14ac:dyDescent="0.35">
      <c r="A427" s="1806"/>
      <c r="B427" s="1859"/>
      <c r="C427" s="1808"/>
      <c r="D427" s="1837"/>
      <c r="E427" s="1814"/>
      <c r="F427" s="1810"/>
      <c r="G427" s="1811"/>
      <c r="H427" s="1812"/>
      <c r="I427" s="1776"/>
    </row>
    <row r="428" spans="1:9" ht="15.75" customHeight="1" x14ac:dyDescent="0.35">
      <c r="A428" s="1954">
        <v>64.010000000000005</v>
      </c>
      <c r="B428" s="1836" t="s">
        <v>315</v>
      </c>
      <c r="C428" s="1808"/>
      <c r="D428" s="1837"/>
      <c r="E428" s="1814"/>
      <c r="F428" s="1810"/>
      <c r="G428" s="1888"/>
      <c r="H428" s="1812"/>
      <c r="I428" s="1776"/>
    </row>
    <row r="429" spans="1:9" ht="15.75" customHeight="1" x14ac:dyDescent="0.35">
      <c r="A429" s="1954"/>
      <c r="B429" s="1836"/>
      <c r="C429" s="1808"/>
      <c r="D429" s="1837"/>
      <c r="E429" s="1814"/>
      <c r="F429" s="1810"/>
      <c r="G429" s="1888"/>
      <c r="H429" s="1812"/>
      <c r="I429" s="1776"/>
    </row>
    <row r="430" spans="1:9" ht="15.75" customHeight="1" x14ac:dyDescent="0.35">
      <c r="A430" s="1954"/>
      <c r="B430" s="1836" t="s">
        <v>316</v>
      </c>
      <c r="C430" s="1808"/>
      <c r="D430" s="1837"/>
      <c r="E430" s="1814" t="s">
        <v>35</v>
      </c>
      <c r="F430" s="1810"/>
      <c r="G430" s="1888"/>
      <c r="H430" s="1812"/>
      <c r="I430" s="1776"/>
    </row>
    <row r="431" spans="1:9" ht="15.75" customHeight="1" x14ac:dyDescent="0.35">
      <c r="A431" s="1954"/>
      <c r="B431" s="1859"/>
      <c r="C431" s="1808"/>
      <c r="D431" s="1837"/>
      <c r="E431" s="1814"/>
      <c r="F431" s="1810"/>
      <c r="G431" s="1888"/>
      <c r="H431" s="1812"/>
      <c r="I431" s="1776"/>
    </row>
    <row r="432" spans="1:9" ht="15.75" customHeight="1" x14ac:dyDescent="0.35">
      <c r="A432" s="1954"/>
      <c r="B432" s="1859" t="s">
        <v>317</v>
      </c>
      <c r="C432" s="1808"/>
      <c r="D432" s="1837"/>
      <c r="E432" s="1814" t="s">
        <v>610</v>
      </c>
      <c r="F432" s="1810">
        <v>20</v>
      </c>
      <c r="G432" s="1888"/>
      <c r="H432" s="1812"/>
      <c r="I432" s="1776"/>
    </row>
    <row r="433" spans="1:9" ht="15.75" customHeight="1" x14ac:dyDescent="0.35">
      <c r="A433" s="1954"/>
      <c r="B433" s="1859"/>
      <c r="C433" s="1808"/>
      <c r="D433" s="1837"/>
      <c r="E433" s="1814" t="s">
        <v>35</v>
      </c>
      <c r="F433" s="1810"/>
      <c r="G433" s="1888"/>
      <c r="H433" s="1812"/>
      <c r="I433" s="1776"/>
    </row>
    <row r="434" spans="1:9" ht="15.75" customHeight="1" x14ac:dyDescent="0.35">
      <c r="A434" s="1954"/>
      <c r="B434" s="1859" t="s">
        <v>318</v>
      </c>
      <c r="C434" s="1808"/>
      <c r="D434" s="1837"/>
      <c r="E434" s="1814" t="s">
        <v>610</v>
      </c>
      <c r="F434" s="1810">
        <v>20</v>
      </c>
      <c r="G434" s="1888"/>
      <c r="H434" s="1812"/>
      <c r="I434" s="1776"/>
    </row>
    <row r="435" spans="1:9" ht="15.75" customHeight="1" x14ac:dyDescent="0.35">
      <c r="A435" s="1954"/>
      <c r="B435" s="1859"/>
      <c r="C435" s="1808"/>
      <c r="D435" s="1837"/>
      <c r="E435" s="1814" t="s">
        <v>35</v>
      </c>
      <c r="F435" s="1810"/>
      <c r="G435" s="1888"/>
      <c r="H435" s="1812"/>
      <c r="I435" s="1776"/>
    </row>
    <row r="436" spans="1:9" ht="15.75" customHeight="1" x14ac:dyDescent="0.35">
      <c r="A436" s="1954"/>
      <c r="B436" s="1859" t="s">
        <v>320</v>
      </c>
      <c r="C436" s="1808"/>
      <c r="D436" s="1837"/>
      <c r="E436" s="1814" t="s">
        <v>610</v>
      </c>
      <c r="F436" s="1810">
        <v>20</v>
      </c>
      <c r="G436" s="1888"/>
      <c r="H436" s="1812"/>
      <c r="I436" s="1776"/>
    </row>
    <row r="437" spans="1:9" ht="15.75" customHeight="1" x14ac:dyDescent="0.35">
      <c r="A437" s="1954"/>
      <c r="B437" s="1836"/>
      <c r="C437" s="1808"/>
      <c r="D437" s="1837"/>
      <c r="E437" s="1953"/>
      <c r="F437" s="1810"/>
      <c r="G437" s="1888"/>
      <c r="H437" s="1812"/>
      <c r="I437" s="1776"/>
    </row>
    <row r="438" spans="1:9" ht="15.75" customHeight="1" x14ac:dyDescent="0.35">
      <c r="A438" s="1954"/>
      <c r="B438" s="1836" t="s">
        <v>319</v>
      </c>
      <c r="C438" s="1808"/>
      <c r="D438" s="1837"/>
      <c r="E438" s="1814" t="s">
        <v>35</v>
      </c>
      <c r="F438" s="1810"/>
      <c r="G438" s="1888"/>
      <c r="H438" s="1812"/>
      <c r="I438" s="1776"/>
    </row>
    <row r="439" spans="1:9" ht="15.75" customHeight="1" x14ac:dyDescent="0.35">
      <c r="A439" s="1954"/>
      <c r="B439" s="1859"/>
      <c r="C439" s="1808"/>
      <c r="D439" s="1837"/>
      <c r="E439" s="1814"/>
      <c r="F439" s="1810"/>
      <c r="G439" s="1888"/>
      <c r="H439" s="1812"/>
      <c r="I439" s="1776"/>
    </row>
    <row r="440" spans="1:9" ht="15.75" customHeight="1" x14ac:dyDescent="0.35">
      <c r="A440" s="1954"/>
      <c r="B440" s="1859" t="s">
        <v>317</v>
      </c>
      <c r="C440" s="1808"/>
      <c r="D440" s="1837"/>
      <c r="E440" s="1814" t="s">
        <v>610</v>
      </c>
      <c r="F440" s="1810">
        <v>20</v>
      </c>
      <c r="G440" s="1888"/>
      <c r="H440" s="1812"/>
      <c r="I440" s="1776"/>
    </row>
    <row r="441" spans="1:9" ht="15.75" customHeight="1" x14ac:dyDescent="0.35">
      <c r="A441" s="1954"/>
      <c r="B441" s="1859"/>
      <c r="C441" s="1808"/>
      <c r="D441" s="1837"/>
      <c r="E441" s="1814" t="s">
        <v>35</v>
      </c>
      <c r="F441" s="1810"/>
      <c r="G441" s="1888"/>
      <c r="H441" s="1812"/>
      <c r="I441" s="1776"/>
    </row>
    <row r="442" spans="1:9" ht="15.75" customHeight="1" x14ac:dyDescent="0.35">
      <c r="A442" s="1954"/>
      <c r="B442" s="1859" t="s">
        <v>318</v>
      </c>
      <c r="C442" s="1808"/>
      <c r="D442" s="1837"/>
      <c r="E442" s="1814" t="s">
        <v>610</v>
      </c>
      <c r="F442" s="1810">
        <v>20</v>
      </c>
      <c r="G442" s="1888"/>
      <c r="H442" s="1812"/>
      <c r="I442" s="1776"/>
    </row>
    <row r="443" spans="1:9" ht="15.75" customHeight="1" x14ac:dyDescent="0.35">
      <c r="A443" s="1954"/>
      <c r="B443" s="1859"/>
      <c r="C443" s="1808"/>
      <c r="D443" s="1837"/>
      <c r="E443" s="1814" t="s">
        <v>35</v>
      </c>
      <c r="F443" s="1810"/>
      <c r="G443" s="1888"/>
      <c r="H443" s="1812"/>
      <c r="I443" s="1776"/>
    </row>
    <row r="444" spans="1:9" ht="15.75" customHeight="1" x14ac:dyDescent="0.35">
      <c r="A444" s="1954"/>
      <c r="B444" s="1859" t="s">
        <v>320</v>
      </c>
      <c r="C444" s="1808"/>
      <c r="D444" s="1837"/>
      <c r="E444" s="1814" t="s">
        <v>610</v>
      </c>
      <c r="F444" s="1810">
        <v>20</v>
      </c>
      <c r="G444" s="1888"/>
      <c r="H444" s="1812"/>
      <c r="I444" s="1776"/>
    </row>
    <row r="445" spans="1:9" ht="15.75" customHeight="1" x14ac:dyDescent="0.35">
      <c r="A445" s="1954"/>
      <c r="B445" s="1859"/>
      <c r="C445" s="1808"/>
      <c r="D445" s="1837"/>
      <c r="E445" s="1814"/>
      <c r="F445" s="1810"/>
      <c r="G445" s="1888"/>
      <c r="H445" s="1812"/>
      <c r="I445" s="1776"/>
    </row>
    <row r="446" spans="1:9" ht="15.75" customHeight="1" x14ac:dyDescent="0.35">
      <c r="A446" s="1954"/>
      <c r="B446" s="1836" t="s">
        <v>500</v>
      </c>
      <c r="C446" s="1808"/>
      <c r="D446" s="1837"/>
      <c r="E446" s="1814" t="s">
        <v>35</v>
      </c>
      <c r="F446" s="1810"/>
      <c r="G446" s="1888"/>
      <c r="H446" s="1812"/>
      <c r="I446" s="1776"/>
    </row>
    <row r="447" spans="1:9" ht="15.75" customHeight="1" x14ac:dyDescent="0.35">
      <c r="A447" s="1954"/>
      <c r="B447" s="1859" t="s">
        <v>322</v>
      </c>
      <c r="C447" s="1808"/>
      <c r="D447" s="1837"/>
      <c r="E447" s="1814" t="s">
        <v>610</v>
      </c>
      <c r="F447" s="1810">
        <v>10</v>
      </c>
      <c r="G447" s="1888"/>
      <c r="H447" s="1812"/>
      <c r="I447" s="1776"/>
    </row>
    <row r="448" spans="1:9" ht="15.75" customHeight="1" thickBot="1" x14ac:dyDescent="0.4">
      <c r="A448" s="1955"/>
      <c r="B448" s="1907"/>
      <c r="C448" s="1846"/>
      <c r="D448" s="1956"/>
      <c r="E448" s="1957"/>
      <c r="F448" s="1958"/>
      <c r="G448" s="1889"/>
      <c r="H448" s="1959"/>
      <c r="I448" s="1776"/>
    </row>
    <row r="449" spans="1:9" ht="15.75" customHeight="1" thickBot="1" x14ac:dyDescent="0.4">
      <c r="A449" s="1826" t="s">
        <v>324</v>
      </c>
      <c r="B449" s="1827"/>
      <c r="C449" s="1827"/>
      <c r="D449" s="1827"/>
      <c r="E449" s="1827"/>
      <c r="F449" s="1828"/>
      <c r="G449" s="1829"/>
      <c r="H449" s="1830"/>
      <c r="I449" s="1776"/>
    </row>
    <row r="450" spans="1:9" ht="15.75" customHeight="1" x14ac:dyDescent="0.35">
      <c r="A450" s="1776"/>
      <c r="B450" s="1776"/>
      <c r="C450" s="1776"/>
      <c r="D450" s="1776"/>
      <c r="E450" s="1776"/>
      <c r="F450" s="1950"/>
      <c r="G450" s="1951"/>
      <c r="H450" s="1952"/>
      <c r="I450" s="1776"/>
    </row>
    <row r="451" spans="1:9" ht="15.75" customHeight="1" thickBot="1" x14ac:dyDescent="0.4">
      <c r="A451" s="1776"/>
      <c r="B451" s="1776"/>
      <c r="C451" s="1776"/>
      <c r="D451" s="1776"/>
      <c r="E451" s="1776"/>
      <c r="F451" s="1950"/>
      <c r="G451" s="1951"/>
      <c r="H451" s="1952"/>
      <c r="I451" s="1776"/>
    </row>
    <row r="452" spans="1:9" ht="15.75" customHeight="1" x14ac:dyDescent="0.35">
      <c r="A452" s="1787" t="s">
        <v>5</v>
      </c>
      <c r="B452" s="1788" t="s">
        <v>6</v>
      </c>
      <c r="C452" s="1788"/>
      <c r="D452" s="1788"/>
      <c r="E452" s="1789" t="s">
        <v>7</v>
      </c>
      <c r="F452" s="1790" t="s">
        <v>8</v>
      </c>
      <c r="G452" s="1791" t="s">
        <v>9</v>
      </c>
      <c r="H452" s="1792" t="s">
        <v>10</v>
      </c>
      <c r="I452" s="1776"/>
    </row>
    <row r="453" spans="1:9" ht="15.75" customHeight="1" thickBot="1" x14ac:dyDescent="0.4">
      <c r="A453" s="1793"/>
      <c r="B453" s="1794"/>
      <c r="C453" s="1794"/>
      <c r="D453" s="1794"/>
      <c r="E453" s="1795"/>
      <c r="F453" s="1796"/>
      <c r="G453" s="1797" t="s">
        <v>11</v>
      </c>
      <c r="H453" s="1798" t="s">
        <v>11</v>
      </c>
      <c r="I453" s="1776"/>
    </row>
    <row r="454" spans="1:9" ht="15.75" customHeight="1" x14ac:dyDescent="0.35">
      <c r="A454" s="1835">
        <v>6600</v>
      </c>
      <c r="B454" s="1836" t="s">
        <v>325</v>
      </c>
      <c r="C454" s="1808"/>
      <c r="D454" s="1837"/>
      <c r="E454" s="1809"/>
      <c r="F454" s="1810"/>
      <c r="G454" s="1811"/>
      <c r="H454" s="1812"/>
      <c r="I454" s="1776"/>
    </row>
    <row r="455" spans="1:9" ht="15.75" customHeight="1" x14ac:dyDescent="0.35">
      <c r="A455" s="1806"/>
      <c r="B455" s="1859"/>
      <c r="C455" s="1808"/>
      <c r="D455" s="1837"/>
      <c r="E455" s="1814"/>
      <c r="F455" s="1810"/>
      <c r="G455" s="1811"/>
      <c r="H455" s="1812"/>
      <c r="I455" s="1776"/>
    </row>
    <row r="456" spans="1:9" ht="15.75" customHeight="1" x14ac:dyDescent="0.35">
      <c r="A456" s="1954">
        <v>66.11</v>
      </c>
      <c r="B456" s="1836" t="s">
        <v>328</v>
      </c>
      <c r="C456" s="1808"/>
      <c r="D456" s="1837"/>
      <c r="E456" s="1814"/>
      <c r="F456" s="1810"/>
      <c r="G456" s="1888"/>
      <c r="H456" s="1812"/>
      <c r="I456" s="1776"/>
    </row>
    <row r="457" spans="1:9" ht="15.75" customHeight="1" x14ac:dyDescent="0.35">
      <c r="A457" s="1954"/>
      <c r="B457" s="1859"/>
      <c r="C457" s="1808"/>
      <c r="D457" s="1837"/>
      <c r="E457" s="1814"/>
      <c r="F457" s="1810"/>
      <c r="G457" s="1888"/>
      <c r="H457" s="1812"/>
      <c r="I457" s="1776"/>
    </row>
    <row r="458" spans="1:9" ht="15.75" customHeight="1" x14ac:dyDescent="0.35">
      <c r="A458" s="1954"/>
      <c r="B458" s="1859" t="s">
        <v>329</v>
      </c>
      <c r="C458" s="1808"/>
      <c r="D458" s="1837"/>
      <c r="E458" s="1814" t="s">
        <v>22</v>
      </c>
      <c r="F458" s="1810">
        <v>4</v>
      </c>
      <c r="G458" s="1888"/>
      <c r="H458" s="1812"/>
      <c r="I458" s="1776"/>
    </row>
    <row r="459" spans="1:9" ht="15.75" customHeight="1" x14ac:dyDescent="0.35">
      <c r="A459" s="1954"/>
      <c r="B459" s="1859"/>
      <c r="C459" s="1808"/>
      <c r="D459" s="1837"/>
      <c r="E459" s="1814"/>
      <c r="F459" s="1810"/>
      <c r="G459" s="1888"/>
      <c r="H459" s="1812"/>
      <c r="I459" s="1776"/>
    </row>
    <row r="460" spans="1:9" ht="15.75" customHeight="1" x14ac:dyDescent="0.35">
      <c r="A460" s="1954"/>
      <c r="B460" s="1859" t="s">
        <v>330</v>
      </c>
      <c r="C460" s="1808"/>
      <c r="D460" s="1837"/>
      <c r="E460" s="1814" t="s">
        <v>22</v>
      </c>
      <c r="F460" s="1810">
        <v>4</v>
      </c>
      <c r="G460" s="1888"/>
      <c r="H460" s="1812"/>
      <c r="I460" s="1776"/>
    </row>
    <row r="461" spans="1:9" ht="15.75" customHeight="1" x14ac:dyDescent="0.35">
      <c r="A461" s="1954">
        <v>66.19</v>
      </c>
      <c r="B461" s="1836" t="s">
        <v>332</v>
      </c>
      <c r="C461" s="1808"/>
      <c r="D461" s="1837"/>
      <c r="E461" s="1814"/>
      <c r="F461" s="1810"/>
      <c r="G461" s="1888"/>
      <c r="H461" s="1812"/>
      <c r="I461" s="1776"/>
    </row>
    <row r="462" spans="1:9" ht="15.75" customHeight="1" x14ac:dyDescent="0.35">
      <c r="A462" s="1954"/>
      <c r="B462" s="1836"/>
      <c r="C462" s="1808"/>
      <c r="D462" s="1837"/>
      <c r="E462" s="1814"/>
      <c r="F462" s="1810"/>
      <c r="G462" s="1888"/>
      <c r="H462" s="1812"/>
      <c r="I462" s="1776"/>
    </row>
    <row r="463" spans="1:9" ht="15.75" customHeight="1" x14ac:dyDescent="0.35">
      <c r="A463" s="1954"/>
      <c r="B463" s="1836" t="s">
        <v>333</v>
      </c>
      <c r="C463" s="1808"/>
      <c r="D463" s="1837"/>
      <c r="E463" s="1814"/>
      <c r="F463" s="1810"/>
      <c r="G463" s="1888"/>
      <c r="H463" s="1812"/>
      <c r="I463" s="1776"/>
    </row>
    <row r="464" spans="1:9" ht="15.75" customHeight="1" x14ac:dyDescent="0.35">
      <c r="A464" s="1954"/>
      <c r="B464" s="1836"/>
      <c r="C464" s="1808"/>
      <c r="D464" s="1837"/>
      <c r="E464" s="1814"/>
      <c r="F464" s="1810"/>
      <c r="G464" s="1888"/>
      <c r="H464" s="1812"/>
      <c r="I464" s="1776"/>
    </row>
    <row r="465" spans="1:9" ht="15.75" customHeight="1" x14ac:dyDescent="0.35">
      <c r="A465" s="1954"/>
      <c r="B465" s="1859" t="s">
        <v>334</v>
      </c>
      <c r="C465" s="1808"/>
      <c r="D465" s="1837"/>
      <c r="E465" s="1814" t="s">
        <v>80</v>
      </c>
      <c r="F465" s="1810">
        <v>50</v>
      </c>
      <c r="G465" s="1888"/>
      <c r="H465" s="1812"/>
      <c r="I465" s="1776"/>
    </row>
    <row r="466" spans="1:9" ht="15.75" customHeight="1" x14ac:dyDescent="0.35">
      <c r="A466" s="1954"/>
      <c r="B466" s="1836"/>
      <c r="C466" s="1808"/>
      <c r="D466" s="1837"/>
      <c r="E466" s="1814"/>
      <c r="F466" s="1810"/>
      <c r="G466" s="1888"/>
      <c r="H466" s="1812"/>
      <c r="I466" s="1776"/>
    </row>
    <row r="467" spans="1:9" ht="15.75" customHeight="1" x14ac:dyDescent="0.35">
      <c r="A467" s="1954"/>
      <c r="B467" s="1836" t="s">
        <v>335</v>
      </c>
      <c r="C467" s="1808"/>
      <c r="D467" s="1837"/>
      <c r="E467" s="1814"/>
      <c r="F467" s="1810"/>
      <c r="G467" s="1888"/>
      <c r="H467" s="1812"/>
      <c r="I467" s="1776"/>
    </row>
    <row r="468" spans="1:9" ht="15.75" customHeight="1" x14ac:dyDescent="0.35">
      <c r="A468" s="1954"/>
      <c r="B468" s="1836"/>
      <c r="C468" s="1808"/>
      <c r="D468" s="1837"/>
      <c r="E468" s="1814"/>
      <c r="F468" s="1810"/>
      <c r="G468" s="1888"/>
      <c r="H468" s="1812"/>
      <c r="I468" s="1776"/>
    </row>
    <row r="469" spans="1:9" ht="15.75" customHeight="1" x14ac:dyDescent="0.35">
      <c r="A469" s="1954"/>
      <c r="B469" s="1859" t="s">
        <v>336</v>
      </c>
      <c r="C469" s="1808"/>
      <c r="D469" s="1837"/>
      <c r="E469" s="1814" t="s">
        <v>80</v>
      </c>
      <c r="F469" s="1810">
        <v>50</v>
      </c>
      <c r="G469" s="1888"/>
      <c r="H469" s="1812"/>
      <c r="I469" s="1776"/>
    </row>
    <row r="470" spans="1:9" ht="15.75" customHeight="1" thickBot="1" x14ac:dyDescent="0.4">
      <c r="A470" s="1955"/>
      <c r="B470" s="1907"/>
      <c r="C470" s="1846"/>
      <c r="D470" s="1956"/>
      <c r="E470" s="1957"/>
      <c r="F470" s="1958"/>
      <c r="G470" s="1889"/>
      <c r="H470" s="1959"/>
      <c r="I470" s="1776"/>
    </row>
    <row r="471" spans="1:9" ht="15.75" customHeight="1" thickBot="1" x14ac:dyDescent="0.4">
      <c r="A471" s="1826" t="s">
        <v>337</v>
      </c>
      <c r="B471" s="1827"/>
      <c r="C471" s="1827"/>
      <c r="D471" s="1827"/>
      <c r="E471" s="1827"/>
      <c r="F471" s="1828"/>
      <c r="G471" s="1829"/>
      <c r="H471" s="1830"/>
      <c r="I471" s="1776"/>
    </row>
    <row r="472" spans="1:9" ht="15.75" customHeight="1" x14ac:dyDescent="0.35">
      <c r="A472" s="1776"/>
      <c r="B472" s="1776"/>
      <c r="C472" s="1776"/>
      <c r="D472" s="1776"/>
      <c r="E472" s="1776"/>
      <c r="F472" s="1950"/>
      <c r="G472" s="1951"/>
      <c r="H472" s="1952"/>
      <c r="I472" s="1776"/>
    </row>
    <row r="473" spans="1:9" ht="15.75" customHeight="1" thickBot="1" x14ac:dyDescent="0.4">
      <c r="A473" s="1776"/>
      <c r="B473" s="1776"/>
      <c r="C473" s="1776"/>
      <c r="D473" s="1776"/>
      <c r="E473" s="1776"/>
      <c r="F473" s="1950"/>
      <c r="G473" s="1951"/>
      <c r="H473" s="1952"/>
      <c r="I473" s="1776"/>
    </row>
    <row r="474" spans="1:9" ht="15.75" customHeight="1" x14ac:dyDescent="0.35">
      <c r="A474" s="1787" t="s">
        <v>5</v>
      </c>
      <c r="B474" s="1788" t="s">
        <v>6</v>
      </c>
      <c r="C474" s="1788"/>
      <c r="D474" s="1788"/>
      <c r="E474" s="1789" t="s">
        <v>7</v>
      </c>
      <c r="F474" s="1790" t="s">
        <v>8</v>
      </c>
      <c r="G474" s="1791" t="s">
        <v>9</v>
      </c>
      <c r="H474" s="1792" t="s">
        <v>10</v>
      </c>
      <c r="I474" s="1776"/>
    </row>
    <row r="475" spans="1:9" ht="15.75" customHeight="1" thickBot="1" x14ac:dyDescent="0.4">
      <c r="A475" s="1793"/>
      <c r="B475" s="1794"/>
      <c r="C475" s="1794"/>
      <c r="D475" s="1794"/>
      <c r="E475" s="1795"/>
      <c r="F475" s="1796"/>
      <c r="G475" s="1797" t="s">
        <v>11</v>
      </c>
      <c r="H475" s="1798" t="s">
        <v>11</v>
      </c>
      <c r="I475" s="1776"/>
    </row>
    <row r="476" spans="1:9" ht="15.75" customHeight="1" x14ac:dyDescent="0.35">
      <c r="A476" s="1799" t="s">
        <v>338</v>
      </c>
      <c r="B476" s="1836" t="s">
        <v>339</v>
      </c>
      <c r="C476" s="1808"/>
      <c r="D476" s="1837"/>
      <c r="E476" s="1809"/>
      <c r="F476" s="1810"/>
      <c r="G476" s="1811"/>
      <c r="H476" s="1812"/>
      <c r="I476" s="1776"/>
    </row>
    <row r="477" spans="1:9" ht="15.75" customHeight="1" x14ac:dyDescent="0.35">
      <c r="A477" s="1806"/>
      <c r="B477" s="1859"/>
      <c r="C477" s="1808"/>
      <c r="D477" s="1837"/>
      <c r="E477" s="1814"/>
      <c r="F477" s="1810"/>
      <c r="G477" s="1811"/>
      <c r="H477" s="1812"/>
      <c r="I477" s="1776"/>
    </row>
    <row r="478" spans="1:9" ht="28.5" customHeight="1" x14ac:dyDescent="0.35">
      <c r="A478" s="1816" t="s">
        <v>342</v>
      </c>
      <c r="B478" s="2243" t="s">
        <v>501</v>
      </c>
      <c r="C478" s="2249"/>
      <c r="D478" s="2245"/>
      <c r="E478" s="1814"/>
      <c r="F478" s="1810"/>
      <c r="G478" s="1811"/>
      <c r="H478" s="1812"/>
      <c r="I478" s="1776"/>
    </row>
    <row r="479" spans="1:9" ht="15.75" customHeight="1" x14ac:dyDescent="0.35">
      <c r="A479" s="1806"/>
      <c r="B479" s="1859"/>
      <c r="C479" s="1808"/>
      <c r="D479" s="1837"/>
      <c r="E479" s="1814"/>
      <c r="F479" s="1810"/>
      <c r="G479" s="1811"/>
      <c r="H479" s="1812"/>
      <c r="I479" s="1776"/>
    </row>
    <row r="480" spans="1:9" ht="15.75" customHeight="1" x14ac:dyDescent="0.35">
      <c r="A480" s="1806"/>
      <c r="B480" s="1859" t="s">
        <v>344</v>
      </c>
      <c r="C480" s="1808"/>
      <c r="D480" s="1837"/>
      <c r="E480" s="1814" t="s">
        <v>80</v>
      </c>
      <c r="F480" s="1810">
        <v>5</v>
      </c>
      <c r="G480" s="1811"/>
      <c r="H480" s="1812"/>
      <c r="I480" s="1776"/>
    </row>
    <row r="481" spans="1:9" ht="15.75" customHeight="1" x14ac:dyDescent="0.35">
      <c r="A481" s="1806"/>
      <c r="B481" s="1859"/>
      <c r="C481" s="1808"/>
      <c r="D481" s="1837"/>
      <c r="E481" s="1814"/>
      <c r="F481" s="1810"/>
      <c r="G481" s="1811"/>
      <c r="H481" s="1812"/>
      <c r="I481" s="1776"/>
    </row>
    <row r="482" spans="1:9" ht="15.75" customHeight="1" x14ac:dyDescent="0.35">
      <c r="A482" s="1806"/>
      <c r="B482" s="1859" t="s">
        <v>345</v>
      </c>
      <c r="C482" s="1808"/>
      <c r="D482" s="1837"/>
      <c r="E482" s="1814" t="s">
        <v>80</v>
      </c>
      <c r="F482" s="1810">
        <v>5</v>
      </c>
      <c r="G482" s="1811"/>
      <c r="H482" s="1812"/>
      <c r="I482" s="1776"/>
    </row>
    <row r="483" spans="1:9" ht="15.75" customHeight="1" x14ac:dyDescent="0.35">
      <c r="A483" s="1806"/>
      <c r="B483" s="1859"/>
      <c r="C483" s="1808"/>
      <c r="D483" s="1837"/>
      <c r="E483" s="1814"/>
      <c r="F483" s="1810"/>
      <c r="G483" s="1811"/>
      <c r="H483" s="1812"/>
      <c r="I483" s="1776"/>
    </row>
    <row r="484" spans="1:9" ht="15.75" customHeight="1" x14ac:dyDescent="0.35">
      <c r="A484" s="1960"/>
      <c r="B484" s="2243" t="s">
        <v>346</v>
      </c>
      <c r="C484" s="2249"/>
      <c r="D484" s="2245"/>
      <c r="E484" s="1814" t="s">
        <v>347</v>
      </c>
      <c r="F484" s="1810">
        <v>100</v>
      </c>
      <c r="G484" s="1811"/>
      <c r="H484" s="1812"/>
      <c r="I484" s="1776"/>
    </row>
    <row r="485" spans="1:9" ht="15.75" customHeight="1" x14ac:dyDescent="0.35">
      <c r="A485" s="1806"/>
      <c r="B485" s="1859"/>
      <c r="C485" s="1808"/>
      <c r="D485" s="1837"/>
      <c r="E485" s="1814"/>
      <c r="F485" s="1810"/>
      <c r="G485" s="1811"/>
      <c r="H485" s="1812"/>
      <c r="I485" s="1776"/>
    </row>
    <row r="486" spans="1:9" ht="15.75" customHeight="1" x14ac:dyDescent="0.35">
      <c r="A486" s="1816" t="s">
        <v>348</v>
      </c>
      <c r="B486" s="2233" t="s">
        <v>349</v>
      </c>
      <c r="C486" s="2242"/>
      <c r="D486" s="2235"/>
      <c r="E486" s="1814"/>
      <c r="F486" s="1810"/>
      <c r="G486" s="1888"/>
      <c r="H486" s="1812"/>
      <c r="I486" s="1776"/>
    </row>
    <row r="487" spans="1:9" ht="15.75" customHeight="1" x14ac:dyDescent="0.35">
      <c r="A487" s="1954"/>
      <c r="B487" s="1961"/>
      <c r="C487" s="1808"/>
      <c r="D487" s="1837"/>
      <c r="E487" s="1814"/>
      <c r="F487" s="1810"/>
      <c r="G487" s="1888"/>
      <c r="H487" s="1812"/>
      <c r="I487" s="1776"/>
    </row>
    <row r="488" spans="1:9" ht="15.75" customHeight="1" x14ac:dyDescent="0.35">
      <c r="A488" s="1954"/>
      <c r="B488" s="2233" t="s">
        <v>350</v>
      </c>
      <c r="C488" s="2242"/>
      <c r="D488" s="2235"/>
      <c r="E488" s="1814" t="s">
        <v>80</v>
      </c>
      <c r="F488" s="1810">
        <v>50</v>
      </c>
      <c r="G488" s="1888"/>
      <c r="H488" s="1812"/>
      <c r="I488" s="1776"/>
    </row>
    <row r="489" spans="1:9" ht="15.75" customHeight="1" x14ac:dyDescent="0.35">
      <c r="A489" s="1954"/>
      <c r="B489" s="2233" t="s">
        <v>351</v>
      </c>
      <c r="C489" s="2242"/>
      <c r="D489" s="2235"/>
      <c r="E489" s="1814" t="s">
        <v>80</v>
      </c>
      <c r="F489" s="1810">
        <v>50</v>
      </c>
      <c r="G489" s="1888"/>
      <c r="H489" s="1812"/>
      <c r="I489" s="1776"/>
    </row>
    <row r="490" spans="1:9" ht="15.75" customHeight="1" x14ac:dyDescent="0.35">
      <c r="A490" s="1954"/>
      <c r="B490" s="1962"/>
      <c r="C490" s="1808"/>
      <c r="D490" s="1837"/>
      <c r="E490" s="1814"/>
      <c r="F490" s="1810"/>
      <c r="G490" s="1888"/>
      <c r="H490" s="1812"/>
      <c r="I490" s="1776"/>
    </row>
    <row r="491" spans="1:9" ht="15.75" customHeight="1" x14ac:dyDescent="0.35">
      <c r="A491" s="1816" t="s">
        <v>352</v>
      </c>
      <c r="B491" s="2233" t="s">
        <v>353</v>
      </c>
      <c r="C491" s="2242"/>
      <c r="D491" s="2235"/>
      <c r="E491" s="1814"/>
      <c r="F491" s="1810"/>
      <c r="G491" s="1888"/>
      <c r="H491" s="1812"/>
      <c r="I491" s="1776"/>
    </row>
    <row r="492" spans="1:9" ht="15.75" customHeight="1" x14ac:dyDescent="0.35">
      <c r="A492" s="1954"/>
      <c r="B492" s="1962"/>
      <c r="C492" s="1808"/>
      <c r="D492" s="1837"/>
      <c r="E492" s="1814"/>
      <c r="F492" s="1810"/>
      <c r="G492" s="1888"/>
      <c r="H492" s="1812"/>
      <c r="I492" s="1776"/>
    </row>
    <row r="493" spans="1:9" ht="15.75" customHeight="1" x14ac:dyDescent="0.35">
      <c r="A493" s="1954"/>
      <c r="B493" s="2233" t="s">
        <v>350</v>
      </c>
      <c r="C493" s="2242"/>
      <c r="D493" s="2235"/>
      <c r="E493" s="1814" t="s">
        <v>80</v>
      </c>
      <c r="F493" s="1810">
        <v>50</v>
      </c>
      <c r="G493" s="1888"/>
      <c r="H493" s="1812"/>
      <c r="I493" s="1776"/>
    </row>
    <row r="494" spans="1:9" ht="15.75" customHeight="1" x14ac:dyDescent="0.35">
      <c r="A494" s="1954"/>
      <c r="B494" s="2233" t="s">
        <v>351</v>
      </c>
      <c r="C494" s="2242"/>
      <c r="D494" s="2235"/>
      <c r="E494" s="1814" t="s">
        <v>80</v>
      </c>
      <c r="F494" s="1810">
        <v>50</v>
      </c>
      <c r="G494" s="1888"/>
      <c r="H494" s="1812"/>
      <c r="I494" s="1776"/>
    </row>
    <row r="495" spans="1:9" ht="15.75" customHeight="1" x14ac:dyDescent="0.35">
      <c r="A495" s="1954"/>
      <c r="B495" s="1962"/>
      <c r="C495" s="1808"/>
      <c r="D495" s="1837"/>
      <c r="E495" s="1814"/>
      <c r="F495" s="1810"/>
      <c r="G495" s="1888"/>
      <c r="H495" s="1812"/>
      <c r="I495" s="1776"/>
    </row>
    <row r="496" spans="1:9" ht="15.75" customHeight="1" x14ac:dyDescent="0.35">
      <c r="A496" s="1816" t="s">
        <v>354</v>
      </c>
      <c r="B496" s="2233" t="s">
        <v>355</v>
      </c>
      <c r="C496" s="2242"/>
      <c r="D496" s="2235"/>
      <c r="E496" s="1814"/>
      <c r="F496" s="1810"/>
      <c r="G496" s="1888"/>
      <c r="H496" s="1812"/>
      <c r="I496" s="1776"/>
    </row>
    <row r="497" spans="1:9" ht="15.75" customHeight="1" x14ac:dyDescent="0.35">
      <c r="A497" s="1954"/>
      <c r="B497" s="1962"/>
      <c r="C497" s="1808"/>
      <c r="D497" s="1837"/>
      <c r="E497" s="1814"/>
      <c r="F497" s="1810"/>
      <c r="G497" s="1888"/>
      <c r="H497" s="1812"/>
      <c r="I497" s="1776"/>
    </row>
    <row r="498" spans="1:9" ht="15.75" customHeight="1" x14ac:dyDescent="0.35">
      <c r="A498" s="1954"/>
      <c r="B498" s="2233" t="s">
        <v>350</v>
      </c>
      <c r="C498" s="2242"/>
      <c r="D498" s="2235"/>
      <c r="E498" s="1814" t="s">
        <v>80</v>
      </c>
      <c r="F498" s="1810">
        <v>50</v>
      </c>
      <c r="G498" s="1888"/>
      <c r="H498" s="1812"/>
      <c r="I498" s="1776"/>
    </row>
    <row r="499" spans="1:9" ht="15.75" customHeight="1" x14ac:dyDescent="0.35">
      <c r="A499" s="1954"/>
      <c r="B499" s="2233" t="s">
        <v>351</v>
      </c>
      <c r="C499" s="2242"/>
      <c r="D499" s="2235"/>
      <c r="E499" s="1814" t="s">
        <v>80</v>
      </c>
      <c r="F499" s="1810">
        <v>50</v>
      </c>
      <c r="G499" s="1888"/>
      <c r="H499" s="1812"/>
      <c r="I499" s="1776"/>
    </row>
    <row r="500" spans="1:9" ht="15.75" customHeight="1" x14ac:dyDescent="0.35">
      <c r="A500" s="1954"/>
      <c r="B500" s="1962"/>
      <c r="C500" s="1808"/>
      <c r="D500" s="1837"/>
      <c r="E500" s="1814"/>
      <c r="F500" s="1810"/>
      <c r="G500" s="1888"/>
      <c r="H500" s="1812"/>
      <c r="I500" s="1776"/>
    </row>
    <row r="501" spans="1:9" ht="15.75" customHeight="1" x14ac:dyDescent="0.35">
      <c r="A501" s="1816" t="s">
        <v>356</v>
      </c>
      <c r="B501" s="2233" t="s">
        <v>357</v>
      </c>
      <c r="C501" s="2242"/>
      <c r="D501" s="2235"/>
      <c r="E501" s="1814"/>
      <c r="F501" s="1810"/>
      <c r="G501" s="1888"/>
      <c r="H501" s="1812"/>
      <c r="I501" s="1776"/>
    </row>
    <row r="502" spans="1:9" ht="15.75" customHeight="1" x14ac:dyDescent="0.35">
      <c r="A502" s="1954"/>
      <c r="B502" s="1962"/>
      <c r="C502" s="1808"/>
      <c r="D502" s="1837"/>
      <c r="E502" s="1814"/>
      <c r="F502" s="1810"/>
      <c r="G502" s="1888"/>
      <c r="H502" s="1812"/>
      <c r="I502" s="1776"/>
    </row>
    <row r="503" spans="1:9" ht="15.75" customHeight="1" x14ac:dyDescent="0.35">
      <c r="A503" s="1954"/>
      <c r="B503" s="2233" t="s">
        <v>350</v>
      </c>
      <c r="C503" s="2242"/>
      <c r="D503" s="2235"/>
      <c r="E503" s="1814" t="s">
        <v>80</v>
      </c>
      <c r="F503" s="1810">
        <v>50</v>
      </c>
      <c r="G503" s="1888"/>
      <c r="H503" s="1812"/>
      <c r="I503" s="1776"/>
    </row>
    <row r="504" spans="1:9" ht="15.75" customHeight="1" x14ac:dyDescent="0.35">
      <c r="A504" s="1954"/>
      <c r="B504" s="2233" t="s">
        <v>358</v>
      </c>
      <c r="C504" s="2242"/>
      <c r="D504" s="2235"/>
      <c r="E504" s="1814" t="s">
        <v>80</v>
      </c>
      <c r="F504" s="1810">
        <v>50</v>
      </c>
      <c r="G504" s="1888"/>
      <c r="H504" s="1812"/>
      <c r="I504" s="1776"/>
    </row>
    <row r="505" spans="1:9" ht="15.75" customHeight="1" x14ac:dyDescent="0.35">
      <c r="A505" s="1954"/>
      <c r="B505" s="1963"/>
      <c r="C505" s="1964"/>
      <c r="D505" s="1965"/>
      <c r="E505" s="1814"/>
      <c r="F505" s="1810"/>
      <c r="G505" s="1888"/>
      <c r="H505" s="1812"/>
      <c r="I505" s="1776"/>
    </row>
    <row r="506" spans="1:9" ht="15.75" customHeight="1" x14ac:dyDescent="0.35">
      <c r="A506" s="1816" t="s">
        <v>359</v>
      </c>
      <c r="B506" s="2230" t="s">
        <v>360</v>
      </c>
      <c r="C506" s="2231"/>
      <c r="D506" s="2232"/>
      <c r="E506" s="1814"/>
      <c r="F506" s="1810"/>
      <c r="G506" s="1888"/>
      <c r="H506" s="1812"/>
      <c r="I506" s="1776"/>
    </row>
    <row r="507" spans="1:9" ht="15.75" customHeight="1" x14ac:dyDescent="0.35">
      <c r="A507" s="1954"/>
      <c r="B507" s="1966"/>
      <c r="C507" s="1808"/>
      <c r="D507" s="1837"/>
      <c r="E507" s="1814"/>
      <c r="F507" s="1810"/>
      <c r="G507" s="1888"/>
      <c r="H507" s="1812"/>
      <c r="I507" s="1776"/>
    </row>
    <row r="508" spans="1:9" ht="15.75" customHeight="1" x14ac:dyDescent="0.35">
      <c r="A508" s="1954"/>
      <c r="B508" s="2230" t="s">
        <v>350</v>
      </c>
      <c r="C508" s="2231"/>
      <c r="D508" s="2232"/>
      <c r="E508" s="1814" t="s">
        <v>80</v>
      </c>
      <c r="F508" s="1810">
        <v>50</v>
      </c>
      <c r="G508" s="1888"/>
      <c r="H508" s="1812"/>
      <c r="I508" s="1776"/>
    </row>
    <row r="509" spans="1:9" ht="15.75" customHeight="1" x14ac:dyDescent="0.35">
      <c r="A509" s="1954"/>
      <c r="B509" s="2230" t="s">
        <v>358</v>
      </c>
      <c r="C509" s="2231"/>
      <c r="D509" s="2232"/>
      <c r="E509" s="1814" t="s">
        <v>80</v>
      </c>
      <c r="F509" s="1810">
        <v>50</v>
      </c>
      <c r="G509" s="1888"/>
      <c r="H509" s="1812"/>
      <c r="I509" s="1776"/>
    </row>
    <row r="510" spans="1:9" ht="15.75" customHeight="1" x14ac:dyDescent="0.35">
      <c r="A510" s="1954"/>
      <c r="B510" s="1967"/>
      <c r="C510" s="1968"/>
      <c r="D510" s="1969"/>
      <c r="E510" s="1814"/>
      <c r="F510" s="1810"/>
      <c r="G510" s="1888"/>
      <c r="H510" s="1812"/>
      <c r="I510" s="1776"/>
    </row>
    <row r="511" spans="1:9" ht="15.75" customHeight="1" x14ac:dyDescent="0.35">
      <c r="A511" s="1816" t="s">
        <v>363</v>
      </c>
      <c r="B511" s="2230" t="s">
        <v>364</v>
      </c>
      <c r="C511" s="2231"/>
      <c r="D511" s="2232"/>
      <c r="E511" s="1814" t="s">
        <v>22</v>
      </c>
      <c r="F511" s="1810">
        <v>10</v>
      </c>
      <c r="G511" s="1888"/>
      <c r="H511" s="1812"/>
      <c r="I511" s="1776"/>
    </row>
    <row r="512" spans="1:9" ht="15.75" customHeight="1" x14ac:dyDescent="0.35">
      <c r="A512" s="1954"/>
      <c r="B512" s="1970"/>
      <c r="C512" s="1808"/>
      <c r="D512" s="1837"/>
      <c r="E512" s="1814"/>
      <c r="F512" s="1810"/>
      <c r="G512" s="1888"/>
      <c r="H512" s="1812"/>
      <c r="I512" s="1776"/>
    </row>
    <row r="513" spans="1:9" ht="15.75" customHeight="1" x14ac:dyDescent="0.35">
      <c r="A513" s="1816" t="s">
        <v>365</v>
      </c>
      <c r="B513" s="2230" t="s">
        <v>366</v>
      </c>
      <c r="C513" s="2231"/>
      <c r="D513" s="2232"/>
      <c r="E513" s="1814" t="s">
        <v>80</v>
      </c>
      <c r="F513" s="1810">
        <v>50</v>
      </c>
      <c r="G513" s="1888"/>
      <c r="H513" s="1812"/>
      <c r="I513" s="1776"/>
    </row>
    <row r="514" spans="1:9" ht="15.75" customHeight="1" thickBot="1" x14ac:dyDescent="0.4">
      <c r="A514" s="1955"/>
      <c r="B514" s="1907"/>
      <c r="C514" s="1846"/>
      <c r="D514" s="1956"/>
      <c r="E514" s="1957"/>
      <c r="F514" s="1958"/>
      <c r="G514" s="1889"/>
      <c r="H514" s="1959"/>
      <c r="I514" s="1776"/>
    </row>
    <row r="515" spans="1:9" ht="15.75" customHeight="1" thickBot="1" x14ac:dyDescent="0.4">
      <c r="A515" s="1826" t="s">
        <v>367</v>
      </c>
      <c r="B515" s="1827"/>
      <c r="C515" s="1827"/>
      <c r="D515" s="1827"/>
      <c r="E515" s="1827"/>
      <c r="F515" s="1828"/>
      <c r="G515" s="1829"/>
      <c r="H515" s="1830"/>
      <c r="I515" s="1776"/>
    </row>
    <row r="516" spans="1:9" ht="15.75" customHeight="1" x14ac:dyDescent="0.35">
      <c r="A516" s="1776"/>
      <c r="B516" s="1776"/>
      <c r="C516" s="1776"/>
      <c r="D516" s="1776"/>
      <c r="E516" s="1776"/>
      <c r="F516" s="1950"/>
      <c r="G516" s="1951"/>
      <c r="H516" s="1952"/>
      <c r="I516" s="1776"/>
    </row>
    <row r="517" spans="1:9" ht="15.75" customHeight="1" thickBot="1" x14ac:dyDescent="0.4">
      <c r="A517" s="1776"/>
      <c r="B517" s="1776"/>
      <c r="C517" s="1776"/>
      <c r="D517" s="1776"/>
      <c r="E517" s="1776"/>
      <c r="F517" s="1950"/>
      <c r="G517" s="1951"/>
      <c r="H517" s="1952"/>
      <c r="I517" s="1776"/>
    </row>
    <row r="518" spans="1:9" ht="15.75" customHeight="1" x14ac:dyDescent="0.35">
      <c r="A518" s="1787" t="s">
        <v>5</v>
      </c>
      <c r="B518" s="1788" t="s">
        <v>6</v>
      </c>
      <c r="C518" s="1788"/>
      <c r="D518" s="1788"/>
      <c r="E518" s="1789" t="s">
        <v>7</v>
      </c>
      <c r="F518" s="1790" t="s">
        <v>8</v>
      </c>
      <c r="G518" s="1791" t="s">
        <v>9</v>
      </c>
      <c r="H518" s="1792" t="s">
        <v>10</v>
      </c>
      <c r="I518" s="1776"/>
    </row>
    <row r="519" spans="1:9" ht="15.75" customHeight="1" thickBot="1" x14ac:dyDescent="0.4">
      <c r="A519" s="1793"/>
      <c r="B519" s="1794"/>
      <c r="C519" s="1794"/>
      <c r="D519" s="1794"/>
      <c r="E519" s="1795"/>
      <c r="F519" s="1796"/>
      <c r="G519" s="1797" t="s">
        <v>11</v>
      </c>
      <c r="H519" s="1798" t="s">
        <v>11</v>
      </c>
      <c r="I519" s="1776"/>
    </row>
    <row r="520" spans="1:9" ht="15.75" customHeight="1" x14ac:dyDescent="0.35">
      <c r="A520" s="1971"/>
      <c r="B520" s="1908"/>
      <c r="C520" s="1831"/>
      <c r="D520" s="1972"/>
      <c r="E520" s="1973"/>
      <c r="F520" s="1974"/>
      <c r="G520" s="1975"/>
      <c r="H520" s="1871"/>
      <c r="I520" s="1776"/>
    </row>
    <row r="521" spans="1:9" ht="15.75" customHeight="1" x14ac:dyDescent="0.35">
      <c r="A521" s="1835">
        <v>7100</v>
      </c>
      <c r="B521" s="1836" t="s">
        <v>107</v>
      </c>
      <c r="C521" s="1808"/>
      <c r="D521" s="1837"/>
      <c r="E521" s="1809"/>
      <c r="F521" s="1810"/>
      <c r="G521" s="1811"/>
      <c r="H521" s="1812"/>
      <c r="I521" s="1776"/>
    </row>
    <row r="522" spans="1:9" ht="15.75" customHeight="1" x14ac:dyDescent="0.35">
      <c r="A522" s="1806"/>
      <c r="B522" s="1859"/>
      <c r="C522" s="1808"/>
      <c r="D522" s="1837"/>
      <c r="E522" s="1814"/>
      <c r="F522" s="1810"/>
      <c r="G522" s="1811"/>
      <c r="H522" s="1812"/>
      <c r="I522" s="1776"/>
    </row>
    <row r="523" spans="1:9" ht="15.75" customHeight="1" x14ac:dyDescent="0.35">
      <c r="A523" s="1816" t="s">
        <v>108</v>
      </c>
      <c r="B523" s="2233" t="s">
        <v>502</v>
      </c>
      <c r="C523" s="2234"/>
      <c r="D523" s="2235"/>
      <c r="E523" s="1814" t="s">
        <v>528</v>
      </c>
      <c r="F523" s="1810">
        <v>1</v>
      </c>
      <c r="G523" s="1888">
        <v>150000</v>
      </c>
      <c r="H523" s="1812">
        <f>F523*G523</f>
        <v>150000</v>
      </c>
      <c r="I523" s="1776"/>
    </row>
    <row r="524" spans="1:9" ht="15.75" customHeight="1" thickBot="1" x14ac:dyDescent="0.4">
      <c r="A524" s="1955"/>
      <c r="B524" s="1907"/>
      <c r="C524" s="1846"/>
      <c r="D524" s="1956"/>
      <c r="E524" s="1957"/>
      <c r="F524" s="1958"/>
      <c r="G524" s="1889"/>
      <c r="H524" s="1959"/>
      <c r="I524" s="1776"/>
    </row>
    <row r="525" spans="1:9" ht="15.75" customHeight="1" thickBot="1" x14ac:dyDescent="0.4">
      <c r="A525" s="1826" t="s">
        <v>111</v>
      </c>
      <c r="B525" s="1827"/>
      <c r="C525" s="1827"/>
      <c r="D525" s="1827"/>
      <c r="E525" s="1827"/>
      <c r="F525" s="1828"/>
      <c r="G525" s="1829"/>
      <c r="H525" s="1830">
        <f>SUM(H523:H524)</f>
        <v>150000</v>
      </c>
      <c r="I525" s="1776"/>
    </row>
    <row r="526" spans="1:9" ht="15.75" customHeight="1" x14ac:dyDescent="0.35">
      <c r="A526" s="1776"/>
      <c r="B526" s="1776"/>
      <c r="C526" s="1776"/>
      <c r="D526" s="1776"/>
      <c r="E526" s="1776"/>
      <c r="F526" s="1950"/>
      <c r="G526" s="1951"/>
      <c r="H526" s="1952"/>
      <c r="I526" s="1776"/>
    </row>
    <row r="527" spans="1:9" ht="15.75" customHeight="1" x14ac:dyDescent="0.35">
      <c r="A527" s="1801" t="s">
        <v>112</v>
      </c>
      <c r="B527" s="1801"/>
      <c r="C527" s="1808"/>
      <c r="D527" s="1808"/>
      <c r="E527" s="1808"/>
      <c r="F527" s="1862"/>
      <c r="G527" s="1863"/>
      <c r="H527" s="1976"/>
      <c r="I527" s="1776"/>
    </row>
    <row r="528" spans="1:9" ht="15.75" customHeight="1" thickBot="1" x14ac:dyDescent="0.4">
      <c r="A528" s="1807"/>
      <c r="B528" s="1807"/>
      <c r="C528" s="1808"/>
      <c r="D528" s="1808"/>
      <c r="E528" s="1861"/>
      <c r="F528" s="1862"/>
      <c r="G528" s="1863"/>
      <c r="H528" s="1976"/>
      <c r="I528" s="1776"/>
    </row>
    <row r="529" spans="1:9" ht="15.75" customHeight="1" thickBot="1" x14ac:dyDescent="0.4">
      <c r="A529" s="1977" t="s">
        <v>113</v>
      </c>
      <c r="B529" s="1921" t="s">
        <v>6</v>
      </c>
      <c r="C529" s="1920"/>
      <c r="D529" s="1920"/>
      <c r="E529" s="1922"/>
      <c r="F529" s="1923"/>
      <c r="G529" s="1978"/>
      <c r="H529" s="1830" t="s">
        <v>114</v>
      </c>
      <c r="I529" s="1776"/>
    </row>
    <row r="530" spans="1:9" ht="21.75" customHeight="1" x14ac:dyDescent="0.35">
      <c r="A530" s="1979">
        <v>1300</v>
      </c>
      <c r="B530" s="1980" t="s">
        <v>115</v>
      </c>
      <c r="C530" s="1981"/>
      <c r="D530" s="1982"/>
      <c r="E530" s="1983"/>
      <c r="F530" s="1984"/>
      <c r="G530" s="1985"/>
      <c r="H530" s="1986"/>
      <c r="I530" s="1776"/>
    </row>
    <row r="531" spans="1:9" ht="21.75" customHeight="1" x14ac:dyDescent="0.35">
      <c r="A531" s="1979">
        <v>1400</v>
      </c>
      <c r="B531" s="1859" t="s">
        <v>368</v>
      </c>
      <c r="C531" s="1808"/>
      <c r="D531" s="1808"/>
      <c r="E531" s="1987"/>
      <c r="F531" s="1984"/>
      <c r="G531" s="1985"/>
      <c r="H531" s="1986"/>
      <c r="I531" s="1776"/>
    </row>
    <row r="532" spans="1:9" ht="21.75" customHeight="1" x14ac:dyDescent="0.35">
      <c r="A532" s="1979">
        <v>1500</v>
      </c>
      <c r="B532" s="1988" t="s">
        <v>33</v>
      </c>
      <c r="C532" s="1989"/>
      <c r="D532" s="1989"/>
      <c r="E532" s="1990"/>
      <c r="F532" s="1984"/>
      <c r="G532" s="1991"/>
      <c r="H532" s="1992"/>
      <c r="I532" s="1776"/>
    </row>
    <row r="533" spans="1:9" ht="21.75" customHeight="1" x14ac:dyDescent="0.35">
      <c r="A533" s="1993">
        <v>1700</v>
      </c>
      <c r="B533" s="1988" t="s">
        <v>42</v>
      </c>
      <c r="C533" s="1989"/>
      <c r="D533" s="1989"/>
      <c r="E533" s="1994"/>
      <c r="F533" s="1995"/>
      <c r="G533" s="1991"/>
      <c r="H533" s="1992"/>
      <c r="I533" s="1776"/>
    </row>
    <row r="534" spans="1:9" ht="21.75" customHeight="1" x14ac:dyDescent="0.35">
      <c r="A534" s="1979" t="s">
        <v>48</v>
      </c>
      <c r="B534" s="1980" t="s">
        <v>49</v>
      </c>
      <c r="C534" s="1981"/>
      <c r="D534" s="1987"/>
      <c r="E534" s="1990"/>
      <c r="F534" s="1984"/>
      <c r="G534" s="1985"/>
      <c r="H534" s="1986"/>
      <c r="I534" s="1776"/>
    </row>
    <row r="535" spans="1:9" ht="21.75" customHeight="1" x14ac:dyDescent="0.35">
      <c r="A535" s="1996">
        <v>2100</v>
      </c>
      <c r="B535" s="1980" t="s">
        <v>64</v>
      </c>
      <c r="C535" s="1981"/>
      <c r="D535" s="1982"/>
      <c r="E535" s="1990"/>
      <c r="F535" s="1984"/>
      <c r="G535" s="1985"/>
      <c r="H535" s="1986"/>
      <c r="I535" s="1776"/>
    </row>
    <row r="536" spans="1:9" ht="21.75" customHeight="1" x14ac:dyDescent="0.35">
      <c r="A536" s="1979">
        <v>2200</v>
      </c>
      <c r="B536" s="1997" t="s">
        <v>71</v>
      </c>
      <c r="C536" s="1987"/>
      <c r="D536" s="1987"/>
      <c r="E536" s="1990"/>
      <c r="F536" s="1984"/>
      <c r="G536" s="1985"/>
      <c r="H536" s="1986"/>
      <c r="I536" s="1776"/>
    </row>
    <row r="537" spans="1:9" ht="21.75" customHeight="1" x14ac:dyDescent="0.35">
      <c r="A537" s="1876">
        <v>2300</v>
      </c>
      <c r="B537" s="1859" t="s">
        <v>369</v>
      </c>
      <c r="C537" s="1808"/>
      <c r="D537" s="1808"/>
      <c r="E537" s="1861"/>
      <c r="F537" s="1862"/>
      <c r="G537" s="1918"/>
      <c r="H537" s="1812"/>
      <c r="I537" s="1776"/>
    </row>
    <row r="538" spans="1:9" ht="21.75" customHeight="1" x14ac:dyDescent="0.35">
      <c r="A538" s="1979">
        <v>2500</v>
      </c>
      <c r="B538" s="1980" t="s">
        <v>116</v>
      </c>
      <c r="C538" s="1981"/>
      <c r="D538" s="1987"/>
      <c r="E538" s="1990"/>
      <c r="F538" s="1984"/>
      <c r="G538" s="1985"/>
      <c r="H538" s="1986"/>
      <c r="I538" s="1776"/>
    </row>
    <row r="539" spans="1:9" ht="21.75" customHeight="1" x14ac:dyDescent="0.35">
      <c r="A539" s="1979">
        <v>2600</v>
      </c>
      <c r="B539" s="1980" t="s">
        <v>371</v>
      </c>
      <c r="C539" s="1981"/>
      <c r="D539" s="1987"/>
      <c r="E539" s="1990"/>
      <c r="F539" s="1984"/>
      <c r="G539" s="1985"/>
      <c r="H539" s="1986"/>
      <c r="I539" s="1776"/>
    </row>
    <row r="540" spans="1:9" ht="21.75" customHeight="1" x14ac:dyDescent="0.35">
      <c r="A540" s="1979">
        <v>3300</v>
      </c>
      <c r="B540" s="1997" t="s">
        <v>372</v>
      </c>
      <c r="C540" s="1987"/>
      <c r="D540" s="1987"/>
      <c r="E540" s="1990"/>
      <c r="F540" s="1984"/>
      <c r="G540" s="1985"/>
      <c r="H540" s="1986"/>
      <c r="I540" s="1776"/>
    </row>
    <row r="541" spans="1:9" ht="21.75" customHeight="1" x14ac:dyDescent="0.35">
      <c r="A541" s="1979">
        <v>3400</v>
      </c>
      <c r="B541" s="1997" t="s">
        <v>117</v>
      </c>
      <c r="C541" s="1987"/>
      <c r="D541" s="1987"/>
      <c r="E541" s="1990"/>
      <c r="F541" s="1984"/>
      <c r="G541" s="1985"/>
      <c r="H541" s="1986"/>
      <c r="I541" s="1776"/>
    </row>
    <row r="542" spans="1:9" ht="21.75" customHeight="1" x14ac:dyDescent="0.35">
      <c r="A542" s="1979">
        <v>3600</v>
      </c>
      <c r="B542" s="1997" t="s">
        <v>118</v>
      </c>
      <c r="C542" s="1987"/>
      <c r="D542" s="1987"/>
      <c r="E542" s="1990"/>
      <c r="F542" s="1984"/>
      <c r="G542" s="1985"/>
      <c r="H542" s="1986"/>
      <c r="I542" s="1776"/>
    </row>
    <row r="543" spans="1:9" ht="21.75" customHeight="1" x14ac:dyDescent="0.35">
      <c r="A543" s="1979">
        <v>4100</v>
      </c>
      <c r="B543" s="1997" t="s">
        <v>504</v>
      </c>
      <c r="C543" s="1987"/>
      <c r="D543" s="1987"/>
      <c r="E543" s="1990"/>
      <c r="F543" s="1984"/>
      <c r="G543" s="1985"/>
      <c r="H543" s="1986"/>
      <c r="I543" s="1776"/>
    </row>
    <row r="544" spans="1:9" ht="21.75" customHeight="1" x14ac:dyDescent="0.35">
      <c r="A544" s="1996">
        <v>4200</v>
      </c>
      <c r="B544" s="1998" t="s">
        <v>505</v>
      </c>
      <c r="C544" s="1999"/>
      <c r="D544" s="1999"/>
      <c r="E544" s="1987"/>
      <c r="F544" s="1984"/>
      <c r="G544" s="1985"/>
      <c r="H544" s="1986"/>
      <c r="I544" s="1776"/>
    </row>
    <row r="545" spans="1:9" ht="21.75" customHeight="1" x14ac:dyDescent="0.35">
      <c r="A545" s="1996">
        <v>4900</v>
      </c>
      <c r="B545" s="2000" t="s">
        <v>98</v>
      </c>
      <c r="C545" s="2001"/>
      <c r="D545" s="2001"/>
      <c r="E545" s="2001"/>
      <c r="F545" s="2001"/>
      <c r="G545" s="925"/>
      <c r="H545" s="1986"/>
      <c r="I545" s="1776"/>
    </row>
    <row r="546" spans="1:9" ht="21.75" customHeight="1" x14ac:dyDescent="0.35">
      <c r="A546" s="1979">
        <v>5400</v>
      </c>
      <c r="B546" s="1997" t="s">
        <v>373</v>
      </c>
      <c r="C546" s="1987"/>
      <c r="D546" s="1987"/>
      <c r="E546" s="1990"/>
      <c r="F546" s="1984"/>
      <c r="G546" s="1985"/>
      <c r="H546" s="1986"/>
      <c r="I546" s="1776"/>
    </row>
    <row r="547" spans="1:9" ht="21.75" customHeight="1" x14ac:dyDescent="0.35">
      <c r="A547" s="1996">
        <v>6100</v>
      </c>
      <c r="B547" s="1998" t="s">
        <v>376</v>
      </c>
      <c r="C547" s="1999"/>
      <c r="D547" s="1999"/>
      <c r="E547" s="1990"/>
      <c r="F547" s="1984"/>
      <c r="G547" s="1985"/>
      <c r="H547" s="1986"/>
      <c r="I547" s="1776"/>
    </row>
    <row r="548" spans="1:9" ht="21.75" customHeight="1" x14ac:dyDescent="0.35">
      <c r="A548" s="1996">
        <v>6200</v>
      </c>
      <c r="B548" s="1998" t="s">
        <v>377</v>
      </c>
      <c r="C548" s="1999"/>
      <c r="D548" s="1999"/>
      <c r="E548" s="1990"/>
      <c r="F548" s="1984"/>
      <c r="G548" s="1985"/>
      <c r="H548" s="1986"/>
      <c r="I548" s="1776"/>
    </row>
    <row r="549" spans="1:9" ht="21.75" customHeight="1" x14ac:dyDescent="0.35">
      <c r="A549" s="1996">
        <v>6300</v>
      </c>
      <c r="B549" s="1998" t="s">
        <v>378</v>
      </c>
      <c r="C549" s="1999"/>
      <c r="D549" s="1999"/>
      <c r="E549" s="1990"/>
      <c r="F549" s="1984"/>
      <c r="G549" s="1985"/>
      <c r="H549" s="1986"/>
      <c r="I549" s="1776"/>
    </row>
    <row r="550" spans="1:9" ht="21.75" customHeight="1" x14ac:dyDescent="0.35">
      <c r="A550" s="1996">
        <v>6400</v>
      </c>
      <c r="B550" s="1998" t="s">
        <v>379</v>
      </c>
      <c r="C550" s="1999"/>
      <c r="D550" s="1999"/>
      <c r="E550" s="1990"/>
      <c r="F550" s="1984"/>
      <c r="G550" s="1985"/>
      <c r="H550" s="1986"/>
      <c r="I550" s="1776"/>
    </row>
    <row r="551" spans="1:9" ht="21.75" customHeight="1" x14ac:dyDescent="0.35">
      <c r="A551" s="1996">
        <v>6600</v>
      </c>
      <c r="B551" s="1998" t="s">
        <v>380</v>
      </c>
      <c r="C551" s="1999"/>
      <c r="D551" s="1999"/>
      <c r="E551" s="1990"/>
      <c r="F551" s="1984"/>
      <c r="G551" s="1985"/>
      <c r="H551" s="1986"/>
      <c r="I551" s="1776"/>
    </row>
    <row r="552" spans="1:9" ht="21.75" customHeight="1" x14ac:dyDescent="0.35">
      <c r="A552" s="1996" t="s">
        <v>338</v>
      </c>
      <c r="B552" s="1998" t="s">
        <v>381</v>
      </c>
      <c r="C552" s="1999"/>
      <c r="D552" s="1999"/>
      <c r="E552" s="1990"/>
      <c r="F552" s="1984"/>
      <c r="G552" s="1985"/>
      <c r="H552" s="1986"/>
      <c r="I552" s="1776"/>
    </row>
    <row r="553" spans="1:9" ht="21.75" customHeight="1" thickBot="1" x14ac:dyDescent="0.4">
      <c r="A553" s="1996">
        <v>7100</v>
      </c>
      <c r="B553" s="1998" t="s">
        <v>119</v>
      </c>
      <c r="C553" s="1999"/>
      <c r="D553" s="1999"/>
      <c r="E553" s="1990"/>
      <c r="F553" s="1984"/>
      <c r="G553" s="1985"/>
      <c r="H553" s="1986">
        <f>H525</f>
        <v>150000</v>
      </c>
      <c r="I553" s="1776"/>
    </row>
    <row r="554" spans="1:9" ht="25.5" customHeight="1" x14ac:dyDescent="0.35">
      <c r="A554" s="2237" t="s">
        <v>120</v>
      </c>
      <c r="B554" s="2238"/>
      <c r="C554" s="2239"/>
      <c r="D554" s="2240" t="s">
        <v>121</v>
      </c>
      <c r="E554" s="2240"/>
      <c r="F554" s="2240"/>
      <c r="G554" s="2240"/>
      <c r="H554" s="2009"/>
      <c r="I554" s="1776"/>
    </row>
    <row r="555" spans="1:9" ht="25.5" customHeight="1" x14ac:dyDescent="0.35">
      <c r="A555" s="2225" t="s">
        <v>122</v>
      </c>
      <c r="B555" s="2226"/>
      <c r="C555" s="2227"/>
      <c r="D555" s="2241" t="s">
        <v>123</v>
      </c>
      <c r="E555" s="2241"/>
      <c r="F555" s="2241"/>
      <c r="G555" s="2241"/>
      <c r="H555" s="2010"/>
      <c r="I555" s="1776"/>
    </row>
    <row r="556" spans="1:9" ht="25.5" customHeight="1" x14ac:dyDescent="0.35">
      <c r="A556" s="2225" t="s">
        <v>124</v>
      </c>
      <c r="B556" s="2226"/>
      <c r="C556" s="2227"/>
      <c r="D556" s="2228" t="s">
        <v>125</v>
      </c>
      <c r="E556" s="2228"/>
      <c r="F556" s="2228"/>
      <c r="G556" s="2228"/>
      <c r="H556" s="2010"/>
      <c r="I556" s="1776"/>
    </row>
    <row r="557" spans="1:9" ht="25.5" customHeight="1" x14ac:dyDescent="0.35">
      <c r="A557" s="2225" t="s">
        <v>126</v>
      </c>
      <c r="B557" s="2226"/>
      <c r="C557" s="2227"/>
      <c r="D557" s="2229" t="s">
        <v>127</v>
      </c>
      <c r="E557" s="2229"/>
      <c r="F557" s="2229"/>
      <c r="G557" s="2229"/>
      <c r="H557" s="2010"/>
      <c r="I557" s="1776"/>
    </row>
    <row r="558" spans="1:9" ht="24.75" customHeight="1" thickBot="1" x14ac:dyDescent="0.4">
      <c r="A558" s="2011" t="s">
        <v>543</v>
      </c>
      <c r="B558" s="2012"/>
      <c r="C558" s="2012"/>
      <c r="D558" s="2013"/>
      <c r="E558" s="2013"/>
      <c r="F558" s="2013"/>
      <c r="G558" s="2014"/>
      <c r="H558" s="2015"/>
      <c r="I558" s="1776"/>
    </row>
    <row r="559" spans="1:9" x14ac:dyDescent="0.35">
      <c r="A559" s="1776"/>
      <c r="B559" s="1776"/>
      <c r="C559" s="1776"/>
      <c r="D559" s="1776"/>
      <c r="E559" s="1776"/>
      <c r="F559" s="1950"/>
      <c r="G559" s="1951"/>
      <c r="H559" s="1952"/>
      <c r="I559" s="1776"/>
    </row>
  </sheetData>
  <mergeCells count="46">
    <mergeCell ref="B257:D257"/>
    <mergeCell ref="A1:H1"/>
    <mergeCell ref="A3:H3"/>
    <mergeCell ref="A5:H5"/>
    <mergeCell ref="B11:D11"/>
    <mergeCell ref="B13:D13"/>
    <mergeCell ref="B15:D15"/>
    <mergeCell ref="B16:D16"/>
    <mergeCell ref="B23:D23"/>
    <mergeCell ref="B29:D29"/>
    <mergeCell ref="B192:D192"/>
    <mergeCell ref="B243:D243"/>
    <mergeCell ref="B491:D491"/>
    <mergeCell ref="B263:D263"/>
    <mergeCell ref="B348:D348"/>
    <mergeCell ref="B353:D353"/>
    <mergeCell ref="B355:D355"/>
    <mergeCell ref="B356:D356"/>
    <mergeCell ref="B357:D357"/>
    <mergeCell ref="B478:D478"/>
    <mergeCell ref="B484:D484"/>
    <mergeCell ref="B486:D486"/>
    <mergeCell ref="B488:D488"/>
    <mergeCell ref="B489:D489"/>
    <mergeCell ref="B511:D511"/>
    <mergeCell ref="B493:D493"/>
    <mergeCell ref="B494:D494"/>
    <mergeCell ref="B496:D496"/>
    <mergeCell ref="B498:D498"/>
    <mergeCell ref="B499:D499"/>
    <mergeCell ref="B501:D501"/>
    <mergeCell ref="B503:D503"/>
    <mergeCell ref="B504:D504"/>
    <mergeCell ref="B506:D506"/>
    <mergeCell ref="B508:D508"/>
    <mergeCell ref="B509:D509"/>
    <mergeCell ref="A556:C556"/>
    <mergeCell ref="D556:G556"/>
    <mergeCell ref="A557:C557"/>
    <mergeCell ref="D557:G557"/>
    <mergeCell ref="B513:D513"/>
    <mergeCell ref="B523:D523"/>
    <mergeCell ref="A554:C554"/>
    <mergeCell ref="D554:G554"/>
    <mergeCell ref="A555:C555"/>
    <mergeCell ref="D555:G555"/>
  </mergeCells>
  <pageMargins left="0.7" right="0.7" top="0.75" bottom="0.75" header="0.3" footer="0.3"/>
  <pageSetup scale="60" orientation="portrait" r:id="rId1"/>
  <rowBreaks count="9" manualBreakCount="9">
    <brk id="62" max="16383" man="1"/>
    <brk id="118" max="16383" man="1"/>
    <brk id="186" max="16383" man="1"/>
    <brk id="248" max="16383" man="1"/>
    <brk id="303" max="16383" man="1"/>
    <brk id="371" max="7" man="1"/>
    <brk id="422" max="7" man="1"/>
    <brk id="472" max="7" man="1"/>
    <brk id="5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60"/>
  <sheetViews>
    <sheetView showGridLines="0" topLeftCell="A377" zoomScaleNormal="100" zoomScaleSheetLayoutView="100" workbookViewId="0">
      <selection activeCell="K616" sqref="K616"/>
    </sheetView>
  </sheetViews>
  <sheetFormatPr defaultRowHeight="15.5" x14ac:dyDescent="0.35"/>
  <cols>
    <col min="1" max="1" width="10.90625" style="1777" customWidth="1"/>
    <col min="2" max="2" width="15.6328125" style="1777" customWidth="1"/>
    <col min="3" max="3" width="18.08984375" style="1777" customWidth="1"/>
    <col min="4" max="4" width="36" style="1777" customWidth="1"/>
    <col min="5" max="5" width="13.453125" style="1777" customWidth="1"/>
    <col min="6" max="6" width="15.08984375" style="2016" customWidth="1"/>
    <col min="7" max="7" width="20.90625" style="1777" customWidth="1"/>
    <col min="8" max="8" width="21" style="1777" customWidth="1"/>
    <col min="9" max="256" width="8.90625" style="1777"/>
    <col min="257" max="257" width="10.90625" style="1777" customWidth="1"/>
    <col min="258" max="258" width="15.6328125" style="1777" customWidth="1"/>
    <col min="259" max="259" width="18.08984375" style="1777" customWidth="1"/>
    <col min="260" max="260" width="36" style="1777" customWidth="1"/>
    <col min="261" max="261" width="13.453125" style="1777" customWidth="1"/>
    <col min="262" max="262" width="15.08984375" style="1777" customWidth="1"/>
    <col min="263" max="263" width="20.90625" style="1777" customWidth="1"/>
    <col min="264" max="264" width="21" style="1777" customWidth="1"/>
    <col min="265" max="512" width="8.90625" style="1777"/>
    <col min="513" max="513" width="10.90625" style="1777" customWidth="1"/>
    <col min="514" max="514" width="15.6328125" style="1777" customWidth="1"/>
    <col min="515" max="515" width="18.08984375" style="1777" customWidth="1"/>
    <col min="516" max="516" width="36" style="1777" customWidth="1"/>
    <col min="517" max="517" width="13.453125" style="1777" customWidth="1"/>
    <col min="518" max="518" width="15.08984375" style="1777" customWidth="1"/>
    <col min="519" max="519" width="20.90625" style="1777" customWidth="1"/>
    <col min="520" max="520" width="21" style="1777" customWidth="1"/>
    <col min="521" max="768" width="8.90625" style="1777"/>
    <col min="769" max="769" width="10.90625" style="1777" customWidth="1"/>
    <col min="770" max="770" width="15.6328125" style="1777" customWidth="1"/>
    <col min="771" max="771" width="18.08984375" style="1777" customWidth="1"/>
    <col min="772" max="772" width="36" style="1777" customWidth="1"/>
    <col min="773" max="773" width="13.453125" style="1777" customWidth="1"/>
    <col min="774" max="774" width="15.08984375" style="1777" customWidth="1"/>
    <col min="775" max="775" width="20.90625" style="1777" customWidth="1"/>
    <col min="776" max="776" width="21" style="1777" customWidth="1"/>
    <col min="777" max="1024" width="8.90625" style="1777"/>
    <col min="1025" max="1025" width="10.90625" style="1777" customWidth="1"/>
    <col min="1026" max="1026" width="15.6328125" style="1777" customWidth="1"/>
    <col min="1027" max="1027" width="18.08984375" style="1777" customWidth="1"/>
    <col min="1028" max="1028" width="36" style="1777" customWidth="1"/>
    <col min="1029" max="1029" width="13.453125" style="1777" customWidth="1"/>
    <col min="1030" max="1030" width="15.08984375" style="1777" customWidth="1"/>
    <col min="1031" max="1031" width="20.90625" style="1777" customWidth="1"/>
    <col min="1032" max="1032" width="21" style="1777" customWidth="1"/>
    <col min="1033" max="1280" width="8.90625" style="1777"/>
    <col min="1281" max="1281" width="10.90625" style="1777" customWidth="1"/>
    <col min="1282" max="1282" width="15.6328125" style="1777" customWidth="1"/>
    <col min="1283" max="1283" width="18.08984375" style="1777" customWidth="1"/>
    <col min="1284" max="1284" width="36" style="1777" customWidth="1"/>
    <col min="1285" max="1285" width="13.453125" style="1777" customWidth="1"/>
    <col min="1286" max="1286" width="15.08984375" style="1777" customWidth="1"/>
    <col min="1287" max="1287" width="20.90625" style="1777" customWidth="1"/>
    <col min="1288" max="1288" width="21" style="1777" customWidth="1"/>
    <col min="1289" max="1536" width="8.90625" style="1777"/>
    <col min="1537" max="1537" width="10.90625" style="1777" customWidth="1"/>
    <col min="1538" max="1538" width="15.6328125" style="1777" customWidth="1"/>
    <col min="1539" max="1539" width="18.08984375" style="1777" customWidth="1"/>
    <col min="1540" max="1540" width="36" style="1777" customWidth="1"/>
    <col min="1541" max="1541" width="13.453125" style="1777" customWidth="1"/>
    <col min="1542" max="1542" width="15.08984375" style="1777" customWidth="1"/>
    <col min="1543" max="1543" width="20.90625" style="1777" customWidth="1"/>
    <col min="1544" max="1544" width="21" style="1777" customWidth="1"/>
    <col min="1545" max="1792" width="8.90625" style="1777"/>
    <col min="1793" max="1793" width="10.90625" style="1777" customWidth="1"/>
    <col min="1794" max="1794" width="15.6328125" style="1777" customWidth="1"/>
    <col min="1795" max="1795" width="18.08984375" style="1777" customWidth="1"/>
    <col min="1796" max="1796" width="36" style="1777" customWidth="1"/>
    <col min="1797" max="1797" width="13.453125" style="1777" customWidth="1"/>
    <col min="1798" max="1798" width="15.08984375" style="1777" customWidth="1"/>
    <col min="1799" max="1799" width="20.90625" style="1777" customWidth="1"/>
    <col min="1800" max="1800" width="21" style="1777" customWidth="1"/>
    <col min="1801" max="2048" width="8.90625" style="1777"/>
    <col min="2049" max="2049" width="10.90625" style="1777" customWidth="1"/>
    <col min="2050" max="2050" width="15.6328125" style="1777" customWidth="1"/>
    <col min="2051" max="2051" width="18.08984375" style="1777" customWidth="1"/>
    <col min="2052" max="2052" width="36" style="1777" customWidth="1"/>
    <col min="2053" max="2053" width="13.453125" style="1777" customWidth="1"/>
    <col min="2054" max="2054" width="15.08984375" style="1777" customWidth="1"/>
    <col min="2055" max="2055" width="20.90625" style="1777" customWidth="1"/>
    <col min="2056" max="2056" width="21" style="1777" customWidth="1"/>
    <col min="2057" max="2304" width="8.90625" style="1777"/>
    <col min="2305" max="2305" width="10.90625" style="1777" customWidth="1"/>
    <col min="2306" max="2306" width="15.6328125" style="1777" customWidth="1"/>
    <col min="2307" max="2307" width="18.08984375" style="1777" customWidth="1"/>
    <col min="2308" max="2308" width="36" style="1777" customWidth="1"/>
    <col min="2309" max="2309" width="13.453125" style="1777" customWidth="1"/>
    <col min="2310" max="2310" width="15.08984375" style="1777" customWidth="1"/>
    <col min="2311" max="2311" width="20.90625" style="1777" customWidth="1"/>
    <col min="2312" max="2312" width="21" style="1777" customWidth="1"/>
    <col min="2313" max="2560" width="8.90625" style="1777"/>
    <col min="2561" max="2561" width="10.90625" style="1777" customWidth="1"/>
    <col min="2562" max="2562" width="15.6328125" style="1777" customWidth="1"/>
    <col min="2563" max="2563" width="18.08984375" style="1777" customWidth="1"/>
    <col min="2564" max="2564" width="36" style="1777" customWidth="1"/>
    <col min="2565" max="2565" width="13.453125" style="1777" customWidth="1"/>
    <col min="2566" max="2566" width="15.08984375" style="1777" customWidth="1"/>
    <col min="2567" max="2567" width="20.90625" style="1777" customWidth="1"/>
    <col min="2568" max="2568" width="21" style="1777" customWidth="1"/>
    <col min="2569" max="2816" width="8.90625" style="1777"/>
    <col min="2817" max="2817" width="10.90625" style="1777" customWidth="1"/>
    <col min="2818" max="2818" width="15.6328125" style="1777" customWidth="1"/>
    <col min="2819" max="2819" width="18.08984375" style="1777" customWidth="1"/>
    <col min="2820" max="2820" width="36" style="1777" customWidth="1"/>
    <col min="2821" max="2821" width="13.453125" style="1777" customWidth="1"/>
    <col min="2822" max="2822" width="15.08984375" style="1777" customWidth="1"/>
    <col min="2823" max="2823" width="20.90625" style="1777" customWidth="1"/>
    <col min="2824" max="2824" width="21" style="1777" customWidth="1"/>
    <col min="2825" max="3072" width="8.90625" style="1777"/>
    <col min="3073" max="3073" width="10.90625" style="1777" customWidth="1"/>
    <col min="3074" max="3074" width="15.6328125" style="1777" customWidth="1"/>
    <col min="3075" max="3075" width="18.08984375" style="1777" customWidth="1"/>
    <col min="3076" max="3076" width="36" style="1777" customWidth="1"/>
    <col min="3077" max="3077" width="13.453125" style="1777" customWidth="1"/>
    <col min="3078" max="3078" width="15.08984375" style="1777" customWidth="1"/>
    <col min="3079" max="3079" width="20.90625" style="1777" customWidth="1"/>
    <col min="3080" max="3080" width="21" style="1777" customWidth="1"/>
    <col min="3081" max="3328" width="8.90625" style="1777"/>
    <col min="3329" max="3329" width="10.90625" style="1777" customWidth="1"/>
    <col min="3330" max="3330" width="15.6328125" style="1777" customWidth="1"/>
    <col min="3331" max="3331" width="18.08984375" style="1777" customWidth="1"/>
    <col min="3332" max="3332" width="36" style="1777" customWidth="1"/>
    <col min="3333" max="3333" width="13.453125" style="1777" customWidth="1"/>
    <col min="3334" max="3334" width="15.08984375" style="1777" customWidth="1"/>
    <col min="3335" max="3335" width="20.90625" style="1777" customWidth="1"/>
    <col min="3336" max="3336" width="21" style="1777" customWidth="1"/>
    <col min="3337" max="3584" width="8.90625" style="1777"/>
    <col min="3585" max="3585" width="10.90625" style="1777" customWidth="1"/>
    <col min="3586" max="3586" width="15.6328125" style="1777" customWidth="1"/>
    <col min="3587" max="3587" width="18.08984375" style="1777" customWidth="1"/>
    <col min="3588" max="3588" width="36" style="1777" customWidth="1"/>
    <col min="3589" max="3589" width="13.453125" style="1777" customWidth="1"/>
    <col min="3590" max="3590" width="15.08984375" style="1777" customWidth="1"/>
    <col min="3591" max="3591" width="20.90625" style="1777" customWidth="1"/>
    <col min="3592" max="3592" width="21" style="1777" customWidth="1"/>
    <col min="3593" max="3840" width="8.90625" style="1777"/>
    <col min="3841" max="3841" width="10.90625" style="1777" customWidth="1"/>
    <col min="3842" max="3842" width="15.6328125" style="1777" customWidth="1"/>
    <col min="3843" max="3843" width="18.08984375" style="1777" customWidth="1"/>
    <col min="3844" max="3844" width="36" style="1777" customWidth="1"/>
    <col min="3845" max="3845" width="13.453125" style="1777" customWidth="1"/>
    <col min="3846" max="3846" width="15.08984375" style="1777" customWidth="1"/>
    <col min="3847" max="3847" width="20.90625" style="1777" customWidth="1"/>
    <col min="3848" max="3848" width="21" style="1777" customWidth="1"/>
    <col min="3849" max="4096" width="8.90625" style="1777"/>
    <col min="4097" max="4097" width="10.90625" style="1777" customWidth="1"/>
    <col min="4098" max="4098" width="15.6328125" style="1777" customWidth="1"/>
    <col min="4099" max="4099" width="18.08984375" style="1777" customWidth="1"/>
    <col min="4100" max="4100" width="36" style="1777" customWidth="1"/>
    <col min="4101" max="4101" width="13.453125" style="1777" customWidth="1"/>
    <col min="4102" max="4102" width="15.08984375" style="1777" customWidth="1"/>
    <col min="4103" max="4103" width="20.90625" style="1777" customWidth="1"/>
    <col min="4104" max="4104" width="21" style="1777" customWidth="1"/>
    <col min="4105" max="4352" width="8.90625" style="1777"/>
    <col min="4353" max="4353" width="10.90625" style="1777" customWidth="1"/>
    <col min="4354" max="4354" width="15.6328125" style="1777" customWidth="1"/>
    <col min="4355" max="4355" width="18.08984375" style="1777" customWidth="1"/>
    <col min="4356" max="4356" width="36" style="1777" customWidth="1"/>
    <col min="4357" max="4357" width="13.453125" style="1777" customWidth="1"/>
    <col min="4358" max="4358" width="15.08984375" style="1777" customWidth="1"/>
    <col min="4359" max="4359" width="20.90625" style="1777" customWidth="1"/>
    <col min="4360" max="4360" width="21" style="1777" customWidth="1"/>
    <col min="4361" max="4608" width="8.90625" style="1777"/>
    <col min="4609" max="4609" width="10.90625" style="1777" customWidth="1"/>
    <col min="4610" max="4610" width="15.6328125" style="1777" customWidth="1"/>
    <col min="4611" max="4611" width="18.08984375" style="1777" customWidth="1"/>
    <col min="4612" max="4612" width="36" style="1777" customWidth="1"/>
    <col min="4613" max="4613" width="13.453125" style="1777" customWidth="1"/>
    <col min="4614" max="4614" width="15.08984375" style="1777" customWidth="1"/>
    <col min="4615" max="4615" width="20.90625" style="1777" customWidth="1"/>
    <col min="4616" max="4616" width="21" style="1777" customWidth="1"/>
    <col min="4617" max="4864" width="8.90625" style="1777"/>
    <col min="4865" max="4865" width="10.90625" style="1777" customWidth="1"/>
    <col min="4866" max="4866" width="15.6328125" style="1777" customWidth="1"/>
    <col min="4867" max="4867" width="18.08984375" style="1777" customWidth="1"/>
    <col min="4868" max="4868" width="36" style="1777" customWidth="1"/>
    <col min="4869" max="4869" width="13.453125" style="1777" customWidth="1"/>
    <col min="4870" max="4870" width="15.08984375" style="1777" customWidth="1"/>
    <col min="4871" max="4871" width="20.90625" style="1777" customWidth="1"/>
    <col min="4872" max="4872" width="21" style="1777" customWidth="1"/>
    <col min="4873" max="5120" width="8.90625" style="1777"/>
    <col min="5121" max="5121" width="10.90625" style="1777" customWidth="1"/>
    <col min="5122" max="5122" width="15.6328125" style="1777" customWidth="1"/>
    <col min="5123" max="5123" width="18.08984375" style="1777" customWidth="1"/>
    <col min="5124" max="5124" width="36" style="1777" customWidth="1"/>
    <col min="5125" max="5125" width="13.453125" style="1777" customWidth="1"/>
    <col min="5126" max="5126" width="15.08984375" style="1777" customWidth="1"/>
    <col min="5127" max="5127" width="20.90625" style="1777" customWidth="1"/>
    <col min="5128" max="5128" width="21" style="1777" customWidth="1"/>
    <col min="5129" max="5376" width="8.90625" style="1777"/>
    <col min="5377" max="5377" width="10.90625" style="1777" customWidth="1"/>
    <col min="5378" max="5378" width="15.6328125" style="1777" customWidth="1"/>
    <col min="5379" max="5379" width="18.08984375" style="1777" customWidth="1"/>
    <col min="5380" max="5380" width="36" style="1777" customWidth="1"/>
    <col min="5381" max="5381" width="13.453125" style="1777" customWidth="1"/>
    <col min="5382" max="5382" width="15.08984375" style="1777" customWidth="1"/>
    <col min="5383" max="5383" width="20.90625" style="1777" customWidth="1"/>
    <col min="5384" max="5384" width="21" style="1777" customWidth="1"/>
    <col min="5385" max="5632" width="8.90625" style="1777"/>
    <col min="5633" max="5633" width="10.90625" style="1777" customWidth="1"/>
    <col min="5634" max="5634" width="15.6328125" style="1777" customWidth="1"/>
    <col min="5635" max="5635" width="18.08984375" style="1777" customWidth="1"/>
    <col min="5636" max="5636" width="36" style="1777" customWidth="1"/>
    <col min="5637" max="5637" width="13.453125" style="1777" customWidth="1"/>
    <col min="5638" max="5638" width="15.08984375" style="1777" customWidth="1"/>
    <col min="5639" max="5639" width="20.90625" style="1777" customWidth="1"/>
    <col min="5640" max="5640" width="21" style="1777" customWidth="1"/>
    <col min="5641" max="5888" width="8.90625" style="1777"/>
    <col min="5889" max="5889" width="10.90625" style="1777" customWidth="1"/>
    <col min="5890" max="5890" width="15.6328125" style="1777" customWidth="1"/>
    <col min="5891" max="5891" width="18.08984375" style="1777" customWidth="1"/>
    <col min="5892" max="5892" width="36" style="1777" customWidth="1"/>
    <col min="5893" max="5893" width="13.453125" style="1777" customWidth="1"/>
    <col min="5894" max="5894" width="15.08984375" style="1777" customWidth="1"/>
    <col min="5895" max="5895" width="20.90625" style="1777" customWidth="1"/>
    <col min="5896" max="5896" width="21" style="1777" customWidth="1"/>
    <col min="5897" max="6144" width="8.90625" style="1777"/>
    <col min="6145" max="6145" width="10.90625" style="1777" customWidth="1"/>
    <col min="6146" max="6146" width="15.6328125" style="1777" customWidth="1"/>
    <col min="6147" max="6147" width="18.08984375" style="1777" customWidth="1"/>
    <col min="6148" max="6148" width="36" style="1777" customWidth="1"/>
    <col min="6149" max="6149" width="13.453125" style="1777" customWidth="1"/>
    <col min="6150" max="6150" width="15.08984375" style="1777" customWidth="1"/>
    <col min="6151" max="6151" width="20.90625" style="1777" customWidth="1"/>
    <col min="6152" max="6152" width="21" style="1777" customWidth="1"/>
    <col min="6153" max="6400" width="8.90625" style="1777"/>
    <col min="6401" max="6401" width="10.90625" style="1777" customWidth="1"/>
    <col min="6402" max="6402" width="15.6328125" style="1777" customWidth="1"/>
    <col min="6403" max="6403" width="18.08984375" style="1777" customWidth="1"/>
    <col min="6404" max="6404" width="36" style="1777" customWidth="1"/>
    <col min="6405" max="6405" width="13.453125" style="1777" customWidth="1"/>
    <col min="6406" max="6406" width="15.08984375" style="1777" customWidth="1"/>
    <col min="6407" max="6407" width="20.90625" style="1777" customWidth="1"/>
    <col min="6408" max="6408" width="21" style="1777" customWidth="1"/>
    <col min="6409" max="6656" width="8.90625" style="1777"/>
    <col min="6657" max="6657" width="10.90625" style="1777" customWidth="1"/>
    <col min="6658" max="6658" width="15.6328125" style="1777" customWidth="1"/>
    <col min="6659" max="6659" width="18.08984375" style="1777" customWidth="1"/>
    <col min="6660" max="6660" width="36" style="1777" customWidth="1"/>
    <col min="6661" max="6661" width="13.453125" style="1777" customWidth="1"/>
    <col min="6662" max="6662" width="15.08984375" style="1777" customWidth="1"/>
    <col min="6663" max="6663" width="20.90625" style="1777" customWidth="1"/>
    <col min="6664" max="6664" width="21" style="1777" customWidth="1"/>
    <col min="6665" max="6912" width="8.90625" style="1777"/>
    <col min="6913" max="6913" width="10.90625" style="1777" customWidth="1"/>
    <col min="6914" max="6914" width="15.6328125" style="1777" customWidth="1"/>
    <col min="6915" max="6915" width="18.08984375" style="1777" customWidth="1"/>
    <col min="6916" max="6916" width="36" style="1777" customWidth="1"/>
    <col min="6917" max="6917" width="13.453125" style="1777" customWidth="1"/>
    <col min="6918" max="6918" width="15.08984375" style="1777" customWidth="1"/>
    <col min="6919" max="6919" width="20.90625" style="1777" customWidth="1"/>
    <col min="6920" max="6920" width="21" style="1777" customWidth="1"/>
    <col min="6921" max="7168" width="8.90625" style="1777"/>
    <col min="7169" max="7169" width="10.90625" style="1777" customWidth="1"/>
    <col min="7170" max="7170" width="15.6328125" style="1777" customWidth="1"/>
    <col min="7171" max="7171" width="18.08984375" style="1777" customWidth="1"/>
    <col min="7172" max="7172" width="36" style="1777" customWidth="1"/>
    <col min="7173" max="7173" width="13.453125" style="1777" customWidth="1"/>
    <col min="7174" max="7174" width="15.08984375" style="1777" customWidth="1"/>
    <col min="7175" max="7175" width="20.90625" style="1777" customWidth="1"/>
    <col min="7176" max="7176" width="21" style="1777" customWidth="1"/>
    <col min="7177" max="7424" width="8.90625" style="1777"/>
    <col min="7425" max="7425" width="10.90625" style="1777" customWidth="1"/>
    <col min="7426" max="7426" width="15.6328125" style="1777" customWidth="1"/>
    <col min="7427" max="7427" width="18.08984375" style="1777" customWidth="1"/>
    <col min="7428" max="7428" width="36" style="1777" customWidth="1"/>
    <col min="7429" max="7429" width="13.453125" style="1777" customWidth="1"/>
    <col min="7430" max="7430" width="15.08984375" style="1777" customWidth="1"/>
    <col min="7431" max="7431" width="20.90625" style="1777" customWidth="1"/>
    <col min="7432" max="7432" width="21" style="1777" customWidth="1"/>
    <col min="7433" max="7680" width="8.90625" style="1777"/>
    <col min="7681" max="7681" width="10.90625" style="1777" customWidth="1"/>
    <col min="7682" max="7682" width="15.6328125" style="1777" customWidth="1"/>
    <col min="7683" max="7683" width="18.08984375" style="1777" customWidth="1"/>
    <col min="7684" max="7684" width="36" style="1777" customWidth="1"/>
    <col min="7685" max="7685" width="13.453125" style="1777" customWidth="1"/>
    <col min="7686" max="7686" width="15.08984375" style="1777" customWidth="1"/>
    <col min="7687" max="7687" width="20.90625" style="1777" customWidth="1"/>
    <col min="7688" max="7688" width="21" style="1777" customWidth="1"/>
    <col min="7689" max="7936" width="8.90625" style="1777"/>
    <col min="7937" max="7937" width="10.90625" style="1777" customWidth="1"/>
    <col min="7938" max="7938" width="15.6328125" style="1777" customWidth="1"/>
    <col min="7939" max="7939" width="18.08984375" style="1777" customWidth="1"/>
    <col min="7940" max="7940" width="36" style="1777" customWidth="1"/>
    <col min="7941" max="7941" width="13.453125" style="1777" customWidth="1"/>
    <col min="7942" max="7942" width="15.08984375" style="1777" customWidth="1"/>
    <col min="7943" max="7943" width="20.90625" style="1777" customWidth="1"/>
    <col min="7944" max="7944" width="21" style="1777" customWidth="1"/>
    <col min="7945" max="8192" width="8.90625" style="1777"/>
    <col min="8193" max="8193" width="10.90625" style="1777" customWidth="1"/>
    <col min="8194" max="8194" width="15.6328125" style="1777" customWidth="1"/>
    <col min="8195" max="8195" width="18.08984375" style="1777" customWidth="1"/>
    <col min="8196" max="8196" width="36" style="1777" customWidth="1"/>
    <col min="8197" max="8197" width="13.453125" style="1777" customWidth="1"/>
    <col min="8198" max="8198" width="15.08984375" style="1777" customWidth="1"/>
    <col min="8199" max="8199" width="20.90625" style="1777" customWidth="1"/>
    <col min="8200" max="8200" width="21" style="1777" customWidth="1"/>
    <col min="8201" max="8448" width="8.90625" style="1777"/>
    <col min="8449" max="8449" width="10.90625" style="1777" customWidth="1"/>
    <col min="8450" max="8450" width="15.6328125" style="1777" customWidth="1"/>
    <col min="8451" max="8451" width="18.08984375" style="1777" customWidth="1"/>
    <col min="8452" max="8452" width="36" style="1777" customWidth="1"/>
    <col min="8453" max="8453" width="13.453125" style="1777" customWidth="1"/>
    <col min="8454" max="8454" width="15.08984375" style="1777" customWidth="1"/>
    <col min="8455" max="8455" width="20.90625" style="1777" customWidth="1"/>
    <col min="8456" max="8456" width="21" style="1777" customWidth="1"/>
    <col min="8457" max="8704" width="8.90625" style="1777"/>
    <col min="8705" max="8705" width="10.90625" style="1777" customWidth="1"/>
    <col min="8706" max="8706" width="15.6328125" style="1777" customWidth="1"/>
    <col min="8707" max="8707" width="18.08984375" style="1777" customWidth="1"/>
    <col min="8708" max="8708" width="36" style="1777" customWidth="1"/>
    <col min="8709" max="8709" width="13.453125" style="1777" customWidth="1"/>
    <col min="8710" max="8710" width="15.08984375" style="1777" customWidth="1"/>
    <col min="8711" max="8711" width="20.90625" style="1777" customWidth="1"/>
    <col min="8712" max="8712" width="21" style="1777" customWidth="1"/>
    <col min="8713" max="8960" width="8.90625" style="1777"/>
    <col min="8961" max="8961" width="10.90625" style="1777" customWidth="1"/>
    <col min="8962" max="8962" width="15.6328125" style="1777" customWidth="1"/>
    <col min="8963" max="8963" width="18.08984375" style="1777" customWidth="1"/>
    <col min="8964" max="8964" width="36" style="1777" customWidth="1"/>
    <col min="8965" max="8965" width="13.453125" style="1777" customWidth="1"/>
    <col min="8966" max="8966" width="15.08984375" style="1777" customWidth="1"/>
    <col min="8967" max="8967" width="20.90625" style="1777" customWidth="1"/>
    <col min="8968" max="8968" width="21" style="1777" customWidth="1"/>
    <col min="8969" max="9216" width="8.90625" style="1777"/>
    <col min="9217" max="9217" width="10.90625" style="1777" customWidth="1"/>
    <col min="9218" max="9218" width="15.6328125" style="1777" customWidth="1"/>
    <col min="9219" max="9219" width="18.08984375" style="1777" customWidth="1"/>
    <col min="9220" max="9220" width="36" style="1777" customWidth="1"/>
    <col min="9221" max="9221" width="13.453125" style="1777" customWidth="1"/>
    <col min="9222" max="9222" width="15.08984375" style="1777" customWidth="1"/>
    <col min="9223" max="9223" width="20.90625" style="1777" customWidth="1"/>
    <col min="9224" max="9224" width="21" style="1777" customWidth="1"/>
    <col min="9225" max="9472" width="8.90625" style="1777"/>
    <col min="9473" max="9473" width="10.90625" style="1777" customWidth="1"/>
    <col min="9474" max="9474" width="15.6328125" style="1777" customWidth="1"/>
    <col min="9475" max="9475" width="18.08984375" style="1777" customWidth="1"/>
    <col min="9476" max="9476" width="36" style="1777" customWidth="1"/>
    <col min="9477" max="9477" width="13.453125" style="1777" customWidth="1"/>
    <col min="9478" max="9478" width="15.08984375" style="1777" customWidth="1"/>
    <col min="9479" max="9479" width="20.90625" style="1777" customWidth="1"/>
    <col min="9480" max="9480" width="21" style="1777" customWidth="1"/>
    <col min="9481" max="9728" width="8.90625" style="1777"/>
    <col min="9729" max="9729" width="10.90625" style="1777" customWidth="1"/>
    <col min="9730" max="9730" width="15.6328125" style="1777" customWidth="1"/>
    <col min="9731" max="9731" width="18.08984375" style="1777" customWidth="1"/>
    <col min="9732" max="9732" width="36" style="1777" customWidth="1"/>
    <col min="9733" max="9733" width="13.453125" style="1777" customWidth="1"/>
    <col min="9734" max="9734" width="15.08984375" style="1777" customWidth="1"/>
    <col min="9735" max="9735" width="20.90625" style="1777" customWidth="1"/>
    <col min="9736" max="9736" width="21" style="1777" customWidth="1"/>
    <col min="9737" max="9984" width="8.90625" style="1777"/>
    <col min="9985" max="9985" width="10.90625" style="1777" customWidth="1"/>
    <col min="9986" max="9986" width="15.6328125" style="1777" customWidth="1"/>
    <col min="9987" max="9987" width="18.08984375" style="1777" customWidth="1"/>
    <col min="9988" max="9988" width="36" style="1777" customWidth="1"/>
    <col min="9989" max="9989" width="13.453125" style="1777" customWidth="1"/>
    <col min="9990" max="9990" width="15.08984375" style="1777" customWidth="1"/>
    <col min="9991" max="9991" width="20.90625" style="1777" customWidth="1"/>
    <col min="9992" max="9992" width="21" style="1777" customWidth="1"/>
    <col min="9993" max="10240" width="8.90625" style="1777"/>
    <col min="10241" max="10241" width="10.90625" style="1777" customWidth="1"/>
    <col min="10242" max="10242" width="15.6328125" style="1777" customWidth="1"/>
    <col min="10243" max="10243" width="18.08984375" style="1777" customWidth="1"/>
    <col min="10244" max="10244" width="36" style="1777" customWidth="1"/>
    <col min="10245" max="10245" width="13.453125" style="1777" customWidth="1"/>
    <col min="10246" max="10246" width="15.08984375" style="1777" customWidth="1"/>
    <col min="10247" max="10247" width="20.90625" style="1777" customWidth="1"/>
    <col min="10248" max="10248" width="21" style="1777" customWidth="1"/>
    <col min="10249" max="10496" width="8.90625" style="1777"/>
    <col min="10497" max="10497" width="10.90625" style="1777" customWidth="1"/>
    <col min="10498" max="10498" width="15.6328125" style="1777" customWidth="1"/>
    <col min="10499" max="10499" width="18.08984375" style="1777" customWidth="1"/>
    <col min="10500" max="10500" width="36" style="1777" customWidth="1"/>
    <col min="10501" max="10501" width="13.453125" style="1777" customWidth="1"/>
    <col min="10502" max="10502" width="15.08984375" style="1777" customWidth="1"/>
    <col min="10503" max="10503" width="20.90625" style="1777" customWidth="1"/>
    <col min="10504" max="10504" width="21" style="1777" customWidth="1"/>
    <col min="10505" max="10752" width="8.90625" style="1777"/>
    <col min="10753" max="10753" width="10.90625" style="1777" customWidth="1"/>
    <col min="10754" max="10754" width="15.6328125" style="1777" customWidth="1"/>
    <col min="10755" max="10755" width="18.08984375" style="1777" customWidth="1"/>
    <col min="10756" max="10756" width="36" style="1777" customWidth="1"/>
    <col min="10757" max="10757" width="13.453125" style="1777" customWidth="1"/>
    <col min="10758" max="10758" width="15.08984375" style="1777" customWidth="1"/>
    <col min="10759" max="10759" width="20.90625" style="1777" customWidth="1"/>
    <col min="10760" max="10760" width="21" style="1777" customWidth="1"/>
    <col min="10761" max="11008" width="8.90625" style="1777"/>
    <col min="11009" max="11009" width="10.90625" style="1777" customWidth="1"/>
    <col min="11010" max="11010" width="15.6328125" style="1777" customWidth="1"/>
    <col min="11011" max="11011" width="18.08984375" style="1777" customWidth="1"/>
    <col min="11012" max="11012" width="36" style="1777" customWidth="1"/>
    <col min="11013" max="11013" width="13.453125" style="1777" customWidth="1"/>
    <col min="11014" max="11014" width="15.08984375" style="1777" customWidth="1"/>
    <col min="11015" max="11015" width="20.90625" style="1777" customWidth="1"/>
    <col min="11016" max="11016" width="21" style="1777" customWidth="1"/>
    <col min="11017" max="11264" width="8.90625" style="1777"/>
    <col min="11265" max="11265" width="10.90625" style="1777" customWidth="1"/>
    <col min="11266" max="11266" width="15.6328125" style="1777" customWidth="1"/>
    <col min="11267" max="11267" width="18.08984375" style="1777" customWidth="1"/>
    <col min="11268" max="11268" width="36" style="1777" customWidth="1"/>
    <col min="11269" max="11269" width="13.453125" style="1777" customWidth="1"/>
    <col min="11270" max="11270" width="15.08984375" style="1777" customWidth="1"/>
    <col min="11271" max="11271" width="20.90625" style="1777" customWidth="1"/>
    <col min="11272" max="11272" width="21" style="1777" customWidth="1"/>
    <col min="11273" max="11520" width="8.90625" style="1777"/>
    <col min="11521" max="11521" width="10.90625" style="1777" customWidth="1"/>
    <col min="11522" max="11522" width="15.6328125" style="1777" customWidth="1"/>
    <col min="11523" max="11523" width="18.08984375" style="1777" customWidth="1"/>
    <col min="11524" max="11524" width="36" style="1777" customWidth="1"/>
    <col min="11525" max="11525" width="13.453125" style="1777" customWidth="1"/>
    <col min="11526" max="11526" width="15.08984375" style="1777" customWidth="1"/>
    <col min="11527" max="11527" width="20.90625" style="1777" customWidth="1"/>
    <col min="11528" max="11528" width="21" style="1777" customWidth="1"/>
    <col min="11529" max="11776" width="8.90625" style="1777"/>
    <col min="11777" max="11777" width="10.90625" style="1777" customWidth="1"/>
    <col min="11778" max="11778" width="15.6328125" style="1777" customWidth="1"/>
    <col min="11779" max="11779" width="18.08984375" style="1777" customWidth="1"/>
    <col min="11780" max="11780" width="36" style="1777" customWidth="1"/>
    <col min="11781" max="11781" width="13.453125" style="1777" customWidth="1"/>
    <col min="11782" max="11782" width="15.08984375" style="1777" customWidth="1"/>
    <col min="11783" max="11783" width="20.90625" style="1777" customWidth="1"/>
    <col min="11784" max="11784" width="21" style="1777" customWidth="1"/>
    <col min="11785" max="12032" width="8.90625" style="1777"/>
    <col min="12033" max="12033" width="10.90625" style="1777" customWidth="1"/>
    <col min="12034" max="12034" width="15.6328125" style="1777" customWidth="1"/>
    <col min="12035" max="12035" width="18.08984375" style="1777" customWidth="1"/>
    <col min="12036" max="12036" width="36" style="1777" customWidth="1"/>
    <col min="12037" max="12037" width="13.453125" style="1777" customWidth="1"/>
    <col min="12038" max="12038" width="15.08984375" style="1777" customWidth="1"/>
    <col min="12039" max="12039" width="20.90625" style="1777" customWidth="1"/>
    <col min="12040" max="12040" width="21" style="1777" customWidth="1"/>
    <col min="12041" max="12288" width="8.90625" style="1777"/>
    <col min="12289" max="12289" width="10.90625" style="1777" customWidth="1"/>
    <col min="12290" max="12290" width="15.6328125" style="1777" customWidth="1"/>
    <col min="12291" max="12291" width="18.08984375" style="1777" customWidth="1"/>
    <col min="12292" max="12292" width="36" style="1777" customWidth="1"/>
    <col min="12293" max="12293" width="13.453125" style="1777" customWidth="1"/>
    <col min="12294" max="12294" width="15.08984375" style="1777" customWidth="1"/>
    <col min="12295" max="12295" width="20.90625" style="1777" customWidth="1"/>
    <col min="12296" max="12296" width="21" style="1777" customWidth="1"/>
    <col min="12297" max="12544" width="8.90625" style="1777"/>
    <col min="12545" max="12545" width="10.90625" style="1777" customWidth="1"/>
    <col min="12546" max="12546" width="15.6328125" style="1777" customWidth="1"/>
    <col min="12547" max="12547" width="18.08984375" style="1777" customWidth="1"/>
    <col min="12548" max="12548" width="36" style="1777" customWidth="1"/>
    <col min="12549" max="12549" width="13.453125" style="1777" customWidth="1"/>
    <col min="12550" max="12550" width="15.08984375" style="1777" customWidth="1"/>
    <col min="12551" max="12551" width="20.90625" style="1777" customWidth="1"/>
    <col min="12552" max="12552" width="21" style="1777" customWidth="1"/>
    <col min="12553" max="12800" width="8.90625" style="1777"/>
    <col min="12801" max="12801" width="10.90625" style="1777" customWidth="1"/>
    <col min="12802" max="12802" width="15.6328125" style="1777" customWidth="1"/>
    <col min="12803" max="12803" width="18.08984375" style="1777" customWidth="1"/>
    <col min="12804" max="12804" width="36" style="1777" customWidth="1"/>
    <col min="12805" max="12805" width="13.453125" style="1777" customWidth="1"/>
    <col min="12806" max="12806" width="15.08984375" style="1777" customWidth="1"/>
    <col min="12807" max="12807" width="20.90625" style="1777" customWidth="1"/>
    <col min="12808" max="12808" width="21" style="1777" customWidth="1"/>
    <col min="12809" max="13056" width="8.90625" style="1777"/>
    <col min="13057" max="13057" width="10.90625" style="1777" customWidth="1"/>
    <col min="13058" max="13058" width="15.6328125" style="1777" customWidth="1"/>
    <col min="13059" max="13059" width="18.08984375" style="1777" customWidth="1"/>
    <col min="13060" max="13060" width="36" style="1777" customWidth="1"/>
    <col min="13061" max="13061" width="13.453125" style="1777" customWidth="1"/>
    <col min="13062" max="13062" width="15.08984375" style="1777" customWidth="1"/>
    <col min="13063" max="13063" width="20.90625" style="1777" customWidth="1"/>
    <col min="13064" max="13064" width="21" style="1777" customWidth="1"/>
    <col min="13065" max="13312" width="8.90625" style="1777"/>
    <col min="13313" max="13313" width="10.90625" style="1777" customWidth="1"/>
    <col min="13314" max="13314" width="15.6328125" style="1777" customWidth="1"/>
    <col min="13315" max="13315" width="18.08984375" style="1777" customWidth="1"/>
    <col min="13316" max="13316" width="36" style="1777" customWidth="1"/>
    <col min="13317" max="13317" width="13.453125" style="1777" customWidth="1"/>
    <col min="13318" max="13318" width="15.08984375" style="1777" customWidth="1"/>
    <col min="13319" max="13319" width="20.90625" style="1777" customWidth="1"/>
    <col min="13320" max="13320" width="21" style="1777" customWidth="1"/>
    <col min="13321" max="13568" width="8.90625" style="1777"/>
    <col min="13569" max="13569" width="10.90625" style="1777" customWidth="1"/>
    <col min="13570" max="13570" width="15.6328125" style="1777" customWidth="1"/>
    <col min="13571" max="13571" width="18.08984375" style="1777" customWidth="1"/>
    <col min="13572" max="13572" width="36" style="1777" customWidth="1"/>
    <col min="13573" max="13573" width="13.453125" style="1777" customWidth="1"/>
    <col min="13574" max="13574" width="15.08984375" style="1777" customWidth="1"/>
    <col min="13575" max="13575" width="20.90625" style="1777" customWidth="1"/>
    <col min="13576" max="13576" width="21" style="1777" customWidth="1"/>
    <col min="13577" max="13824" width="8.90625" style="1777"/>
    <col min="13825" max="13825" width="10.90625" style="1777" customWidth="1"/>
    <col min="13826" max="13826" width="15.6328125" style="1777" customWidth="1"/>
    <col min="13827" max="13827" width="18.08984375" style="1777" customWidth="1"/>
    <col min="13828" max="13828" width="36" style="1777" customWidth="1"/>
    <col min="13829" max="13829" width="13.453125" style="1777" customWidth="1"/>
    <col min="13830" max="13830" width="15.08984375" style="1777" customWidth="1"/>
    <col min="13831" max="13831" width="20.90625" style="1777" customWidth="1"/>
    <col min="13832" max="13832" width="21" style="1777" customWidth="1"/>
    <col min="13833" max="14080" width="8.90625" style="1777"/>
    <col min="14081" max="14081" width="10.90625" style="1777" customWidth="1"/>
    <col min="14082" max="14082" width="15.6328125" style="1777" customWidth="1"/>
    <col min="14083" max="14083" width="18.08984375" style="1777" customWidth="1"/>
    <col min="14084" max="14084" width="36" style="1777" customWidth="1"/>
    <col min="14085" max="14085" width="13.453125" style="1777" customWidth="1"/>
    <col min="14086" max="14086" width="15.08984375" style="1777" customWidth="1"/>
    <col min="14087" max="14087" width="20.90625" style="1777" customWidth="1"/>
    <col min="14088" max="14088" width="21" style="1777" customWidth="1"/>
    <col min="14089" max="14336" width="8.90625" style="1777"/>
    <col min="14337" max="14337" width="10.90625" style="1777" customWidth="1"/>
    <col min="14338" max="14338" width="15.6328125" style="1777" customWidth="1"/>
    <col min="14339" max="14339" width="18.08984375" style="1777" customWidth="1"/>
    <col min="14340" max="14340" width="36" style="1777" customWidth="1"/>
    <col min="14341" max="14341" width="13.453125" style="1777" customWidth="1"/>
    <col min="14342" max="14342" width="15.08984375" style="1777" customWidth="1"/>
    <col min="14343" max="14343" width="20.90625" style="1777" customWidth="1"/>
    <col min="14344" max="14344" width="21" style="1777" customWidth="1"/>
    <col min="14345" max="14592" width="8.90625" style="1777"/>
    <col min="14593" max="14593" width="10.90625" style="1777" customWidth="1"/>
    <col min="14594" max="14594" width="15.6328125" style="1777" customWidth="1"/>
    <col min="14595" max="14595" width="18.08984375" style="1777" customWidth="1"/>
    <col min="14596" max="14596" width="36" style="1777" customWidth="1"/>
    <col min="14597" max="14597" width="13.453125" style="1777" customWidth="1"/>
    <col min="14598" max="14598" width="15.08984375" style="1777" customWidth="1"/>
    <col min="14599" max="14599" width="20.90625" style="1777" customWidth="1"/>
    <col min="14600" max="14600" width="21" style="1777" customWidth="1"/>
    <col min="14601" max="14848" width="8.90625" style="1777"/>
    <col min="14849" max="14849" width="10.90625" style="1777" customWidth="1"/>
    <col min="14850" max="14850" width="15.6328125" style="1777" customWidth="1"/>
    <col min="14851" max="14851" width="18.08984375" style="1777" customWidth="1"/>
    <col min="14852" max="14852" width="36" style="1777" customWidth="1"/>
    <col min="14853" max="14853" width="13.453125" style="1777" customWidth="1"/>
    <col min="14854" max="14854" width="15.08984375" style="1777" customWidth="1"/>
    <col min="14855" max="14855" width="20.90625" style="1777" customWidth="1"/>
    <col min="14856" max="14856" width="21" style="1777" customWidth="1"/>
    <col min="14857" max="15104" width="8.90625" style="1777"/>
    <col min="15105" max="15105" width="10.90625" style="1777" customWidth="1"/>
    <col min="15106" max="15106" width="15.6328125" style="1777" customWidth="1"/>
    <col min="15107" max="15107" width="18.08984375" style="1777" customWidth="1"/>
    <col min="15108" max="15108" width="36" style="1777" customWidth="1"/>
    <col min="15109" max="15109" width="13.453125" style="1777" customWidth="1"/>
    <col min="15110" max="15110" width="15.08984375" style="1777" customWidth="1"/>
    <col min="15111" max="15111" width="20.90625" style="1777" customWidth="1"/>
    <col min="15112" max="15112" width="21" style="1777" customWidth="1"/>
    <col min="15113" max="15360" width="8.90625" style="1777"/>
    <col min="15361" max="15361" width="10.90625" style="1777" customWidth="1"/>
    <col min="15362" max="15362" width="15.6328125" style="1777" customWidth="1"/>
    <col min="15363" max="15363" width="18.08984375" style="1777" customWidth="1"/>
    <col min="15364" max="15364" width="36" style="1777" customWidth="1"/>
    <col min="15365" max="15365" width="13.453125" style="1777" customWidth="1"/>
    <col min="15366" max="15366" width="15.08984375" style="1777" customWidth="1"/>
    <col min="15367" max="15367" width="20.90625" style="1777" customWidth="1"/>
    <col min="15368" max="15368" width="21" style="1777" customWidth="1"/>
    <col min="15369" max="15616" width="8.90625" style="1777"/>
    <col min="15617" max="15617" width="10.90625" style="1777" customWidth="1"/>
    <col min="15618" max="15618" width="15.6328125" style="1777" customWidth="1"/>
    <col min="15619" max="15619" width="18.08984375" style="1777" customWidth="1"/>
    <col min="15620" max="15620" width="36" style="1777" customWidth="1"/>
    <col min="15621" max="15621" width="13.453125" style="1777" customWidth="1"/>
    <col min="15622" max="15622" width="15.08984375" style="1777" customWidth="1"/>
    <col min="15623" max="15623" width="20.90625" style="1777" customWidth="1"/>
    <col min="15624" max="15624" width="21" style="1777" customWidth="1"/>
    <col min="15625" max="15872" width="8.90625" style="1777"/>
    <col min="15873" max="15873" width="10.90625" style="1777" customWidth="1"/>
    <col min="15874" max="15874" width="15.6328125" style="1777" customWidth="1"/>
    <col min="15875" max="15875" width="18.08984375" style="1777" customWidth="1"/>
    <col min="15876" max="15876" width="36" style="1777" customWidth="1"/>
    <col min="15877" max="15877" width="13.453125" style="1777" customWidth="1"/>
    <col min="15878" max="15878" width="15.08984375" style="1777" customWidth="1"/>
    <col min="15879" max="15879" width="20.90625" style="1777" customWidth="1"/>
    <col min="15880" max="15880" width="21" style="1777" customWidth="1"/>
    <col min="15881" max="16128" width="8.90625" style="1777"/>
    <col min="16129" max="16129" width="10.90625" style="1777" customWidth="1"/>
    <col min="16130" max="16130" width="15.6328125" style="1777" customWidth="1"/>
    <col min="16131" max="16131" width="18.08984375" style="1777" customWidth="1"/>
    <col min="16132" max="16132" width="36" style="1777" customWidth="1"/>
    <col min="16133" max="16133" width="13.453125" style="1777" customWidth="1"/>
    <col min="16134" max="16134" width="15.08984375" style="1777" customWidth="1"/>
    <col min="16135" max="16135" width="20.90625" style="1777" customWidth="1"/>
    <col min="16136" max="16136" width="21" style="1777" customWidth="1"/>
    <col min="16137" max="16384" width="8.90625" style="1777"/>
  </cols>
  <sheetData>
    <row r="1" spans="1:9" ht="30.75" customHeight="1" x14ac:dyDescent="0.35">
      <c r="A1" s="2236" t="s">
        <v>0</v>
      </c>
      <c r="B1" s="2236"/>
      <c r="C1" s="2236"/>
      <c r="D1" s="2236"/>
      <c r="E1" s="2236"/>
      <c r="F1" s="2236"/>
      <c r="G1" s="2236"/>
      <c r="H1" s="2236"/>
      <c r="I1" s="1776"/>
    </row>
    <row r="2" spans="1:9" ht="15.75" customHeight="1" x14ac:dyDescent="0.35">
      <c r="A2" s="1778"/>
      <c r="B2" s="1778"/>
      <c r="C2" s="1778"/>
      <c r="D2" s="1778"/>
      <c r="E2" s="1778"/>
      <c r="F2" s="1779"/>
      <c r="G2" s="1778"/>
      <c r="H2" s="1778"/>
      <c r="I2" s="1776"/>
    </row>
    <row r="3" spans="1:9" ht="15.75" customHeight="1" x14ac:dyDescent="0.35">
      <c r="A3" s="2236" t="s">
        <v>620</v>
      </c>
      <c r="B3" s="2236"/>
      <c r="C3" s="2236"/>
      <c r="D3" s="2236"/>
      <c r="E3" s="2236"/>
      <c r="F3" s="2236"/>
      <c r="G3" s="2236"/>
      <c r="H3" s="2236"/>
      <c r="I3" s="1776"/>
    </row>
    <row r="4" spans="1:9" ht="15.75" customHeight="1" x14ac:dyDescent="0.35">
      <c r="A4" s="1780"/>
      <c r="B4" s="1780"/>
      <c r="C4" s="1780"/>
      <c r="D4" s="1780"/>
      <c r="E4" s="1780"/>
      <c r="F4" s="1779"/>
      <c r="G4" s="1780"/>
      <c r="H4" s="1780"/>
      <c r="I4" s="1776"/>
    </row>
    <row r="5" spans="1:9" ht="15.75" customHeight="1" x14ac:dyDescent="0.35">
      <c r="A5" s="2236" t="s">
        <v>621</v>
      </c>
      <c r="B5" s="2236"/>
      <c r="C5" s="2236"/>
      <c r="D5" s="2236"/>
      <c r="E5" s="2236"/>
      <c r="F5" s="2236"/>
      <c r="G5" s="2236"/>
      <c r="H5" s="2236"/>
      <c r="I5" s="1781"/>
    </row>
    <row r="6" spans="1:9" ht="15.75" customHeight="1" thickBot="1" x14ac:dyDescent="0.4">
      <c r="A6" s="1801"/>
      <c r="B6" s="1801"/>
      <c r="C6" s="1808"/>
      <c r="D6" s="1808"/>
      <c r="E6" s="1808"/>
      <c r="F6" s="1862"/>
      <c r="G6" s="1863"/>
      <c r="H6" s="1850" t="s">
        <v>4</v>
      </c>
      <c r="I6" s="1776"/>
    </row>
    <row r="7" spans="1:9" ht="15.75" customHeight="1" x14ac:dyDescent="0.35">
      <c r="A7" s="1787" t="s">
        <v>5</v>
      </c>
      <c r="B7" s="1788" t="s">
        <v>6</v>
      </c>
      <c r="C7" s="1788"/>
      <c r="D7" s="1788"/>
      <c r="E7" s="1789" t="s">
        <v>7</v>
      </c>
      <c r="F7" s="1790" t="s">
        <v>8</v>
      </c>
      <c r="G7" s="1791" t="s">
        <v>9</v>
      </c>
      <c r="H7" s="1792" t="s">
        <v>10</v>
      </c>
      <c r="I7" s="1776"/>
    </row>
    <row r="8" spans="1:9" ht="15.75" customHeight="1" thickBot="1" x14ac:dyDescent="0.4">
      <c r="A8" s="1793"/>
      <c r="B8" s="1794"/>
      <c r="C8" s="1794"/>
      <c r="D8" s="1794"/>
      <c r="E8" s="1795"/>
      <c r="F8" s="1796"/>
      <c r="G8" s="1797" t="s">
        <v>11</v>
      </c>
      <c r="H8" s="1798" t="s">
        <v>11</v>
      </c>
      <c r="I8" s="1776"/>
    </row>
    <row r="9" spans="1:9" ht="15.75" customHeight="1" x14ac:dyDescent="0.35">
      <c r="A9" s="1799">
        <v>1300</v>
      </c>
      <c r="B9" s="1800" t="s">
        <v>12</v>
      </c>
      <c r="C9" s="718"/>
      <c r="D9" s="1801"/>
      <c r="E9" s="1802"/>
      <c r="F9" s="1803"/>
      <c r="G9" s="1804"/>
      <c r="H9" s="1805"/>
      <c r="I9" s="1781"/>
    </row>
    <row r="10" spans="1:9" ht="15.75" customHeight="1" x14ac:dyDescent="0.35">
      <c r="A10" s="1806"/>
      <c r="B10" s="1800" t="s">
        <v>13</v>
      </c>
      <c r="C10" s="1807"/>
      <c r="D10" s="1808"/>
      <c r="E10" s="1809"/>
      <c r="F10" s="1810"/>
      <c r="G10" s="1811"/>
      <c r="H10" s="1812"/>
      <c r="I10" s="1776"/>
    </row>
    <row r="11" spans="1:9" ht="15.75" customHeight="1" x14ac:dyDescent="0.35">
      <c r="A11" s="1813">
        <v>13.01</v>
      </c>
      <c r="B11" s="2243" t="s">
        <v>15</v>
      </c>
      <c r="C11" s="2244"/>
      <c r="D11" s="2245"/>
      <c r="E11" s="1814" t="s">
        <v>16</v>
      </c>
      <c r="F11" s="1810">
        <v>1</v>
      </c>
      <c r="G11" s="1815"/>
      <c r="H11" s="1812"/>
      <c r="I11" s="1776"/>
    </row>
    <row r="12" spans="1:9" ht="15.75" customHeight="1" x14ac:dyDescent="0.35">
      <c r="A12" s="1816"/>
      <c r="B12" s="1817"/>
      <c r="C12" s="1818"/>
      <c r="D12" s="1819"/>
      <c r="E12" s="1814"/>
      <c r="F12" s="1810"/>
      <c r="G12" s="1815"/>
      <c r="H12" s="1812"/>
      <c r="I12" s="1776"/>
    </row>
    <row r="13" spans="1:9" ht="15.75" customHeight="1" x14ac:dyDescent="0.35">
      <c r="A13" s="1816"/>
      <c r="B13" s="2243" t="s">
        <v>17</v>
      </c>
      <c r="C13" s="2244"/>
      <c r="D13" s="2245"/>
      <c r="E13" s="1820" t="s">
        <v>16</v>
      </c>
      <c r="F13" s="1810">
        <v>1</v>
      </c>
      <c r="G13" s="1815"/>
      <c r="H13" s="1812"/>
      <c r="I13" s="1776"/>
    </row>
    <row r="14" spans="1:9" ht="15.75" customHeight="1" x14ac:dyDescent="0.35">
      <c r="A14" s="1816"/>
      <c r="B14" s="1817"/>
      <c r="C14" s="1818"/>
      <c r="D14" s="1819"/>
      <c r="E14" s="1820"/>
      <c r="F14" s="1810"/>
      <c r="G14" s="1815"/>
      <c r="H14" s="1812"/>
      <c r="I14" s="1776"/>
    </row>
    <row r="15" spans="1:9" ht="15.75" customHeight="1" x14ac:dyDescent="0.35">
      <c r="A15" s="1816"/>
      <c r="B15" s="2243" t="s">
        <v>18</v>
      </c>
      <c r="C15" s="2244"/>
      <c r="D15" s="2245"/>
      <c r="E15" s="1814" t="s">
        <v>19</v>
      </c>
      <c r="F15" s="1810">
        <v>5</v>
      </c>
      <c r="G15" s="1815"/>
      <c r="H15" s="1812"/>
      <c r="I15" s="1776"/>
    </row>
    <row r="16" spans="1:9" ht="15.75" customHeight="1" x14ac:dyDescent="0.35">
      <c r="A16" s="1816"/>
      <c r="B16" s="2243"/>
      <c r="C16" s="2244"/>
      <c r="D16" s="2245"/>
      <c r="E16" s="1814"/>
      <c r="F16" s="1810"/>
      <c r="G16" s="1815"/>
      <c r="H16" s="1812"/>
      <c r="I16" s="1776"/>
    </row>
    <row r="17" spans="1:9" ht="15.75" customHeight="1" x14ac:dyDescent="0.35">
      <c r="A17" s="1799" t="s">
        <v>20</v>
      </c>
      <c r="B17" s="1821" t="s">
        <v>21</v>
      </c>
      <c r="C17" s="1801"/>
      <c r="D17" s="1808"/>
      <c r="E17" s="1822" t="s">
        <v>22</v>
      </c>
      <c r="F17" s="1810">
        <v>2</v>
      </c>
      <c r="G17" s="1815"/>
      <c r="H17" s="1812"/>
      <c r="I17" s="1776"/>
    </row>
    <row r="18" spans="1:9" ht="15.75" customHeight="1" x14ac:dyDescent="0.35">
      <c r="A18" s="1813"/>
      <c r="B18" s="1823"/>
      <c r="C18" s="1808"/>
      <c r="D18" s="1808"/>
      <c r="E18" s="1822"/>
      <c r="F18" s="1810"/>
      <c r="G18" s="1815"/>
      <c r="H18" s="1812"/>
      <c r="I18" s="1776"/>
    </row>
    <row r="19" spans="1:9" ht="15.75" customHeight="1" x14ac:dyDescent="0.35">
      <c r="A19" s="1799" t="s">
        <v>23</v>
      </c>
      <c r="B19" s="1821" t="s">
        <v>24</v>
      </c>
      <c r="C19" s="1801"/>
      <c r="D19" s="1801"/>
      <c r="E19" s="1822"/>
      <c r="F19" s="1810"/>
      <c r="G19" s="1815"/>
      <c r="H19" s="1812"/>
      <c r="I19" s="1776"/>
    </row>
    <row r="20" spans="1:9" ht="15.75" customHeight="1" x14ac:dyDescent="0.35">
      <c r="A20" s="1799"/>
      <c r="B20" s="1821"/>
      <c r="C20" s="1801"/>
      <c r="D20" s="1801"/>
      <c r="E20" s="1822"/>
      <c r="F20" s="1810"/>
      <c r="G20" s="1815"/>
      <c r="H20" s="1812"/>
      <c r="I20" s="1776"/>
    </row>
    <row r="21" spans="1:9" ht="15.75" customHeight="1" x14ac:dyDescent="0.35">
      <c r="A21" s="1813"/>
      <c r="B21" s="1823" t="s">
        <v>25</v>
      </c>
      <c r="C21" s="1808"/>
      <c r="D21" s="1808"/>
      <c r="E21" s="1822" t="s">
        <v>16</v>
      </c>
      <c r="F21" s="1810">
        <v>1</v>
      </c>
      <c r="G21" s="1815"/>
      <c r="H21" s="1812"/>
      <c r="I21" s="1776"/>
    </row>
    <row r="22" spans="1:9" ht="15.75" customHeight="1" x14ac:dyDescent="0.35">
      <c r="A22" s="1813"/>
      <c r="B22" s="1823"/>
      <c r="C22" s="1808"/>
      <c r="D22" s="1808"/>
      <c r="E22" s="1822"/>
      <c r="F22" s="1810"/>
      <c r="G22" s="1815"/>
      <c r="H22" s="1812"/>
      <c r="I22" s="1776"/>
    </row>
    <row r="23" spans="1:9" ht="15.75" customHeight="1" x14ac:dyDescent="0.35">
      <c r="A23" s="1813"/>
      <c r="B23" s="2243" t="s">
        <v>26</v>
      </c>
      <c r="C23" s="2244"/>
      <c r="D23" s="2245"/>
      <c r="E23" s="1822" t="s">
        <v>27</v>
      </c>
      <c r="F23" s="1810">
        <v>5</v>
      </c>
      <c r="G23" s="1815"/>
      <c r="H23" s="1812"/>
      <c r="I23" s="1776"/>
    </row>
    <row r="24" spans="1:9" ht="15.75" customHeight="1" x14ac:dyDescent="0.35">
      <c r="A24" s="1813"/>
      <c r="B24" s="1823"/>
      <c r="C24" s="1808"/>
      <c r="D24" s="1808"/>
      <c r="E24" s="1822"/>
      <c r="F24" s="1810"/>
      <c r="G24" s="1815"/>
      <c r="H24" s="1812"/>
      <c r="I24" s="1776"/>
    </row>
    <row r="25" spans="1:9" ht="15.75" customHeight="1" x14ac:dyDescent="0.35">
      <c r="A25" s="1799" t="s">
        <v>28</v>
      </c>
      <c r="B25" s="1821" t="s">
        <v>414</v>
      </c>
      <c r="C25" s="1801"/>
      <c r="D25" s="1808"/>
      <c r="E25" s="1822"/>
      <c r="F25" s="1810"/>
      <c r="G25" s="1815"/>
      <c r="H25" s="1812"/>
      <c r="I25" s="1776"/>
    </row>
    <row r="26" spans="1:9" ht="15.75" customHeight="1" x14ac:dyDescent="0.35">
      <c r="A26" s="1799"/>
      <c r="B26" s="1821"/>
      <c r="C26" s="1801"/>
      <c r="D26" s="1808"/>
      <c r="E26" s="1822"/>
      <c r="F26" s="1810"/>
      <c r="G26" s="1815"/>
      <c r="H26" s="1812"/>
      <c r="I26" s="1776"/>
    </row>
    <row r="27" spans="1:9" ht="15.75" customHeight="1" x14ac:dyDescent="0.35">
      <c r="A27" s="1824"/>
      <c r="B27" s="1823" t="s">
        <v>25</v>
      </c>
      <c r="C27" s="1808"/>
      <c r="D27" s="1808"/>
      <c r="E27" s="1822" t="s">
        <v>16</v>
      </c>
      <c r="F27" s="1810">
        <v>1</v>
      </c>
      <c r="G27" s="1815"/>
      <c r="H27" s="1812"/>
      <c r="I27" s="1776"/>
    </row>
    <row r="28" spans="1:9" ht="15.75" customHeight="1" x14ac:dyDescent="0.35">
      <c r="A28" s="1825"/>
      <c r="B28" s="1823"/>
      <c r="C28" s="1808"/>
      <c r="D28" s="1808"/>
      <c r="E28" s="1822"/>
      <c r="F28" s="1810"/>
      <c r="G28" s="1815"/>
      <c r="H28" s="1812"/>
      <c r="I28" s="1776"/>
    </row>
    <row r="29" spans="1:9" ht="15.75" customHeight="1" x14ac:dyDescent="0.35">
      <c r="A29" s="1825"/>
      <c r="B29" s="2243" t="s">
        <v>26</v>
      </c>
      <c r="C29" s="2244"/>
      <c r="D29" s="2245"/>
      <c r="E29" s="1822" t="s">
        <v>27</v>
      </c>
      <c r="F29" s="1810">
        <v>5</v>
      </c>
      <c r="G29" s="1815"/>
      <c r="H29" s="1812"/>
      <c r="I29" s="1776"/>
    </row>
    <row r="30" spans="1:9" ht="15.75" customHeight="1" x14ac:dyDescent="0.35">
      <c r="A30" s="1825"/>
      <c r="B30" s="1823"/>
      <c r="C30" s="1808"/>
      <c r="D30" s="1808"/>
      <c r="E30" s="1822"/>
      <c r="F30" s="1810"/>
      <c r="G30" s="1811"/>
      <c r="H30" s="1812"/>
      <c r="I30" s="1776"/>
    </row>
    <row r="31" spans="1:9" ht="15.75" customHeight="1" x14ac:dyDescent="0.35">
      <c r="A31" s="1799" t="s">
        <v>30</v>
      </c>
      <c r="B31" s="1821" t="s">
        <v>130</v>
      </c>
      <c r="C31" s="1801"/>
      <c r="D31" s="1801"/>
      <c r="E31" s="1822" t="s">
        <v>22</v>
      </c>
      <c r="F31" s="1810">
        <v>5</v>
      </c>
      <c r="G31" s="1811"/>
      <c r="H31" s="1812"/>
      <c r="I31" s="1776"/>
    </row>
    <row r="32" spans="1:9" ht="15.75" customHeight="1" thickBot="1" x14ac:dyDescent="0.4">
      <c r="A32" s="1825"/>
      <c r="B32" s="1823"/>
      <c r="C32" s="1808"/>
      <c r="D32" s="1808"/>
      <c r="E32" s="1822"/>
      <c r="F32" s="1810"/>
      <c r="G32" s="1811"/>
      <c r="H32" s="1812"/>
      <c r="I32" s="1776"/>
    </row>
    <row r="33" spans="1:9" ht="15.75" customHeight="1" thickBot="1" x14ac:dyDescent="0.4">
      <c r="A33" s="1826" t="s">
        <v>31</v>
      </c>
      <c r="B33" s="1827"/>
      <c r="C33" s="1827"/>
      <c r="D33" s="1827"/>
      <c r="E33" s="1827"/>
      <c r="F33" s="1828"/>
      <c r="G33" s="1829"/>
      <c r="H33" s="1830"/>
      <c r="I33" s="1776"/>
    </row>
    <row r="34" spans="1:9" ht="15.75" customHeight="1" thickBot="1" x14ac:dyDescent="0.4">
      <c r="A34" s="1788"/>
      <c r="B34" s="1831"/>
      <c r="C34" s="1831"/>
      <c r="D34" s="1831"/>
      <c r="E34" s="1831"/>
      <c r="F34" s="1832"/>
      <c r="G34" s="1833"/>
      <c r="H34" s="1834"/>
      <c r="I34" s="1776"/>
    </row>
    <row r="35" spans="1:9" ht="15.75" customHeight="1" x14ac:dyDescent="0.35">
      <c r="A35" s="1787" t="s">
        <v>5</v>
      </c>
      <c r="B35" s="1788" t="s">
        <v>6</v>
      </c>
      <c r="C35" s="1788"/>
      <c r="D35" s="1788"/>
      <c r="E35" s="1789" t="s">
        <v>7</v>
      </c>
      <c r="F35" s="1790" t="s">
        <v>8</v>
      </c>
      <c r="G35" s="1791" t="s">
        <v>9</v>
      </c>
      <c r="H35" s="1792" t="s">
        <v>10</v>
      </c>
      <c r="I35" s="1776"/>
    </row>
    <row r="36" spans="1:9" ht="15.75" customHeight="1" thickBot="1" x14ac:dyDescent="0.4">
      <c r="A36" s="1793"/>
      <c r="B36" s="1794"/>
      <c r="C36" s="1794"/>
      <c r="D36" s="1794"/>
      <c r="E36" s="1795"/>
      <c r="F36" s="1796"/>
      <c r="G36" s="1797" t="s">
        <v>11</v>
      </c>
      <c r="H36" s="1798" t="s">
        <v>11</v>
      </c>
      <c r="I36" s="1776"/>
    </row>
    <row r="37" spans="1:9" ht="15.75" customHeight="1" x14ac:dyDescent="0.35">
      <c r="A37" s="1835">
        <v>1400</v>
      </c>
      <c r="B37" s="1836" t="s">
        <v>454</v>
      </c>
      <c r="C37" s="1808"/>
      <c r="D37" s="1837"/>
      <c r="E37" s="1814"/>
      <c r="F37" s="1810"/>
      <c r="G37" s="1811"/>
      <c r="H37" s="1812"/>
      <c r="I37" s="1776"/>
    </row>
    <row r="38" spans="1:9" ht="15.75" customHeight="1" x14ac:dyDescent="0.35">
      <c r="A38" s="1838"/>
      <c r="B38" s="1836" t="s">
        <v>455</v>
      </c>
      <c r="C38" s="1808"/>
      <c r="D38" s="1837"/>
      <c r="E38" s="1814"/>
      <c r="F38" s="1810"/>
      <c r="G38" s="1811"/>
      <c r="H38" s="1812"/>
      <c r="I38" s="1776"/>
    </row>
    <row r="39" spans="1:9" ht="15.75" customHeight="1" x14ac:dyDescent="0.35">
      <c r="A39" s="1799"/>
      <c r="B39" s="1823"/>
      <c r="C39" s="1808"/>
      <c r="D39" s="1808"/>
      <c r="E39" s="1814"/>
      <c r="F39" s="1810"/>
      <c r="G39" s="1811"/>
      <c r="H39" s="1812"/>
      <c r="I39" s="1776"/>
    </row>
    <row r="40" spans="1:9" ht="15.75" customHeight="1" x14ac:dyDescent="0.35">
      <c r="A40" s="1799" t="s">
        <v>133</v>
      </c>
      <c r="B40" s="1821" t="s">
        <v>134</v>
      </c>
      <c r="C40" s="1801"/>
      <c r="D40" s="1801"/>
      <c r="E40" s="1822" t="s">
        <v>27</v>
      </c>
      <c r="F40" s="1810">
        <v>1</v>
      </c>
      <c r="G40" s="1811"/>
      <c r="H40" s="1812"/>
      <c r="I40" s="1776"/>
    </row>
    <row r="41" spans="1:9" ht="15.75" customHeight="1" thickBot="1" x14ac:dyDescent="0.4">
      <c r="A41" s="1825"/>
      <c r="B41" s="1808"/>
      <c r="C41" s="1808"/>
      <c r="D41" s="1808"/>
      <c r="E41" s="1822"/>
      <c r="F41" s="1810"/>
      <c r="G41" s="1811"/>
      <c r="H41" s="1812"/>
      <c r="I41" s="1776"/>
    </row>
    <row r="42" spans="1:9" ht="15.75" customHeight="1" thickBot="1" x14ac:dyDescent="0.4">
      <c r="A42" s="1826" t="s">
        <v>135</v>
      </c>
      <c r="B42" s="1827"/>
      <c r="C42" s="1827"/>
      <c r="D42" s="1827"/>
      <c r="E42" s="1827"/>
      <c r="F42" s="1828"/>
      <c r="G42" s="1829"/>
      <c r="H42" s="1830"/>
      <c r="I42" s="1776"/>
    </row>
    <row r="43" spans="1:9" ht="15.75" customHeight="1" thickBot="1" x14ac:dyDescent="0.4">
      <c r="A43" s="1788"/>
      <c r="B43" s="1831"/>
      <c r="C43" s="1831"/>
      <c r="D43" s="1831"/>
      <c r="E43" s="1831"/>
      <c r="F43" s="1832"/>
      <c r="G43" s="1833"/>
      <c r="H43" s="1834"/>
      <c r="I43" s="1776"/>
    </row>
    <row r="44" spans="1:9" ht="15.75" customHeight="1" x14ac:dyDescent="0.35">
      <c r="A44" s="1787" t="s">
        <v>5</v>
      </c>
      <c r="B44" s="1788" t="s">
        <v>6</v>
      </c>
      <c r="C44" s="1788"/>
      <c r="D44" s="1788"/>
      <c r="E44" s="1789" t="s">
        <v>7</v>
      </c>
      <c r="F44" s="1790" t="s">
        <v>8</v>
      </c>
      <c r="G44" s="1791" t="s">
        <v>9</v>
      </c>
      <c r="H44" s="1792" t="s">
        <v>10</v>
      </c>
      <c r="I44" s="1776"/>
    </row>
    <row r="45" spans="1:9" ht="15.75" customHeight="1" thickBot="1" x14ac:dyDescent="0.4">
      <c r="A45" s="1793"/>
      <c r="B45" s="1794"/>
      <c r="C45" s="1794"/>
      <c r="D45" s="1794"/>
      <c r="E45" s="1795"/>
      <c r="F45" s="1796"/>
      <c r="G45" s="1797" t="s">
        <v>11</v>
      </c>
      <c r="H45" s="1798" t="s">
        <v>11</v>
      </c>
      <c r="I45" s="1776"/>
    </row>
    <row r="46" spans="1:9" ht="15.75" customHeight="1" x14ac:dyDescent="0.35">
      <c r="A46" s="1799">
        <v>1500</v>
      </c>
      <c r="B46" s="1801" t="s">
        <v>33</v>
      </c>
      <c r="C46" s="1808"/>
      <c r="D46" s="1808"/>
      <c r="E46" s="1822"/>
      <c r="F46" s="1810"/>
      <c r="G46" s="1811"/>
      <c r="H46" s="1812"/>
      <c r="I46" s="1776"/>
    </row>
    <row r="47" spans="1:9" ht="15.75" customHeight="1" x14ac:dyDescent="0.35">
      <c r="A47" s="1813"/>
      <c r="B47" s="1808"/>
      <c r="C47" s="1808"/>
      <c r="D47" s="1808"/>
      <c r="E47" s="1814"/>
      <c r="F47" s="1839"/>
      <c r="G47" s="1811"/>
      <c r="H47" s="1812"/>
      <c r="I47" s="1776"/>
    </row>
    <row r="48" spans="1:9" ht="15.75" customHeight="1" x14ac:dyDescent="0.35">
      <c r="A48" s="1799">
        <v>15.03</v>
      </c>
      <c r="B48" s="1801" t="s">
        <v>34</v>
      </c>
      <c r="C48" s="1808"/>
      <c r="D48" s="1808"/>
      <c r="E48" s="1814" t="s">
        <v>35</v>
      </c>
      <c r="F48" s="1839"/>
      <c r="G48" s="1811"/>
      <c r="H48" s="1812"/>
      <c r="I48" s="1776"/>
    </row>
    <row r="49" spans="1:9" ht="15.75" customHeight="1" x14ac:dyDescent="0.35">
      <c r="A49" s="1813"/>
      <c r="B49" s="1808" t="s">
        <v>36</v>
      </c>
      <c r="C49" s="1808"/>
      <c r="D49" s="1808"/>
      <c r="E49" s="1814" t="s">
        <v>16</v>
      </c>
      <c r="F49" s="1839">
        <v>1</v>
      </c>
      <c r="G49" s="1811"/>
      <c r="H49" s="1812"/>
      <c r="I49" s="1776"/>
    </row>
    <row r="50" spans="1:9" ht="15.75" customHeight="1" x14ac:dyDescent="0.35">
      <c r="A50" s="1813"/>
      <c r="B50" s="1808"/>
      <c r="C50" s="1808"/>
      <c r="D50" s="1808"/>
      <c r="E50" s="1814"/>
      <c r="F50" s="1839"/>
      <c r="G50" s="1811"/>
      <c r="H50" s="1812"/>
      <c r="I50" s="1776"/>
    </row>
    <row r="51" spans="1:9" ht="15.75" customHeight="1" x14ac:dyDescent="0.35">
      <c r="A51" s="1813"/>
      <c r="B51" s="1808" t="s">
        <v>37</v>
      </c>
      <c r="C51" s="1808"/>
      <c r="D51" s="1808"/>
      <c r="E51" s="1814" t="s">
        <v>22</v>
      </c>
      <c r="F51" s="1839">
        <v>2</v>
      </c>
      <c r="G51" s="1811"/>
      <c r="H51" s="1812"/>
      <c r="I51" s="1776"/>
    </row>
    <row r="52" spans="1:9" ht="15.75" customHeight="1" x14ac:dyDescent="0.35">
      <c r="A52" s="1816"/>
      <c r="B52" s="1808"/>
      <c r="C52" s="1808"/>
      <c r="D52" s="1808"/>
      <c r="E52" s="1814"/>
      <c r="F52" s="1839"/>
      <c r="G52" s="1811"/>
      <c r="H52" s="1812"/>
      <c r="I52" s="1776"/>
    </row>
    <row r="53" spans="1:9" ht="15.75" customHeight="1" x14ac:dyDescent="0.35">
      <c r="A53" s="1816"/>
      <c r="B53" s="1808" t="s">
        <v>38</v>
      </c>
      <c r="C53" s="1808"/>
      <c r="D53" s="1808"/>
      <c r="E53" s="1814" t="s">
        <v>22</v>
      </c>
      <c r="F53" s="1839">
        <v>2</v>
      </c>
      <c r="G53" s="1811"/>
      <c r="H53" s="1812"/>
      <c r="I53" s="1776"/>
    </row>
    <row r="54" spans="1:9" ht="15.75" customHeight="1" x14ac:dyDescent="0.35">
      <c r="A54" s="1816"/>
      <c r="B54" s="1808"/>
      <c r="C54" s="1808"/>
      <c r="D54" s="1808"/>
      <c r="E54" s="1814"/>
      <c r="F54" s="1839"/>
      <c r="G54" s="1811"/>
      <c r="H54" s="1812"/>
      <c r="I54" s="1776"/>
    </row>
    <row r="55" spans="1:9" ht="15.75" customHeight="1" x14ac:dyDescent="0.35">
      <c r="A55" s="1816"/>
      <c r="B55" s="1808" t="s">
        <v>456</v>
      </c>
      <c r="C55" s="1808"/>
      <c r="D55" s="1808"/>
      <c r="E55" s="1814" t="s">
        <v>22</v>
      </c>
      <c r="F55" s="1839">
        <v>1</v>
      </c>
      <c r="G55" s="1811"/>
      <c r="H55" s="1812"/>
      <c r="I55" s="1776"/>
    </row>
    <row r="56" spans="1:9" ht="15.75" customHeight="1" x14ac:dyDescent="0.35">
      <c r="A56" s="1816"/>
      <c r="B56" s="1808"/>
      <c r="C56" s="1808"/>
      <c r="D56" s="1808"/>
      <c r="E56" s="1814"/>
      <c r="F56" s="1839"/>
      <c r="G56" s="1811"/>
      <c r="H56" s="1812"/>
      <c r="I56" s="1776"/>
    </row>
    <row r="57" spans="1:9" ht="15.75" customHeight="1" x14ac:dyDescent="0.35">
      <c r="A57" s="1816"/>
      <c r="B57" s="1808" t="s">
        <v>138</v>
      </c>
      <c r="C57" s="1808"/>
      <c r="D57" s="1808"/>
      <c r="E57" s="1814" t="s">
        <v>139</v>
      </c>
      <c r="F57" s="1839">
        <v>1</v>
      </c>
      <c r="G57" s="1811"/>
      <c r="H57" s="1812"/>
      <c r="I57" s="1776"/>
    </row>
    <row r="58" spans="1:9" ht="15.75" customHeight="1" x14ac:dyDescent="0.35">
      <c r="A58" s="1816"/>
      <c r="B58" s="1808"/>
      <c r="C58" s="1808"/>
      <c r="D58" s="1808"/>
      <c r="E58" s="1814"/>
      <c r="F58" s="1839"/>
      <c r="G58" s="1811"/>
      <c r="H58" s="1812"/>
      <c r="I58" s="1776"/>
    </row>
    <row r="59" spans="1:9" ht="15.75" customHeight="1" x14ac:dyDescent="0.35">
      <c r="A59" s="1816"/>
      <c r="B59" s="1808" t="s">
        <v>39</v>
      </c>
      <c r="C59" s="1808"/>
      <c r="D59" s="1808"/>
      <c r="E59" s="1814" t="s">
        <v>22</v>
      </c>
      <c r="F59" s="1839">
        <v>4</v>
      </c>
      <c r="G59" s="1811"/>
      <c r="H59" s="1812"/>
      <c r="I59" s="1776"/>
    </row>
    <row r="60" spans="1:9" ht="15.75" customHeight="1" thickBot="1" x14ac:dyDescent="0.4">
      <c r="A60" s="1816"/>
      <c r="B60" s="1808"/>
      <c r="C60" s="1808"/>
      <c r="D60" s="1808"/>
      <c r="E60" s="1814"/>
      <c r="F60" s="1839"/>
      <c r="G60" s="1811"/>
      <c r="H60" s="1812"/>
      <c r="I60" s="1776"/>
    </row>
    <row r="61" spans="1:9" ht="15.75" customHeight="1" thickBot="1" x14ac:dyDescent="0.4">
      <c r="A61" s="1826" t="s">
        <v>40</v>
      </c>
      <c r="B61" s="1827"/>
      <c r="C61" s="1840"/>
      <c r="D61" s="1827"/>
      <c r="E61" s="1841"/>
      <c r="F61" s="1828"/>
      <c r="G61" s="1842"/>
      <c r="H61" s="1843"/>
      <c r="I61" s="1776"/>
    </row>
    <row r="62" spans="1:9" ht="15.75" customHeight="1" x14ac:dyDescent="0.35">
      <c r="A62" s="1788"/>
      <c r="B62" s="1831"/>
      <c r="C62" s="1831"/>
      <c r="D62" s="1831"/>
      <c r="E62" s="1844"/>
      <c r="F62" s="1832"/>
      <c r="G62" s="1833"/>
      <c r="H62" s="1845"/>
      <c r="I62" s="1776"/>
    </row>
    <row r="63" spans="1:9" ht="15.75" customHeight="1" thickBot="1" x14ac:dyDescent="0.4">
      <c r="A63" s="1794"/>
      <c r="B63" s="1846"/>
      <c r="C63" s="1846"/>
      <c r="D63" s="1846"/>
      <c r="E63" s="1847"/>
      <c r="F63" s="1848"/>
      <c r="G63" s="1849"/>
      <c r="H63" s="1850" t="s">
        <v>41</v>
      </c>
      <c r="I63" s="1776"/>
    </row>
    <row r="64" spans="1:9" ht="15.75" customHeight="1" x14ac:dyDescent="0.35">
      <c r="A64" s="1787" t="s">
        <v>5</v>
      </c>
      <c r="B64" s="1788" t="s">
        <v>6</v>
      </c>
      <c r="C64" s="1788"/>
      <c r="D64" s="1788"/>
      <c r="E64" s="1789" t="s">
        <v>7</v>
      </c>
      <c r="F64" s="1790" t="s">
        <v>8</v>
      </c>
      <c r="G64" s="1791" t="s">
        <v>9</v>
      </c>
      <c r="H64" s="1792" t="s">
        <v>10</v>
      </c>
      <c r="I64" s="1776"/>
    </row>
    <row r="65" spans="1:9" ht="15.75" customHeight="1" thickBot="1" x14ac:dyDescent="0.4">
      <c r="A65" s="1793"/>
      <c r="B65" s="1794"/>
      <c r="C65" s="1794"/>
      <c r="D65" s="1794"/>
      <c r="E65" s="1795"/>
      <c r="F65" s="1796"/>
      <c r="G65" s="1797" t="s">
        <v>11</v>
      </c>
      <c r="H65" s="1798" t="s">
        <v>11</v>
      </c>
      <c r="I65" s="1776"/>
    </row>
    <row r="66" spans="1:9" ht="15.75" customHeight="1" x14ac:dyDescent="0.35">
      <c r="A66" s="1851">
        <v>1700</v>
      </c>
      <c r="B66" s="1836" t="s">
        <v>42</v>
      </c>
      <c r="C66" s="1808"/>
      <c r="D66" s="1852"/>
      <c r="E66" s="1800"/>
      <c r="F66" s="1853"/>
      <c r="G66" s="1804"/>
      <c r="H66" s="1854"/>
      <c r="I66" s="1776"/>
    </row>
    <row r="67" spans="1:9" ht="15.75" customHeight="1" x14ac:dyDescent="0.35">
      <c r="A67" s="1855"/>
      <c r="B67" s="1800"/>
      <c r="C67" s="718"/>
      <c r="D67" s="1852"/>
      <c r="E67" s="1800"/>
      <c r="F67" s="1853"/>
      <c r="G67" s="1804"/>
      <c r="H67" s="1854"/>
      <c r="I67" s="1776"/>
    </row>
    <row r="68" spans="1:9" ht="15.75" customHeight="1" x14ac:dyDescent="0.35">
      <c r="A68" s="1851">
        <v>17.010000000000002</v>
      </c>
      <c r="B68" s="1836" t="s">
        <v>140</v>
      </c>
      <c r="C68" s="1801"/>
      <c r="D68" s="1856"/>
      <c r="E68" s="1822" t="s">
        <v>141</v>
      </c>
      <c r="F68" s="1857">
        <v>1</v>
      </c>
      <c r="G68" s="1811"/>
      <c r="H68" s="1812"/>
      <c r="I68" s="1776"/>
    </row>
    <row r="69" spans="1:9" ht="15.75" customHeight="1" x14ac:dyDescent="0.35">
      <c r="A69" s="1858"/>
      <c r="B69" s="1859"/>
      <c r="C69" s="1808"/>
      <c r="D69" s="1837"/>
      <c r="E69" s="1814"/>
      <c r="F69" s="1810"/>
      <c r="G69" s="1811"/>
      <c r="H69" s="1812"/>
      <c r="I69" s="1808"/>
    </row>
    <row r="70" spans="1:9" ht="15.75" customHeight="1" x14ac:dyDescent="0.35">
      <c r="A70" s="1851" t="s">
        <v>147</v>
      </c>
      <c r="B70" s="1836" t="s">
        <v>148</v>
      </c>
      <c r="C70" s="1801"/>
      <c r="D70" s="1856"/>
      <c r="E70" s="1814"/>
      <c r="F70" s="1810"/>
      <c r="G70" s="1811"/>
      <c r="H70" s="1812"/>
      <c r="I70" s="1808"/>
    </row>
    <row r="71" spans="1:9" ht="15.75" customHeight="1" x14ac:dyDescent="0.35">
      <c r="A71" s="1825"/>
      <c r="B71" s="1808"/>
      <c r="C71" s="1808"/>
      <c r="D71" s="1808"/>
      <c r="E71" s="1814"/>
      <c r="F71" s="1810"/>
      <c r="G71" s="1811"/>
      <c r="H71" s="1812"/>
      <c r="I71" s="1808"/>
    </row>
    <row r="72" spans="1:9" ht="15.75" customHeight="1" x14ac:dyDescent="0.35">
      <c r="A72" s="1825"/>
      <c r="B72" s="1808" t="s">
        <v>149</v>
      </c>
      <c r="C72" s="1808"/>
      <c r="D72" s="1808"/>
      <c r="E72" s="1822" t="s">
        <v>45</v>
      </c>
      <c r="F72" s="1810">
        <v>3</v>
      </c>
      <c r="G72" s="1811"/>
      <c r="H72" s="1812"/>
      <c r="I72" s="1808"/>
    </row>
    <row r="73" spans="1:9" ht="15.75" customHeight="1" x14ac:dyDescent="0.35">
      <c r="A73" s="1825"/>
      <c r="B73" s="1808"/>
      <c r="C73" s="1808"/>
      <c r="D73" s="1808"/>
      <c r="E73" s="1814"/>
      <c r="F73" s="1810"/>
      <c r="G73" s="1811"/>
      <c r="H73" s="1812"/>
      <c r="I73" s="1808"/>
    </row>
    <row r="74" spans="1:9" ht="15.75" customHeight="1" x14ac:dyDescent="0.35">
      <c r="A74" s="1825"/>
      <c r="B74" s="1808" t="s">
        <v>457</v>
      </c>
      <c r="C74" s="1808"/>
      <c r="D74" s="1808"/>
      <c r="E74" s="1822" t="s">
        <v>45</v>
      </c>
      <c r="F74" s="1810">
        <v>6</v>
      </c>
      <c r="G74" s="1811"/>
      <c r="H74" s="1812"/>
      <c r="I74" s="1808"/>
    </row>
    <row r="75" spans="1:9" ht="15.75" customHeight="1" x14ac:dyDescent="0.35">
      <c r="A75" s="1825"/>
      <c r="B75" s="1808"/>
      <c r="C75" s="1808"/>
      <c r="D75" s="1808"/>
      <c r="E75" s="1814"/>
      <c r="F75" s="1810"/>
      <c r="G75" s="1811"/>
      <c r="H75" s="1812"/>
      <c r="I75" s="1808"/>
    </row>
    <row r="76" spans="1:9" ht="15.75" customHeight="1" x14ac:dyDescent="0.35">
      <c r="A76" s="1825"/>
      <c r="B76" s="1808" t="s">
        <v>458</v>
      </c>
      <c r="C76" s="1808"/>
      <c r="D76" s="1808"/>
      <c r="E76" s="1822" t="s">
        <v>45</v>
      </c>
      <c r="F76" s="1810">
        <v>5</v>
      </c>
      <c r="G76" s="1811"/>
      <c r="H76" s="1812"/>
      <c r="I76" s="1808"/>
    </row>
    <row r="77" spans="1:9" ht="15.75" customHeight="1" x14ac:dyDescent="0.35">
      <c r="A77" s="1825"/>
      <c r="B77" s="1808"/>
      <c r="C77" s="1808"/>
      <c r="D77" s="1808"/>
      <c r="E77" s="1822"/>
      <c r="F77" s="1810"/>
      <c r="G77" s="1811"/>
      <c r="H77" s="1812"/>
      <c r="I77" s="1808"/>
    </row>
    <row r="78" spans="1:9" ht="15.75" customHeight="1" x14ac:dyDescent="0.35">
      <c r="A78" s="1825"/>
      <c r="B78" s="1808" t="s">
        <v>152</v>
      </c>
      <c r="C78" s="1808"/>
      <c r="D78" s="1808"/>
      <c r="E78" s="1822" t="s">
        <v>45</v>
      </c>
      <c r="F78" s="1810">
        <v>5</v>
      </c>
      <c r="G78" s="1811"/>
      <c r="H78" s="1812"/>
      <c r="I78" s="1808"/>
    </row>
    <row r="79" spans="1:9" ht="15.75" customHeight="1" x14ac:dyDescent="0.35">
      <c r="A79" s="1825"/>
      <c r="B79" s="1808"/>
      <c r="C79" s="1808"/>
      <c r="D79" s="1808"/>
      <c r="E79" s="1822"/>
      <c r="F79" s="1810"/>
      <c r="G79" s="1811"/>
      <c r="H79" s="1812"/>
      <c r="I79" s="1808"/>
    </row>
    <row r="80" spans="1:9" ht="15.75" customHeight="1" x14ac:dyDescent="0.35">
      <c r="A80" s="1851" t="s">
        <v>43</v>
      </c>
      <c r="B80" s="1836" t="s">
        <v>44</v>
      </c>
      <c r="C80" s="1801"/>
      <c r="D80" s="1856"/>
      <c r="E80" s="1822" t="s">
        <v>45</v>
      </c>
      <c r="F80" s="1810">
        <v>15</v>
      </c>
      <c r="G80" s="1811"/>
      <c r="H80" s="1812"/>
      <c r="I80" s="1808"/>
    </row>
    <row r="81" spans="1:9" ht="15.75" customHeight="1" x14ac:dyDescent="0.35">
      <c r="A81" s="1825"/>
      <c r="B81" s="1808"/>
      <c r="C81" s="1808"/>
      <c r="D81" s="1808"/>
      <c r="E81" s="1814"/>
      <c r="F81" s="1810"/>
      <c r="G81" s="1811"/>
      <c r="H81" s="1812"/>
      <c r="I81" s="1808"/>
    </row>
    <row r="82" spans="1:9" ht="15.75" customHeight="1" x14ac:dyDescent="0.35">
      <c r="A82" s="1851" t="s">
        <v>155</v>
      </c>
      <c r="B82" s="1836" t="s">
        <v>415</v>
      </c>
      <c r="C82" s="1801"/>
      <c r="D82" s="1856"/>
      <c r="E82" s="1822" t="s">
        <v>611</v>
      </c>
      <c r="F82" s="1810">
        <v>100</v>
      </c>
      <c r="G82" s="1811"/>
      <c r="H82" s="1812"/>
      <c r="I82" s="1808"/>
    </row>
    <row r="83" spans="1:9" ht="15.75" customHeight="1" thickBot="1" x14ac:dyDescent="0.4">
      <c r="A83" s="1825"/>
      <c r="B83" s="1808"/>
      <c r="C83" s="1808"/>
      <c r="D83" s="1808"/>
      <c r="E83" s="1814"/>
      <c r="F83" s="1810"/>
      <c r="G83" s="1811"/>
      <c r="H83" s="1860"/>
      <c r="I83" s="1808"/>
    </row>
    <row r="84" spans="1:9" ht="15.75" customHeight="1" thickBot="1" x14ac:dyDescent="0.4">
      <c r="A84" s="1826" t="s">
        <v>46</v>
      </c>
      <c r="B84" s="1827"/>
      <c r="C84" s="1840"/>
      <c r="D84" s="1827"/>
      <c r="E84" s="1841"/>
      <c r="F84" s="1828"/>
      <c r="G84" s="1842"/>
      <c r="H84" s="1843"/>
      <c r="I84" s="1808"/>
    </row>
    <row r="85" spans="1:9" ht="15.75" customHeight="1" x14ac:dyDescent="0.35">
      <c r="A85" s="1801"/>
      <c r="B85" s="1808"/>
      <c r="C85" s="1808"/>
      <c r="D85" s="1808"/>
      <c r="E85" s="1861"/>
      <c r="F85" s="1862"/>
      <c r="G85" s="1863"/>
      <c r="H85" s="1864"/>
      <c r="I85" s="1808"/>
    </row>
    <row r="86" spans="1:9" ht="15.75" customHeight="1" x14ac:dyDescent="0.35">
      <c r="A86" s="1801"/>
      <c r="B86" s="1808"/>
      <c r="C86" s="1808"/>
      <c r="D86" s="1808"/>
      <c r="E86" s="1861"/>
      <c r="F86" s="1862"/>
      <c r="G86" s="1863"/>
      <c r="H86" s="1864"/>
      <c r="I86" s="1808"/>
    </row>
    <row r="87" spans="1:9" ht="15.75" customHeight="1" thickBot="1" x14ac:dyDescent="0.4">
      <c r="A87" s="1865"/>
      <c r="B87" s="1866"/>
      <c r="C87" s="1846"/>
      <c r="D87" s="1846"/>
      <c r="E87" s="1847"/>
      <c r="F87" s="1848"/>
      <c r="G87" s="1849"/>
      <c r="H87" s="1850" t="s">
        <v>47</v>
      </c>
      <c r="I87" s="1808"/>
    </row>
    <row r="88" spans="1:9" ht="15.75" customHeight="1" x14ac:dyDescent="0.35">
      <c r="A88" s="1787" t="s">
        <v>5</v>
      </c>
      <c r="B88" s="1788" t="s">
        <v>6</v>
      </c>
      <c r="C88" s="1788"/>
      <c r="D88" s="1788"/>
      <c r="E88" s="1789" t="s">
        <v>7</v>
      </c>
      <c r="F88" s="1790" t="s">
        <v>8</v>
      </c>
      <c r="G88" s="1791" t="s">
        <v>9</v>
      </c>
      <c r="H88" s="1792" t="s">
        <v>10</v>
      </c>
      <c r="I88" s="1808"/>
    </row>
    <row r="89" spans="1:9" ht="15.75" customHeight="1" thickBot="1" x14ac:dyDescent="0.4">
      <c r="A89" s="1793"/>
      <c r="B89" s="1794"/>
      <c r="C89" s="1794"/>
      <c r="D89" s="1794"/>
      <c r="E89" s="1795"/>
      <c r="F89" s="1796"/>
      <c r="G89" s="1797" t="s">
        <v>11</v>
      </c>
      <c r="H89" s="1798" t="s">
        <v>11</v>
      </c>
      <c r="I89" s="1808"/>
    </row>
    <row r="90" spans="1:9" ht="15.75" customHeight="1" x14ac:dyDescent="0.35">
      <c r="A90" s="1851" t="s">
        <v>48</v>
      </c>
      <c r="B90" s="1867" t="s">
        <v>49</v>
      </c>
      <c r="C90" s="1808"/>
      <c r="D90" s="1808"/>
      <c r="E90" s="1868"/>
      <c r="F90" s="1869"/>
      <c r="G90" s="1870"/>
      <c r="H90" s="1871"/>
      <c r="I90" s="1808"/>
    </row>
    <row r="91" spans="1:9" ht="15.75" customHeight="1" x14ac:dyDescent="0.35">
      <c r="A91" s="1851" t="s">
        <v>157</v>
      </c>
      <c r="B91" s="1800" t="s">
        <v>158</v>
      </c>
      <c r="C91" s="1801"/>
      <c r="D91" s="1801"/>
      <c r="E91" s="1822"/>
      <c r="F91" s="1872"/>
      <c r="G91" s="1811"/>
      <c r="H91" s="1812"/>
      <c r="I91" s="1808"/>
    </row>
    <row r="92" spans="1:9" ht="15.75" customHeight="1" x14ac:dyDescent="0.35">
      <c r="A92" s="1873"/>
      <c r="B92" s="1874" t="s">
        <v>52</v>
      </c>
      <c r="C92" s="1808"/>
      <c r="D92" s="1808"/>
      <c r="E92" s="1822" t="s">
        <v>53</v>
      </c>
      <c r="F92" s="1872">
        <v>36</v>
      </c>
      <c r="G92" s="1811"/>
      <c r="H92" s="1812"/>
      <c r="I92" s="1808"/>
    </row>
    <row r="93" spans="1:9" ht="15.75" customHeight="1" x14ac:dyDescent="0.35">
      <c r="A93" s="1873"/>
      <c r="B93" s="1874" t="s">
        <v>387</v>
      </c>
      <c r="C93" s="1808"/>
      <c r="D93" s="1808"/>
      <c r="E93" s="1822" t="s">
        <v>53</v>
      </c>
      <c r="F93" s="1872">
        <v>36</v>
      </c>
      <c r="G93" s="1811"/>
      <c r="H93" s="1812"/>
      <c r="I93" s="1808"/>
    </row>
    <row r="94" spans="1:9" ht="15.75" customHeight="1" x14ac:dyDescent="0.35">
      <c r="A94" s="1873"/>
      <c r="B94" s="1874" t="s">
        <v>460</v>
      </c>
      <c r="C94" s="1808"/>
      <c r="D94" s="1808"/>
      <c r="E94" s="1822" t="s">
        <v>53</v>
      </c>
      <c r="F94" s="1872">
        <v>36</v>
      </c>
      <c r="G94" s="1811"/>
      <c r="H94" s="1812"/>
      <c r="I94" s="1808"/>
    </row>
    <row r="95" spans="1:9" ht="15.75" customHeight="1" x14ac:dyDescent="0.35">
      <c r="A95" s="1873"/>
      <c r="B95" s="1874" t="s">
        <v>54</v>
      </c>
      <c r="C95" s="1808"/>
      <c r="D95" s="1808"/>
      <c r="E95" s="1822" t="s">
        <v>53</v>
      </c>
      <c r="F95" s="1872">
        <v>36</v>
      </c>
      <c r="G95" s="1811"/>
      <c r="H95" s="1812"/>
      <c r="I95" s="1808"/>
    </row>
    <row r="96" spans="1:9" ht="15.75" customHeight="1" x14ac:dyDescent="0.35">
      <c r="A96" s="1873"/>
      <c r="B96" s="1874" t="s">
        <v>388</v>
      </c>
      <c r="C96" s="1808"/>
      <c r="D96" s="1808"/>
      <c r="E96" s="1822" t="s">
        <v>53</v>
      </c>
      <c r="F96" s="1872">
        <v>36</v>
      </c>
      <c r="G96" s="1811"/>
      <c r="H96" s="1812"/>
      <c r="I96" s="1808"/>
    </row>
    <row r="97" spans="1:9" ht="15.75" customHeight="1" x14ac:dyDescent="0.35">
      <c r="A97" s="1873"/>
      <c r="B97" s="1875"/>
      <c r="C97" s="1808"/>
      <c r="D97" s="1808"/>
      <c r="E97" s="1822"/>
      <c r="F97" s="1872"/>
      <c r="G97" s="1811"/>
      <c r="H97" s="1812"/>
      <c r="I97" s="1808"/>
    </row>
    <row r="98" spans="1:9" ht="15.75" customHeight="1" x14ac:dyDescent="0.35">
      <c r="A98" s="1851" t="s">
        <v>50</v>
      </c>
      <c r="B98" s="1800" t="s">
        <v>51</v>
      </c>
      <c r="C98" s="1808"/>
      <c r="D98" s="1808"/>
      <c r="E98" s="1822"/>
      <c r="F98" s="1872"/>
      <c r="G98" s="1811"/>
      <c r="H98" s="1812"/>
      <c r="I98" s="1808"/>
    </row>
    <row r="99" spans="1:9" ht="15.75" customHeight="1" x14ac:dyDescent="0.35">
      <c r="A99" s="1873"/>
      <c r="B99" s="1874" t="s">
        <v>52</v>
      </c>
      <c r="C99" s="1808"/>
      <c r="D99" s="1808"/>
      <c r="E99" s="1822" t="s">
        <v>53</v>
      </c>
      <c r="F99" s="1872">
        <v>36</v>
      </c>
      <c r="G99" s="1811"/>
      <c r="H99" s="1812"/>
      <c r="I99" s="1808"/>
    </row>
    <row r="100" spans="1:9" ht="15.75" customHeight="1" x14ac:dyDescent="0.35">
      <c r="A100" s="1873"/>
      <c r="B100" s="1874" t="s">
        <v>387</v>
      </c>
      <c r="C100" s="1808"/>
      <c r="D100" s="1808"/>
      <c r="E100" s="1822" t="s">
        <v>53</v>
      </c>
      <c r="F100" s="1872">
        <v>36</v>
      </c>
      <c r="G100" s="1811"/>
      <c r="H100" s="1812"/>
      <c r="I100" s="1808"/>
    </row>
    <row r="101" spans="1:9" ht="15.75" customHeight="1" x14ac:dyDescent="0.35">
      <c r="A101" s="1873"/>
      <c r="B101" s="1874" t="s">
        <v>460</v>
      </c>
      <c r="C101" s="1808"/>
      <c r="D101" s="1808"/>
      <c r="E101" s="1822" t="s">
        <v>53</v>
      </c>
      <c r="F101" s="1872">
        <v>36</v>
      </c>
      <c r="G101" s="1811"/>
      <c r="H101" s="1812"/>
      <c r="I101" s="1808"/>
    </row>
    <row r="102" spans="1:9" ht="15.75" customHeight="1" x14ac:dyDescent="0.35">
      <c r="A102" s="1873"/>
      <c r="B102" s="1874" t="s">
        <v>54</v>
      </c>
      <c r="C102" s="1808"/>
      <c r="D102" s="1808"/>
      <c r="E102" s="1822" t="s">
        <v>53</v>
      </c>
      <c r="F102" s="1872">
        <v>36</v>
      </c>
      <c r="G102" s="1811"/>
      <c r="H102" s="1812"/>
      <c r="I102" s="1808"/>
    </row>
    <row r="103" spans="1:9" ht="15.75" customHeight="1" x14ac:dyDescent="0.35">
      <c r="A103" s="1873"/>
      <c r="B103" s="1874" t="s">
        <v>392</v>
      </c>
      <c r="C103" s="1808"/>
      <c r="D103" s="1808"/>
      <c r="E103" s="1822" t="s">
        <v>53</v>
      </c>
      <c r="F103" s="1872">
        <v>36</v>
      </c>
      <c r="G103" s="1811"/>
      <c r="H103" s="1812"/>
      <c r="I103" s="1808"/>
    </row>
    <row r="104" spans="1:9" ht="15.75" customHeight="1" x14ac:dyDescent="0.35">
      <c r="A104" s="1873"/>
      <c r="B104" s="1874"/>
      <c r="C104" s="1808"/>
      <c r="D104" s="1808"/>
      <c r="E104" s="1822"/>
      <c r="F104" s="1872"/>
      <c r="G104" s="1811"/>
      <c r="H104" s="1812"/>
      <c r="I104" s="1808"/>
    </row>
    <row r="105" spans="1:9" ht="15.75" customHeight="1" x14ac:dyDescent="0.35">
      <c r="A105" s="1851" t="s">
        <v>160</v>
      </c>
      <c r="B105" s="1800" t="s">
        <v>161</v>
      </c>
      <c r="C105" s="1808"/>
      <c r="D105" s="1808"/>
      <c r="E105" s="1822"/>
      <c r="F105" s="1872"/>
      <c r="G105" s="1811"/>
      <c r="H105" s="1812"/>
      <c r="I105" s="1808"/>
    </row>
    <row r="106" spans="1:9" ht="15.75" customHeight="1" x14ac:dyDescent="0.35">
      <c r="A106" s="1873"/>
      <c r="B106" s="1874" t="s">
        <v>162</v>
      </c>
      <c r="C106" s="1808"/>
      <c r="D106" s="1808"/>
      <c r="E106" s="1822" t="s">
        <v>53</v>
      </c>
      <c r="F106" s="1872">
        <v>36</v>
      </c>
      <c r="G106" s="1811"/>
      <c r="H106" s="1812"/>
      <c r="I106" s="1808"/>
    </row>
    <row r="107" spans="1:9" ht="15.75" customHeight="1" x14ac:dyDescent="0.35">
      <c r="A107" s="1873"/>
      <c r="B107" s="1874" t="s">
        <v>461</v>
      </c>
      <c r="C107" s="1808"/>
      <c r="D107" s="1808"/>
      <c r="E107" s="1822" t="s">
        <v>53</v>
      </c>
      <c r="F107" s="1872">
        <v>36</v>
      </c>
      <c r="G107" s="1811"/>
      <c r="H107" s="1812"/>
      <c r="I107" s="1808"/>
    </row>
    <row r="108" spans="1:9" ht="15.75" customHeight="1" x14ac:dyDescent="0.35">
      <c r="A108" s="1873"/>
      <c r="B108" s="1874" t="s">
        <v>462</v>
      </c>
      <c r="C108" s="1808"/>
      <c r="D108" s="1808"/>
      <c r="E108" s="1822" t="s">
        <v>53</v>
      </c>
      <c r="F108" s="1872">
        <v>36</v>
      </c>
      <c r="G108" s="1811"/>
      <c r="H108" s="1812"/>
      <c r="I108" s="1808"/>
    </row>
    <row r="109" spans="1:9" ht="15.75" customHeight="1" x14ac:dyDescent="0.35">
      <c r="A109" s="1873"/>
      <c r="B109" s="1874" t="s">
        <v>463</v>
      </c>
      <c r="C109" s="1808"/>
      <c r="D109" s="1808"/>
      <c r="E109" s="1822" t="s">
        <v>53</v>
      </c>
      <c r="F109" s="1872">
        <v>36</v>
      </c>
      <c r="G109" s="1811"/>
      <c r="H109" s="1812"/>
      <c r="I109" s="1808"/>
    </row>
    <row r="110" spans="1:9" ht="15.75" customHeight="1" x14ac:dyDescent="0.35">
      <c r="A110" s="1873"/>
      <c r="B110" s="1874" t="s">
        <v>464</v>
      </c>
      <c r="C110" s="1808"/>
      <c r="D110" s="1808"/>
      <c r="E110" s="1822" t="s">
        <v>53</v>
      </c>
      <c r="F110" s="1872">
        <v>36</v>
      </c>
      <c r="G110" s="1811"/>
      <c r="H110" s="1812"/>
      <c r="I110" s="1808"/>
    </row>
    <row r="111" spans="1:9" ht="15.75" customHeight="1" x14ac:dyDescent="0.35">
      <c r="A111" s="1873"/>
      <c r="B111" s="1874" t="s">
        <v>465</v>
      </c>
      <c r="C111" s="1808"/>
      <c r="D111" s="1808"/>
      <c r="E111" s="1822" t="s">
        <v>53</v>
      </c>
      <c r="F111" s="1872">
        <v>36</v>
      </c>
      <c r="G111" s="1811"/>
      <c r="H111" s="1812"/>
      <c r="I111" s="1808"/>
    </row>
    <row r="112" spans="1:9" ht="15.75" customHeight="1" x14ac:dyDescent="0.35">
      <c r="A112" s="1873"/>
      <c r="B112" s="1874"/>
      <c r="C112" s="1808"/>
      <c r="D112" s="1808"/>
      <c r="E112" s="1822"/>
      <c r="F112" s="1872"/>
      <c r="G112" s="1811"/>
      <c r="H112" s="1812"/>
      <c r="I112" s="1808"/>
    </row>
    <row r="113" spans="1:9" ht="15.75" customHeight="1" x14ac:dyDescent="0.35">
      <c r="A113" s="1851" t="s">
        <v>56</v>
      </c>
      <c r="B113" s="1800" t="s">
        <v>57</v>
      </c>
      <c r="C113" s="1808"/>
      <c r="D113" s="1808"/>
      <c r="E113" s="1822"/>
      <c r="F113" s="1872"/>
      <c r="G113" s="1811"/>
      <c r="H113" s="1812"/>
      <c r="I113" s="1808"/>
    </row>
    <row r="114" spans="1:9" ht="15.75" customHeight="1" x14ac:dyDescent="0.35">
      <c r="A114" s="1851"/>
      <c r="B114" s="1800"/>
      <c r="C114" s="1808"/>
      <c r="D114" s="1808"/>
      <c r="E114" s="1822"/>
      <c r="F114" s="1872"/>
      <c r="G114" s="1811"/>
      <c r="H114" s="1812"/>
      <c r="I114" s="1808"/>
    </row>
    <row r="115" spans="1:9" ht="15.75" customHeight="1" x14ac:dyDescent="0.35">
      <c r="A115" s="1873"/>
      <c r="B115" s="1874" t="s">
        <v>58</v>
      </c>
      <c r="C115" s="1808"/>
      <c r="D115" s="1808"/>
      <c r="E115" s="1822" t="s">
        <v>59</v>
      </c>
      <c r="F115" s="1872">
        <v>600</v>
      </c>
      <c r="G115" s="1811"/>
      <c r="H115" s="1812"/>
      <c r="I115" s="1808"/>
    </row>
    <row r="116" spans="1:9" ht="15.75" customHeight="1" x14ac:dyDescent="0.35">
      <c r="A116" s="1873"/>
      <c r="B116" s="1874" t="s">
        <v>397</v>
      </c>
      <c r="C116" s="1808"/>
      <c r="D116" s="1808"/>
      <c r="E116" s="1822" t="s">
        <v>59</v>
      </c>
      <c r="F116" s="1872">
        <v>600</v>
      </c>
      <c r="G116" s="1811"/>
      <c r="H116" s="1812"/>
      <c r="I116" s="1808"/>
    </row>
    <row r="117" spans="1:9" ht="15.75" customHeight="1" thickBot="1" x14ac:dyDescent="0.4">
      <c r="A117" s="1876"/>
      <c r="B117" s="1874"/>
      <c r="C117" s="1808"/>
      <c r="D117" s="1808"/>
      <c r="E117" s="1822"/>
      <c r="F117" s="1872"/>
      <c r="G117" s="1811"/>
      <c r="H117" s="1812"/>
      <c r="I117" s="1808"/>
    </row>
    <row r="118" spans="1:9" ht="15.75" customHeight="1" thickBot="1" x14ac:dyDescent="0.4">
      <c r="A118" s="1826" t="s">
        <v>61</v>
      </c>
      <c r="B118" s="1827"/>
      <c r="C118" s="1840"/>
      <c r="D118" s="1827"/>
      <c r="E118" s="1841"/>
      <c r="F118" s="1828"/>
      <c r="G118" s="1842"/>
      <c r="H118" s="1843"/>
      <c r="I118" s="1808"/>
    </row>
    <row r="119" spans="1:9" ht="15.75" customHeight="1" x14ac:dyDescent="0.35">
      <c r="A119" s="1801"/>
      <c r="B119" s="1808"/>
      <c r="C119" s="1808"/>
      <c r="D119" s="1808"/>
      <c r="E119" s="1861"/>
      <c r="F119" s="1862"/>
      <c r="G119" s="1863"/>
      <c r="H119" s="1864"/>
      <c r="I119" s="1808"/>
    </row>
    <row r="120" spans="1:9" ht="15.75" customHeight="1" x14ac:dyDescent="0.35">
      <c r="A120" s="1801" t="s">
        <v>62</v>
      </c>
      <c r="B120" s="1808"/>
      <c r="C120" s="1808"/>
      <c r="D120" s="1808"/>
      <c r="E120" s="1861"/>
      <c r="F120" s="1862"/>
      <c r="G120" s="1863"/>
      <c r="H120" s="1864"/>
      <c r="I120" s="1776"/>
    </row>
    <row r="121" spans="1:9" ht="15.75" customHeight="1" thickBot="1" x14ac:dyDescent="0.4">
      <c r="A121" s="1846"/>
      <c r="B121" s="1846"/>
      <c r="C121" s="1846"/>
      <c r="D121" s="1846"/>
      <c r="E121" s="1847"/>
      <c r="F121" s="1848"/>
      <c r="G121" s="1849"/>
      <c r="H121" s="1877" t="s">
        <v>63</v>
      </c>
      <c r="I121" s="1776"/>
    </row>
    <row r="122" spans="1:9" ht="15.75" customHeight="1" x14ac:dyDescent="0.35">
      <c r="A122" s="1878" t="s">
        <v>5</v>
      </c>
      <c r="B122" s="1879" t="s">
        <v>6</v>
      </c>
      <c r="C122" s="1788"/>
      <c r="D122" s="1788"/>
      <c r="E122" s="1880" t="s">
        <v>7</v>
      </c>
      <c r="F122" s="1790" t="s">
        <v>8</v>
      </c>
      <c r="G122" s="1881" t="s">
        <v>9</v>
      </c>
      <c r="H122" s="1882" t="s">
        <v>10</v>
      </c>
      <c r="I122" s="1776"/>
    </row>
    <row r="123" spans="1:9" ht="15.75" customHeight="1" thickBot="1" x14ac:dyDescent="0.4">
      <c r="A123" s="1883"/>
      <c r="B123" s="1884"/>
      <c r="C123" s="1794"/>
      <c r="D123" s="1794"/>
      <c r="E123" s="1885"/>
      <c r="F123" s="1796"/>
      <c r="G123" s="1886" t="s">
        <v>11</v>
      </c>
      <c r="H123" s="1887" t="s">
        <v>11</v>
      </c>
      <c r="I123" s="1776"/>
    </row>
    <row r="124" spans="1:9" ht="15.75" customHeight="1" x14ac:dyDescent="0.35">
      <c r="A124" s="1799">
        <v>2100</v>
      </c>
      <c r="B124" s="1800" t="s">
        <v>64</v>
      </c>
      <c r="C124" s="1808"/>
      <c r="D124" s="1808"/>
      <c r="E124" s="1814"/>
      <c r="F124" s="1872"/>
      <c r="G124" s="1811"/>
      <c r="H124" s="1860"/>
      <c r="I124" s="1776"/>
    </row>
    <row r="125" spans="1:9" ht="15.75" customHeight="1" x14ac:dyDescent="0.35">
      <c r="A125" s="1799"/>
      <c r="B125" s="1800"/>
      <c r="C125" s="1808"/>
      <c r="D125" s="1808"/>
      <c r="E125" s="1814"/>
      <c r="F125" s="1872"/>
      <c r="G125" s="1811"/>
      <c r="H125" s="1860"/>
      <c r="I125" s="1776"/>
    </row>
    <row r="126" spans="1:9" ht="15.75" customHeight="1" x14ac:dyDescent="0.35">
      <c r="A126" s="1799">
        <v>21.01</v>
      </c>
      <c r="B126" s="1836" t="s">
        <v>65</v>
      </c>
      <c r="C126" s="1801"/>
      <c r="D126" s="1808"/>
      <c r="E126" s="1814"/>
      <c r="F126" s="1872"/>
      <c r="G126" s="1811"/>
      <c r="H126" s="1860"/>
      <c r="I126" s="1776"/>
    </row>
    <row r="127" spans="1:9" ht="15.75" customHeight="1" x14ac:dyDescent="0.35">
      <c r="A127" s="1799"/>
      <c r="B127" s="1836"/>
      <c r="C127" s="1801"/>
      <c r="D127" s="1808"/>
      <c r="E127" s="1814"/>
      <c r="F127" s="1872"/>
      <c r="G127" s="1811"/>
      <c r="H127" s="1860"/>
      <c r="I127" s="1776"/>
    </row>
    <row r="128" spans="1:9" ht="15.75" customHeight="1" x14ac:dyDescent="0.35">
      <c r="A128" s="1799"/>
      <c r="B128" s="1859" t="s">
        <v>66</v>
      </c>
      <c r="C128" s="1801"/>
      <c r="D128" s="1808"/>
      <c r="E128" s="1814"/>
      <c r="F128" s="1872"/>
      <c r="G128" s="1811"/>
      <c r="H128" s="1860"/>
      <c r="I128" s="1776"/>
    </row>
    <row r="129" spans="1:9" ht="15.75" customHeight="1" x14ac:dyDescent="0.35">
      <c r="A129" s="1799"/>
      <c r="B129" s="1859" t="s">
        <v>67</v>
      </c>
      <c r="C129" s="1801"/>
      <c r="D129" s="1808"/>
      <c r="E129" s="1822" t="s">
        <v>610</v>
      </c>
      <c r="F129" s="1872">
        <v>200</v>
      </c>
      <c r="G129" s="1811"/>
      <c r="H129" s="1812"/>
      <c r="I129" s="1776"/>
    </row>
    <row r="130" spans="1:9" ht="15.75" customHeight="1" x14ac:dyDescent="0.35">
      <c r="A130" s="1799"/>
      <c r="B130" s="1836"/>
      <c r="C130" s="1801"/>
      <c r="D130" s="1808"/>
      <c r="E130" s="1822"/>
      <c r="F130" s="1872"/>
      <c r="G130" s="1811"/>
      <c r="H130" s="1812"/>
      <c r="I130" s="1776"/>
    </row>
    <row r="131" spans="1:9" ht="15.75" customHeight="1" x14ac:dyDescent="0.35">
      <c r="A131" s="1799" t="s">
        <v>398</v>
      </c>
      <c r="B131" s="1836" t="s">
        <v>399</v>
      </c>
      <c r="C131" s="1801"/>
      <c r="D131" s="1808"/>
      <c r="E131" s="1822"/>
      <c r="F131" s="1872"/>
      <c r="G131" s="1811"/>
      <c r="H131" s="1812"/>
      <c r="I131" s="1776"/>
    </row>
    <row r="132" spans="1:9" ht="15.75" customHeight="1" x14ac:dyDescent="0.35">
      <c r="A132" s="1799"/>
      <c r="B132" s="1836"/>
      <c r="C132" s="1801"/>
      <c r="D132" s="1808"/>
      <c r="E132" s="1822"/>
      <c r="F132" s="1872"/>
      <c r="G132" s="1811"/>
      <c r="H132" s="1812"/>
      <c r="I132" s="1776"/>
    </row>
    <row r="133" spans="1:9" ht="15.75" customHeight="1" x14ac:dyDescent="0.35">
      <c r="A133" s="1813"/>
      <c r="B133" s="1859" t="s">
        <v>400</v>
      </c>
      <c r="C133" s="1808"/>
      <c r="D133" s="1808"/>
      <c r="E133" s="1822"/>
      <c r="F133" s="1857"/>
      <c r="G133" s="1888"/>
      <c r="H133" s="1812"/>
      <c r="I133" s="1776"/>
    </row>
    <row r="134" spans="1:9" ht="15.75" customHeight="1" x14ac:dyDescent="0.35">
      <c r="A134" s="1813"/>
      <c r="B134" s="1859" t="s">
        <v>401</v>
      </c>
      <c r="C134" s="1808"/>
      <c r="D134" s="1808"/>
      <c r="E134" s="1822" t="s">
        <v>45</v>
      </c>
      <c r="F134" s="1857">
        <v>200</v>
      </c>
      <c r="G134" s="1888"/>
      <c r="H134" s="1812"/>
      <c r="I134" s="1776"/>
    </row>
    <row r="135" spans="1:9" ht="15.75" customHeight="1" x14ac:dyDescent="0.35">
      <c r="A135" s="1813"/>
      <c r="B135" s="1859"/>
      <c r="C135" s="1808"/>
      <c r="D135" s="1808"/>
      <c r="E135" s="1822"/>
      <c r="F135" s="1857"/>
      <c r="G135" s="1888"/>
      <c r="H135" s="1812"/>
      <c r="I135" s="1776"/>
    </row>
    <row r="136" spans="1:9" ht="15.75" customHeight="1" x14ac:dyDescent="0.35">
      <c r="A136" s="1799" t="s">
        <v>175</v>
      </c>
      <c r="B136" s="1836" t="s">
        <v>176</v>
      </c>
      <c r="C136" s="1808"/>
      <c r="D136" s="1808"/>
      <c r="E136" s="1822" t="s">
        <v>35</v>
      </c>
      <c r="F136" s="1857"/>
      <c r="G136" s="1888"/>
      <c r="H136" s="1812"/>
      <c r="I136" s="1776"/>
    </row>
    <row r="137" spans="1:9" ht="15.75" customHeight="1" x14ac:dyDescent="0.35">
      <c r="A137" s="1799"/>
      <c r="B137" s="1836"/>
      <c r="C137" s="1808"/>
      <c r="D137" s="1808"/>
      <c r="E137" s="1822"/>
      <c r="F137" s="1857"/>
      <c r="G137" s="1888"/>
      <c r="H137" s="1812"/>
      <c r="I137" s="1776"/>
    </row>
    <row r="138" spans="1:9" ht="15.75" customHeight="1" x14ac:dyDescent="0.35">
      <c r="A138" s="1799"/>
      <c r="B138" s="1836" t="s">
        <v>177</v>
      </c>
      <c r="C138" s="1808"/>
      <c r="D138" s="1808"/>
      <c r="E138" s="1822"/>
      <c r="F138" s="1857"/>
      <c r="G138" s="1888"/>
      <c r="H138" s="1812"/>
      <c r="I138" s="1776"/>
    </row>
    <row r="139" spans="1:9" ht="15.75" customHeight="1" x14ac:dyDescent="0.35">
      <c r="A139" s="1799"/>
      <c r="B139" s="1836"/>
      <c r="C139" s="1808"/>
      <c r="D139" s="1808"/>
      <c r="E139" s="1822"/>
      <c r="F139" s="1857"/>
      <c r="G139" s="1888"/>
      <c r="H139" s="1812"/>
      <c r="I139" s="1776"/>
    </row>
    <row r="140" spans="1:9" ht="15.75" customHeight="1" x14ac:dyDescent="0.35">
      <c r="A140" s="1799"/>
      <c r="B140" s="1859" t="s">
        <v>467</v>
      </c>
      <c r="C140" s="1808"/>
      <c r="D140" s="1808"/>
      <c r="E140" s="1822" t="s">
        <v>80</v>
      </c>
      <c r="F140" s="1857">
        <v>200</v>
      </c>
      <c r="G140" s="1888"/>
      <c r="H140" s="1812"/>
      <c r="I140" s="1776"/>
    </row>
    <row r="141" spans="1:9" ht="15.75" customHeight="1" x14ac:dyDescent="0.35">
      <c r="A141" s="1799"/>
      <c r="B141" s="1859" t="s">
        <v>468</v>
      </c>
      <c r="C141" s="1808"/>
      <c r="D141" s="1808"/>
      <c r="E141" s="1822" t="s">
        <v>80</v>
      </c>
      <c r="F141" s="1857">
        <v>200</v>
      </c>
      <c r="G141" s="1888"/>
      <c r="H141" s="1812"/>
      <c r="I141" s="1776"/>
    </row>
    <row r="142" spans="1:9" ht="15.75" customHeight="1" x14ac:dyDescent="0.35">
      <c r="A142" s="1799"/>
      <c r="B142" s="1836"/>
      <c r="C142" s="1808"/>
      <c r="D142" s="1808"/>
      <c r="E142" s="1822"/>
      <c r="F142" s="1857"/>
      <c r="G142" s="1888"/>
      <c r="H142" s="1812"/>
      <c r="I142" s="1776"/>
    </row>
    <row r="143" spans="1:9" ht="15.75" customHeight="1" x14ac:dyDescent="0.35">
      <c r="A143" s="1799"/>
      <c r="B143" s="1836" t="s">
        <v>180</v>
      </c>
      <c r="C143" s="1808"/>
      <c r="D143" s="1808"/>
      <c r="E143" s="1822"/>
      <c r="F143" s="1857"/>
      <c r="G143" s="1888"/>
      <c r="H143" s="1812"/>
      <c r="I143" s="1776"/>
    </row>
    <row r="144" spans="1:9" ht="15.75" customHeight="1" x14ac:dyDescent="0.35">
      <c r="A144" s="1799"/>
      <c r="B144" s="1836"/>
      <c r="C144" s="1808"/>
      <c r="D144" s="1808"/>
      <c r="E144" s="1822"/>
      <c r="F144" s="1857"/>
      <c r="G144" s="1888"/>
      <c r="H144" s="1812"/>
      <c r="I144" s="1776"/>
    </row>
    <row r="145" spans="1:9" ht="15.75" customHeight="1" x14ac:dyDescent="0.35">
      <c r="A145" s="1799"/>
      <c r="B145" s="1859" t="s">
        <v>420</v>
      </c>
      <c r="C145" s="1808"/>
      <c r="D145" s="1808"/>
      <c r="E145" s="1822" t="s">
        <v>80</v>
      </c>
      <c r="F145" s="1857">
        <v>200</v>
      </c>
      <c r="G145" s="1888"/>
      <c r="H145" s="1812"/>
      <c r="I145" s="1776"/>
    </row>
    <row r="146" spans="1:9" ht="15.75" customHeight="1" x14ac:dyDescent="0.35">
      <c r="A146" s="1799"/>
      <c r="B146" s="1859" t="s">
        <v>469</v>
      </c>
      <c r="C146" s="1808"/>
      <c r="D146" s="1808"/>
      <c r="E146" s="1822" t="s">
        <v>80</v>
      </c>
      <c r="F146" s="1857">
        <v>200</v>
      </c>
      <c r="G146" s="1888"/>
      <c r="H146" s="1812"/>
      <c r="I146" s="1776"/>
    </row>
    <row r="147" spans="1:9" ht="15.75" customHeight="1" x14ac:dyDescent="0.35">
      <c r="A147" s="1813"/>
      <c r="B147" s="1859"/>
      <c r="C147" s="1808"/>
      <c r="D147" s="1808"/>
      <c r="E147" s="1822"/>
      <c r="F147" s="1857"/>
      <c r="G147" s="1888"/>
      <c r="H147" s="1812"/>
      <c r="I147" s="1776"/>
    </row>
    <row r="148" spans="1:9" ht="15.75" customHeight="1" x14ac:dyDescent="0.35">
      <c r="A148" s="1799" t="s">
        <v>183</v>
      </c>
      <c r="B148" s="1836" t="s">
        <v>184</v>
      </c>
      <c r="C148" s="1808"/>
      <c r="D148" s="1808"/>
      <c r="E148" s="1822" t="s">
        <v>35</v>
      </c>
      <c r="F148" s="1857"/>
      <c r="G148" s="1888"/>
      <c r="H148" s="1812"/>
      <c r="I148" s="1776"/>
    </row>
    <row r="149" spans="1:9" ht="15.75" customHeight="1" x14ac:dyDescent="0.35">
      <c r="A149" s="1813"/>
      <c r="B149" s="1859"/>
      <c r="C149" s="1808"/>
      <c r="D149" s="1808"/>
      <c r="E149" s="1822"/>
      <c r="F149" s="1857"/>
      <c r="G149" s="1888"/>
      <c r="H149" s="1812"/>
      <c r="I149" s="1776"/>
    </row>
    <row r="150" spans="1:9" ht="15.75" customHeight="1" x14ac:dyDescent="0.35">
      <c r="A150" s="1813"/>
      <c r="B150" s="1859" t="s">
        <v>470</v>
      </c>
      <c r="C150" s="1808"/>
      <c r="D150" s="1808"/>
      <c r="E150" s="1822" t="s">
        <v>80</v>
      </c>
      <c r="F150" s="1857">
        <v>2000</v>
      </c>
      <c r="G150" s="1888"/>
      <c r="H150" s="1812"/>
      <c r="I150" s="1776"/>
    </row>
    <row r="151" spans="1:9" ht="15.75" customHeight="1" x14ac:dyDescent="0.35">
      <c r="A151" s="1825"/>
      <c r="B151" s="1859" t="s">
        <v>471</v>
      </c>
      <c r="C151" s="1808"/>
      <c r="D151" s="1808"/>
      <c r="E151" s="1822" t="s">
        <v>80</v>
      </c>
      <c r="F151" s="1857">
        <v>2000</v>
      </c>
      <c r="G151" s="1888"/>
      <c r="H151" s="1812"/>
      <c r="I151" s="1776"/>
    </row>
    <row r="152" spans="1:9" ht="15.75" customHeight="1" thickBot="1" x14ac:dyDescent="0.4">
      <c r="A152" s="1825"/>
      <c r="B152" s="1859"/>
      <c r="C152" s="1808"/>
      <c r="D152" s="1808"/>
      <c r="E152" s="1822"/>
      <c r="F152" s="1857"/>
      <c r="G152" s="1889"/>
      <c r="H152" s="1860"/>
      <c r="I152" s="1776"/>
    </row>
    <row r="153" spans="1:9" ht="15.75" customHeight="1" thickBot="1" x14ac:dyDescent="0.4">
      <c r="A153" s="1826" t="s">
        <v>70</v>
      </c>
      <c r="B153" s="1827"/>
      <c r="C153" s="1827"/>
      <c r="D153" s="1827"/>
      <c r="E153" s="1827"/>
      <c r="F153" s="1828"/>
      <c r="G153" s="1829"/>
      <c r="H153" s="1830"/>
      <c r="I153" s="1776"/>
    </row>
    <row r="154" spans="1:9" ht="15.75" customHeight="1" x14ac:dyDescent="0.35">
      <c r="A154" s="1801"/>
      <c r="B154" s="1808"/>
      <c r="C154" s="1808"/>
      <c r="D154" s="1808"/>
      <c r="E154" s="1808"/>
      <c r="F154" s="1862"/>
      <c r="G154" s="1863"/>
      <c r="H154" s="1890"/>
      <c r="I154" s="1776"/>
    </row>
    <row r="155" spans="1:9" ht="15.75" customHeight="1" thickBot="1" x14ac:dyDescent="0.4">
      <c r="A155" s="1801"/>
      <c r="B155" s="1808"/>
      <c r="C155" s="1808"/>
      <c r="D155" s="1808"/>
      <c r="E155" s="1808"/>
      <c r="F155" s="1862"/>
      <c r="G155" s="1863"/>
      <c r="H155" s="1890"/>
      <c r="I155" s="1776"/>
    </row>
    <row r="156" spans="1:9" ht="15.75" customHeight="1" x14ac:dyDescent="0.35">
      <c r="A156" s="1878" t="s">
        <v>5</v>
      </c>
      <c r="B156" s="1879" t="s">
        <v>6</v>
      </c>
      <c r="C156" s="1788"/>
      <c r="D156" s="1788"/>
      <c r="E156" s="1880" t="s">
        <v>7</v>
      </c>
      <c r="F156" s="1790" t="s">
        <v>8</v>
      </c>
      <c r="G156" s="1881" t="s">
        <v>9</v>
      </c>
      <c r="H156" s="1882" t="s">
        <v>10</v>
      </c>
      <c r="I156" s="1776"/>
    </row>
    <row r="157" spans="1:9" ht="15.75" customHeight="1" thickBot="1" x14ac:dyDescent="0.4">
      <c r="A157" s="1883"/>
      <c r="B157" s="1884"/>
      <c r="C157" s="1794"/>
      <c r="D157" s="1794"/>
      <c r="E157" s="1885"/>
      <c r="F157" s="1796"/>
      <c r="G157" s="1886" t="s">
        <v>11</v>
      </c>
      <c r="H157" s="1887" t="s">
        <v>11</v>
      </c>
      <c r="I157" s="1776"/>
    </row>
    <row r="158" spans="1:9" ht="15.75" customHeight="1" x14ac:dyDescent="0.35">
      <c r="A158" s="1799">
        <v>2200</v>
      </c>
      <c r="B158" s="1836" t="s">
        <v>71</v>
      </c>
      <c r="C158" s="1808"/>
      <c r="D158" s="1837"/>
      <c r="E158" s="1861"/>
      <c r="F158" s="1857"/>
      <c r="G158" s="1888"/>
      <c r="H158" s="1860"/>
      <c r="I158" s="1776"/>
    </row>
    <row r="159" spans="1:9" ht="15.75" customHeight="1" x14ac:dyDescent="0.35">
      <c r="A159" s="1799">
        <v>22.01</v>
      </c>
      <c r="B159" s="1836" t="s">
        <v>72</v>
      </c>
      <c r="C159" s="1808"/>
      <c r="D159" s="1808"/>
      <c r="E159" s="1822"/>
      <c r="F159" s="1857"/>
      <c r="G159" s="1888"/>
      <c r="H159" s="1860"/>
      <c r="I159" s="1776"/>
    </row>
    <row r="160" spans="1:9" ht="15.75" customHeight="1" x14ac:dyDescent="0.35">
      <c r="A160" s="1813"/>
      <c r="B160" s="1859" t="s">
        <v>66</v>
      </c>
      <c r="C160" s="1808"/>
      <c r="D160" s="1808"/>
      <c r="E160" s="1822"/>
      <c r="F160" s="1857"/>
      <c r="G160" s="1888"/>
      <c r="H160" s="1860"/>
      <c r="I160" s="1776"/>
    </row>
    <row r="161" spans="1:9" ht="15.75" customHeight="1" x14ac:dyDescent="0.35">
      <c r="A161" s="1813"/>
      <c r="B161" s="1859" t="s">
        <v>73</v>
      </c>
      <c r="C161" s="1808"/>
      <c r="D161" s="1808"/>
      <c r="E161" s="1822" t="s">
        <v>610</v>
      </c>
      <c r="F161" s="1857">
        <v>10</v>
      </c>
      <c r="G161" s="1888"/>
      <c r="H161" s="1812"/>
      <c r="I161" s="1776"/>
    </row>
    <row r="162" spans="1:9" ht="15.75" customHeight="1" x14ac:dyDescent="0.35">
      <c r="A162" s="1825"/>
      <c r="B162" s="1859" t="s">
        <v>187</v>
      </c>
      <c r="C162" s="1808"/>
      <c r="D162" s="1808"/>
      <c r="E162" s="1822" t="s">
        <v>610</v>
      </c>
      <c r="F162" s="1857">
        <v>10</v>
      </c>
      <c r="G162" s="1888"/>
      <c r="H162" s="1812"/>
      <c r="I162" s="1776"/>
    </row>
    <row r="163" spans="1:9" ht="15.75" customHeight="1" x14ac:dyDescent="0.35">
      <c r="A163" s="1799">
        <v>22.02</v>
      </c>
      <c r="B163" s="1836" t="s">
        <v>74</v>
      </c>
      <c r="C163" s="1808"/>
      <c r="D163" s="1808"/>
      <c r="E163" s="1822"/>
      <c r="F163" s="1857"/>
      <c r="G163" s="1888"/>
      <c r="H163" s="1812"/>
      <c r="I163" s="1776"/>
    </row>
    <row r="164" spans="1:9" ht="15.75" customHeight="1" x14ac:dyDescent="0.35">
      <c r="A164" s="1825"/>
      <c r="B164" s="1859" t="s">
        <v>188</v>
      </c>
      <c r="C164" s="1808"/>
      <c r="D164" s="1808"/>
      <c r="E164" s="1822" t="s">
        <v>610</v>
      </c>
      <c r="F164" s="1857">
        <v>100</v>
      </c>
      <c r="G164" s="1888"/>
      <c r="H164" s="1812"/>
      <c r="I164" s="1776"/>
    </row>
    <row r="165" spans="1:9" ht="15.75" customHeight="1" x14ac:dyDescent="0.35">
      <c r="A165" s="1825"/>
      <c r="B165" s="1891" t="s">
        <v>75</v>
      </c>
      <c r="C165" s="1892"/>
      <c r="D165" s="1808"/>
      <c r="E165" s="1822" t="s">
        <v>610</v>
      </c>
      <c r="F165" s="1857">
        <v>100</v>
      </c>
      <c r="G165" s="1888"/>
      <c r="H165" s="1812"/>
      <c r="I165" s="1776"/>
    </row>
    <row r="166" spans="1:9" ht="15.75" customHeight="1" x14ac:dyDescent="0.35">
      <c r="A166" s="1799" t="s">
        <v>189</v>
      </c>
      <c r="B166" s="1836" t="s">
        <v>190</v>
      </c>
      <c r="C166" s="1808"/>
      <c r="D166" s="1808"/>
      <c r="E166" s="1822"/>
      <c r="F166" s="1857"/>
      <c r="G166" s="1888"/>
      <c r="H166" s="1812"/>
      <c r="I166" s="1776"/>
    </row>
    <row r="167" spans="1:9" ht="15.75" customHeight="1" x14ac:dyDescent="0.35">
      <c r="A167" s="1825"/>
      <c r="B167" s="1859" t="s">
        <v>421</v>
      </c>
      <c r="C167" s="1808"/>
      <c r="D167" s="1808"/>
      <c r="E167" s="1822"/>
      <c r="F167" s="1857"/>
      <c r="G167" s="1888"/>
      <c r="H167" s="1812"/>
      <c r="I167" s="1776"/>
    </row>
    <row r="168" spans="1:9" ht="15.75" customHeight="1" x14ac:dyDescent="0.35">
      <c r="A168" s="1825"/>
      <c r="B168" s="1859" t="s">
        <v>192</v>
      </c>
      <c r="C168" s="1808"/>
      <c r="D168" s="1808"/>
      <c r="E168" s="1822" t="s">
        <v>80</v>
      </c>
      <c r="F168" s="1857">
        <v>15</v>
      </c>
      <c r="G168" s="1888"/>
      <c r="H168" s="1812"/>
      <c r="I168" s="1776"/>
    </row>
    <row r="169" spans="1:9" ht="15.75" customHeight="1" x14ac:dyDescent="0.35">
      <c r="A169" s="1825"/>
      <c r="B169" s="1859" t="s">
        <v>193</v>
      </c>
      <c r="C169" s="1808"/>
      <c r="D169" s="1808"/>
      <c r="E169" s="1822" t="s">
        <v>80</v>
      </c>
      <c r="F169" s="1857">
        <v>15</v>
      </c>
      <c r="G169" s="1888"/>
      <c r="H169" s="1812"/>
      <c r="I169" s="1776"/>
    </row>
    <row r="170" spans="1:9" ht="15.75" customHeight="1" x14ac:dyDescent="0.35">
      <c r="A170" s="1893" t="s">
        <v>422</v>
      </c>
      <c r="B170" s="1894" t="s">
        <v>423</v>
      </c>
      <c r="C170" s="1823"/>
      <c r="D170" s="1823"/>
      <c r="E170" s="1822"/>
      <c r="F170" s="1857"/>
      <c r="G170" s="1888"/>
      <c r="H170" s="1812"/>
      <c r="I170" s="1776"/>
    </row>
    <row r="171" spans="1:9" ht="15.75" customHeight="1" x14ac:dyDescent="0.35">
      <c r="A171" s="1813"/>
      <c r="B171" s="1859" t="s">
        <v>424</v>
      </c>
      <c r="C171" s="1808"/>
      <c r="D171" s="1808"/>
      <c r="E171" s="1822" t="s">
        <v>45</v>
      </c>
      <c r="F171" s="1857">
        <v>10</v>
      </c>
      <c r="G171" s="1888"/>
      <c r="H171" s="1812"/>
      <c r="I171" s="1776"/>
    </row>
    <row r="172" spans="1:9" ht="15.75" customHeight="1" x14ac:dyDescent="0.35">
      <c r="A172" s="1813"/>
      <c r="B172" s="1859" t="s">
        <v>425</v>
      </c>
      <c r="C172" s="1808"/>
      <c r="D172" s="1808"/>
      <c r="E172" s="1822"/>
      <c r="F172" s="1857"/>
      <c r="G172" s="1888"/>
      <c r="H172" s="1812"/>
      <c r="I172" s="1776"/>
    </row>
    <row r="173" spans="1:9" ht="15.75" customHeight="1" x14ac:dyDescent="0.35">
      <c r="A173" s="1893" t="s">
        <v>426</v>
      </c>
      <c r="B173" s="1894" t="s">
        <v>427</v>
      </c>
      <c r="C173" s="1823"/>
      <c r="D173" s="1808"/>
      <c r="E173" s="1822"/>
      <c r="F173" s="1857"/>
      <c r="G173" s="1888"/>
      <c r="H173" s="1812"/>
      <c r="I173" s="1776"/>
    </row>
    <row r="174" spans="1:9" ht="15.75" customHeight="1" x14ac:dyDescent="0.35">
      <c r="A174" s="1813"/>
      <c r="B174" s="1859" t="s">
        <v>188</v>
      </c>
      <c r="C174" s="1808"/>
      <c r="D174" s="1808"/>
      <c r="E174" s="1822" t="s">
        <v>45</v>
      </c>
      <c r="F174" s="1857">
        <v>10</v>
      </c>
      <c r="G174" s="1888"/>
      <c r="H174" s="1812"/>
      <c r="I174" s="1776"/>
    </row>
    <row r="175" spans="1:9" ht="15.75" customHeight="1" x14ac:dyDescent="0.35">
      <c r="A175" s="1813"/>
      <c r="B175" s="1859" t="s">
        <v>75</v>
      </c>
      <c r="C175" s="1808"/>
      <c r="D175" s="1808"/>
      <c r="E175" s="1822" t="s">
        <v>45</v>
      </c>
      <c r="F175" s="1857">
        <v>10</v>
      </c>
      <c r="G175" s="1888"/>
      <c r="H175" s="1812"/>
      <c r="I175" s="1776"/>
    </row>
    <row r="176" spans="1:9" ht="15.75" customHeight="1" x14ac:dyDescent="0.35">
      <c r="A176" s="1799" t="s">
        <v>76</v>
      </c>
      <c r="B176" s="1836" t="s">
        <v>77</v>
      </c>
      <c r="C176" s="1801"/>
      <c r="D176" s="1808"/>
      <c r="E176" s="1822"/>
      <c r="F176" s="1857"/>
      <c r="G176" s="1888"/>
      <c r="H176" s="1812"/>
      <c r="I176" s="1776"/>
    </row>
    <row r="177" spans="1:9" ht="15.75" customHeight="1" x14ac:dyDescent="0.35">
      <c r="A177" s="1825"/>
      <c r="B177" s="1859" t="s">
        <v>78</v>
      </c>
      <c r="C177" s="1808"/>
      <c r="D177" s="1808"/>
      <c r="E177" s="1822" t="s">
        <v>35</v>
      </c>
      <c r="F177" s="1857"/>
      <c r="G177" s="1888"/>
      <c r="H177" s="1812"/>
      <c r="I177" s="1776"/>
    </row>
    <row r="178" spans="1:9" ht="15.75" customHeight="1" x14ac:dyDescent="0.35">
      <c r="A178" s="1825"/>
      <c r="B178" s="1859" t="s">
        <v>428</v>
      </c>
      <c r="C178" s="1808"/>
      <c r="D178" s="1808"/>
      <c r="E178" s="1822" t="s">
        <v>80</v>
      </c>
      <c r="F178" s="1857">
        <v>60</v>
      </c>
      <c r="G178" s="1888"/>
      <c r="H178" s="1812"/>
      <c r="I178" s="1776"/>
    </row>
    <row r="179" spans="1:9" ht="15.75" customHeight="1" x14ac:dyDescent="0.35">
      <c r="A179" s="1825"/>
      <c r="B179" s="1859" t="s">
        <v>81</v>
      </c>
      <c r="C179" s="1808"/>
      <c r="D179" s="1808"/>
      <c r="E179" s="1822" t="s">
        <v>80</v>
      </c>
      <c r="F179" s="1857">
        <v>30</v>
      </c>
      <c r="G179" s="1888"/>
      <c r="H179" s="1812"/>
      <c r="I179" s="1776"/>
    </row>
    <row r="180" spans="1:9" ht="15.75" customHeight="1" x14ac:dyDescent="0.35">
      <c r="A180" s="1825"/>
      <c r="B180" s="1859" t="s">
        <v>194</v>
      </c>
      <c r="C180" s="1808"/>
      <c r="D180" s="1808"/>
      <c r="E180" s="1822" t="s">
        <v>35</v>
      </c>
      <c r="F180" s="1857"/>
      <c r="G180" s="1888"/>
      <c r="H180" s="1812"/>
      <c r="I180" s="1776"/>
    </row>
    <row r="181" spans="1:9" ht="15.75" customHeight="1" x14ac:dyDescent="0.35">
      <c r="A181" s="1825"/>
      <c r="B181" s="1859" t="s">
        <v>429</v>
      </c>
      <c r="C181" s="1808"/>
      <c r="D181" s="1808"/>
      <c r="E181" s="1822" t="s">
        <v>80</v>
      </c>
      <c r="F181" s="1857">
        <v>10</v>
      </c>
      <c r="G181" s="1888"/>
      <c r="H181" s="1812"/>
      <c r="I181" s="1776"/>
    </row>
    <row r="182" spans="1:9" ht="15.75" customHeight="1" x14ac:dyDescent="0.35">
      <c r="A182" s="1825"/>
      <c r="B182" s="1859" t="s">
        <v>196</v>
      </c>
      <c r="C182" s="1808"/>
      <c r="D182" s="1808"/>
      <c r="E182" s="1822" t="s">
        <v>80</v>
      </c>
      <c r="F182" s="1857">
        <v>10</v>
      </c>
      <c r="G182" s="1888"/>
      <c r="H182" s="1812"/>
      <c r="I182" s="1776"/>
    </row>
    <row r="183" spans="1:9" ht="15.75" customHeight="1" thickBot="1" x14ac:dyDescent="0.4">
      <c r="A183" s="1799"/>
      <c r="B183" s="1836"/>
      <c r="C183" s="1808"/>
      <c r="D183" s="1808"/>
      <c r="E183" s="1822"/>
      <c r="F183" s="1857"/>
      <c r="G183" s="1888"/>
      <c r="H183" s="1860"/>
      <c r="I183" s="1776"/>
    </row>
    <row r="184" spans="1:9" ht="15.75" customHeight="1" thickBot="1" x14ac:dyDescent="0.4">
      <c r="A184" s="1895" t="s">
        <v>82</v>
      </c>
      <c r="B184" s="1896"/>
      <c r="C184" s="1896"/>
      <c r="D184" s="1896"/>
      <c r="E184" s="1896"/>
      <c r="F184" s="1897"/>
      <c r="G184" s="1898"/>
      <c r="H184" s="1899"/>
      <c r="I184" s="1776"/>
    </row>
    <row r="185" spans="1:9" ht="15.75" customHeight="1" x14ac:dyDescent="0.35">
      <c r="A185" s="1788"/>
      <c r="B185" s="1831"/>
      <c r="C185" s="1831"/>
      <c r="D185" s="1831"/>
      <c r="E185" s="1831"/>
      <c r="F185" s="1832"/>
      <c r="G185" s="1833"/>
      <c r="H185" s="1834"/>
      <c r="I185" s="1776"/>
    </row>
    <row r="186" spans="1:9" ht="15.75" customHeight="1" thickBot="1" x14ac:dyDescent="0.4">
      <c r="A186" s="1794"/>
      <c r="B186" s="1846"/>
      <c r="C186" s="1846"/>
      <c r="D186" s="1846"/>
      <c r="E186" s="1846"/>
      <c r="F186" s="1848"/>
      <c r="G186" s="1849"/>
      <c r="H186" s="1850"/>
      <c r="I186" s="1776"/>
    </row>
    <row r="187" spans="1:9" ht="15.75" customHeight="1" x14ac:dyDescent="0.35">
      <c r="A187" s="1878" t="s">
        <v>5</v>
      </c>
      <c r="B187" s="1879" t="s">
        <v>6</v>
      </c>
      <c r="C187" s="1788"/>
      <c r="D187" s="1788"/>
      <c r="E187" s="1880" t="s">
        <v>7</v>
      </c>
      <c r="F187" s="1790" t="s">
        <v>8</v>
      </c>
      <c r="G187" s="1881" t="s">
        <v>9</v>
      </c>
      <c r="H187" s="1882" t="s">
        <v>10</v>
      </c>
      <c r="I187" s="1776"/>
    </row>
    <row r="188" spans="1:9" ht="15.75" customHeight="1" thickBot="1" x14ac:dyDescent="0.4">
      <c r="A188" s="1883"/>
      <c r="B188" s="1884"/>
      <c r="C188" s="1794"/>
      <c r="D188" s="1794"/>
      <c r="E188" s="1885"/>
      <c r="F188" s="1796"/>
      <c r="G188" s="1886" t="s">
        <v>11</v>
      </c>
      <c r="H188" s="1887" t="s">
        <v>11</v>
      </c>
      <c r="I188" s="1776"/>
    </row>
    <row r="189" spans="1:9" ht="15.75" customHeight="1" x14ac:dyDescent="0.35">
      <c r="A189" s="1799">
        <v>2300</v>
      </c>
      <c r="B189" s="1836" t="s">
        <v>199</v>
      </c>
      <c r="C189" s="1808"/>
      <c r="D189" s="1837"/>
      <c r="E189" s="1861"/>
      <c r="F189" s="1872"/>
      <c r="G189" s="1811"/>
      <c r="H189" s="1860"/>
      <c r="I189" s="1776"/>
    </row>
    <row r="190" spans="1:9" ht="15.75" customHeight="1" x14ac:dyDescent="0.35">
      <c r="A190" s="1799"/>
      <c r="B190" s="1836" t="s">
        <v>200</v>
      </c>
      <c r="C190" s="1801"/>
      <c r="D190" s="1808"/>
      <c r="E190" s="1822"/>
      <c r="F190" s="1872"/>
      <c r="G190" s="1811"/>
      <c r="H190" s="1860"/>
      <c r="I190" s="1776"/>
    </row>
    <row r="191" spans="1:9" ht="27" customHeight="1" x14ac:dyDescent="0.35">
      <c r="A191" s="1851" t="s">
        <v>382</v>
      </c>
      <c r="B191" s="2246" t="s">
        <v>383</v>
      </c>
      <c r="C191" s="2247"/>
      <c r="D191" s="2248"/>
      <c r="E191" s="1822"/>
      <c r="F191" s="1857"/>
      <c r="G191" s="1888"/>
      <c r="H191" s="1900"/>
      <c r="I191" s="1776"/>
    </row>
    <row r="192" spans="1:9" ht="15.75" customHeight="1" x14ac:dyDescent="0.35">
      <c r="A192" s="1851"/>
      <c r="B192" s="1859"/>
      <c r="C192" s="1808"/>
      <c r="D192" s="1808"/>
      <c r="E192" s="1822"/>
      <c r="F192" s="1857"/>
      <c r="G192" s="1888"/>
      <c r="H192" s="1900"/>
      <c r="I192" s="1776"/>
    </row>
    <row r="193" spans="1:9" ht="15.75" customHeight="1" x14ac:dyDescent="0.35">
      <c r="A193" s="1851"/>
      <c r="B193" s="1859" t="s">
        <v>384</v>
      </c>
      <c r="C193" s="1808"/>
      <c r="D193" s="1808"/>
      <c r="E193" s="1822" t="s">
        <v>208</v>
      </c>
      <c r="F193" s="1857">
        <v>30</v>
      </c>
      <c r="G193" s="1888"/>
      <c r="H193" s="1812"/>
      <c r="I193" s="1776"/>
    </row>
    <row r="194" spans="1:9" ht="15.75" customHeight="1" x14ac:dyDescent="0.35">
      <c r="A194" s="1851"/>
      <c r="B194" s="1859"/>
      <c r="C194" s="1808"/>
      <c r="D194" s="1808"/>
      <c r="E194" s="1822"/>
      <c r="F194" s="1857"/>
      <c r="G194" s="1888"/>
      <c r="H194" s="1812"/>
      <c r="I194" s="1776"/>
    </row>
    <row r="195" spans="1:9" ht="15.75" customHeight="1" x14ac:dyDescent="0.35">
      <c r="A195" s="1851"/>
      <c r="B195" s="1859" t="s">
        <v>472</v>
      </c>
      <c r="C195" s="1808"/>
      <c r="D195" s="1808"/>
      <c r="E195" s="1822" t="s">
        <v>208</v>
      </c>
      <c r="F195" s="1857">
        <v>30</v>
      </c>
      <c r="G195" s="1888"/>
      <c r="H195" s="1812"/>
      <c r="I195" s="1776"/>
    </row>
    <row r="196" spans="1:9" ht="15.75" customHeight="1" x14ac:dyDescent="0.35">
      <c r="A196" s="1851"/>
      <c r="B196" s="1859"/>
      <c r="C196" s="1808"/>
      <c r="D196" s="1808"/>
      <c r="E196" s="1822"/>
      <c r="F196" s="1857"/>
      <c r="G196" s="1888"/>
      <c r="H196" s="1812"/>
      <c r="I196" s="1776"/>
    </row>
    <row r="197" spans="1:9" ht="15.75" customHeight="1" x14ac:dyDescent="0.35">
      <c r="A197" s="1799" t="s">
        <v>205</v>
      </c>
      <c r="B197" s="1836" t="s">
        <v>206</v>
      </c>
      <c r="C197" s="1801"/>
      <c r="D197" s="1808"/>
      <c r="E197" s="1822"/>
      <c r="F197" s="1857"/>
      <c r="G197" s="1888"/>
      <c r="H197" s="1812"/>
      <c r="I197" s="1776"/>
    </row>
    <row r="198" spans="1:9" ht="15.75" customHeight="1" x14ac:dyDescent="0.35">
      <c r="A198" s="1825"/>
      <c r="B198" s="1859"/>
      <c r="C198" s="1808"/>
      <c r="D198" s="1808"/>
      <c r="E198" s="1822"/>
      <c r="F198" s="1857"/>
      <c r="G198" s="1888"/>
      <c r="H198" s="1812"/>
      <c r="I198" s="1776"/>
    </row>
    <row r="199" spans="1:9" ht="15.75" customHeight="1" x14ac:dyDescent="0.35">
      <c r="A199" s="1825"/>
      <c r="B199" s="1859" t="s">
        <v>207</v>
      </c>
      <c r="C199" s="1808"/>
      <c r="D199" s="1808"/>
      <c r="E199" s="1822" t="s">
        <v>208</v>
      </c>
      <c r="F199" s="1857">
        <v>30</v>
      </c>
      <c r="G199" s="1888"/>
      <c r="H199" s="1812"/>
      <c r="I199" s="1776"/>
    </row>
    <row r="200" spans="1:9" ht="15.75" customHeight="1" thickBot="1" x14ac:dyDescent="0.4">
      <c r="A200" s="1876"/>
      <c r="B200" s="1875"/>
      <c r="C200" s="1808"/>
      <c r="D200" s="1808"/>
      <c r="E200" s="1822"/>
      <c r="F200" s="1857"/>
      <c r="G200" s="1888"/>
      <c r="H200" s="1860"/>
      <c r="I200" s="1776"/>
    </row>
    <row r="201" spans="1:9" ht="15.75" customHeight="1" thickBot="1" x14ac:dyDescent="0.4">
      <c r="A201" s="1826" t="s">
        <v>209</v>
      </c>
      <c r="B201" s="1827"/>
      <c r="C201" s="1827"/>
      <c r="D201" s="1827"/>
      <c r="E201" s="1827"/>
      <c r="F201" s="1828"/>
      <c r="G201" s="1829"/>
      <c r="H201" s="1830"/>
      <c r="I201" s="1776"/>
    </row>
    <row r="202" spans="1:9" ht="15.75" customHeight="1" x14ac:dyDescent="0.35">
      <c r="A202" s="1808"/>
      <c r="B202" s="1808"/>
      <c r="C202" s="1808"/>
      <c r="D202" s="1808"/>
      <c r="E202" s="1861"/>
      <c r="F202" s="1862"/>
      <c r="G202" s="1901"/>
      <c r="H202" s="1902"/>
      <c r="I202" s="1776"/>
    </row>
    <row r="203" spans="1:9" ht="15.75" customHeight="1" thickBot="1" x14ac:dyDescent="0.4">
      <c r="A203" s="718"/>
      <c r="B203" s="718"/>
      <c r="C203" s="718"/>
      <c r="D203" s="718"/>
      <c r="E203" s="718"/>
      <c r="F203" s="1903"/>
      <c r="G203" s="1904"/>
      <c r="H203" s="1890"/>
      <c r="I203" s="1776"/>
    </row>
    <row r="204" spans="1:9" ht="15.75" customHeight="1" x14ac:dyDescent="0.35">
      <c r="A204" s="1787" t="s">
        <v>5</v>
      </c>
      <c r="B204" s="1788" t="s">
        <v>6</v>
      </c>
      <c r="C204" s="1788"/>
      <c r="D204" s="1788"/>
      <c r="E204" s="1789" t="s">
        <v>7</v>
      </c>
      <c r="F204" s="1790" t="s">
        <v>8</v>
      </c>
      <c r="G204" s="1791" t="s">
        <v>9</v>
      </c>
      <c r="H204" s="1792" t="s">
        <v>10</v>
      </c>
      <c r="I204" s="1776"/>
    </row>
    <row r="205" spans="1:9" ht="15.75" customHeight="1" thickBot="1" x14ac:dyDescent="0.4">
      <c r="A205" s="1793"/>
      <c r="B205" s="1794"/>
      <c r="C205" s="1794"/>
      <c r="D205" s="1794"/>
      <c r="E205" s="1795"/>
      <c r="F205" s="1796"/>
      <c r="G205" s="1797" t="s">
        <v>11</v>
      </c>
      <c r="H205" s="1798" t="s">
        <v>11</v>
      </c>
      <c r="I205" s="1776"/>
    </row>
    <row r="206" spans="1:9" ht="15.75" customHeight="1" x14ac:dyDescent="0.35">
      <c r="A206" s="1855">
        <v>2500</v>
      </c>
      <c r="B206" s="1836" t="s">
        <v>83</v>
      </c>
      <c r="C206" s="1808"/>
      <c r="D206" s="1808"/>
      <c r="E206" s="1822"/>
      <c r="F206" s="1857"/>
      <c r="G206" s="1888"/>
      <c r="H206" s="1860"/>
      <c r="I206" s="1776"/>
    </row>
    <row r="207" spans="1:9" ht="15.75" customHeight="1" x14ac:dyDescent="0.35">
      <c r="A207" s="1876"/>
      <c r="B207" s="1859"/>
      <c r="C207" s="1808"/>
      <c r="D207" s="1808"/>
      <c r="E207" s="1822"/>
      <c r="F207" s="1857"/>
      <c r="G207" s="1888"/>
      <c r="H207" s="1860"/>
      <c r="I207" s="1776"/>
    </row>
    <row r="208" spans="1:9" ht="15.75" customHeight="1" x14ac:dyDescent="0.35">
      <c r="A208" s="1905" t="s">
        <v>210</v>
      </c>
      <c r="B208" s="1859" t="s">
        <v>211</v>
      </c>
      <c r="C208" s="1808"/>
      <c r="D208" s="1808"/>
      <c r="E208" s="1822" t="s">
        <v>208</v>
      </c>
      <c r="F208" s="1857">
        <v>50</v>
      </c>
      <c r="G208" s="1888"/>
      <c r="H208" s="1812"/>
      <c r="I208" s="1776"/>
    </row>
    <row r="209" spans="1:9" ht="15.75" customHeight="1" x14ac:dyDescent="0.35">
      <c r="A209" s="1876"/>
      <c r="B209" s="1859"/>
      <c r="C209" s="1808"/>
      <c r="D209" s="1808"/>
      <c r="E209" s="1822"/>
      <c r="F209" s="1857"/>
      <c r="G209" s="1888"/>
      <c r="H209" s="1812"/>
      <c r="I209" s="1776"/>
    </row>
    <row r="210" spans="1:9" ht="15.75" customHeight="1" x14ac:dyDescent="0.35">
      <c r="A210" s="1905">
        <v>25.02</v>
      </c>
      <c r="B210" s="1859" t="s">
        <v>473</v>
      </c>
      <c r="C210" s="1808"/>
      <c r="D210" s="1808"/>
      <c r="E210" s="1822"/>
      <c r="F210" s="1857"/>
      <c r="G210" s="1888"/>
      <c r="H210" s="1812"/>
      <c r="I210" s="1776"/>
    </row>
    <row r="211" spans="1:9" ht="15.75" customHeight="1" x14ac:dyDescent="0.35">
      <c r="A211" s="1876"/>
      <c r="B211" s="1859"/>
      <c r="C211" s="1808"/>
      <c r="D211" s="1808"/>
      <c r="E211" s="1822"/>
      <c r="F211" s="1857"/>
      <c r="G211" s="1888"/>
      <c r="H211" s="1812"/>
      <c r="I211" s="1776"/>
    </row>
    <row r="212" spans="1:9" ht="15.75" customHeight="1" x14ac:dyDescent="0.35">
      <c r="A212" s="1876"/>
      <c r="B212" s="1859" t="s">
        <v>474</v>
      </c>
      <c r="C212" s="1808"/>
      <c r="D212" s="1808"/>
      <c r="E212" s="1822" t="s">
        <v>610</v>
      </c>
      <c r="F212" s="1857">
        <v>50</v>
      </c>
      <c r="G212" s="1888"/>
      <c r="H212" s="1812"/>
      <c r="I212" s="1776"/>
    </row>
    <row r="213" spans="1:9" ht="15.75" customHeight="1" x14ac:dyDescent="0.35">
      <c r="A213" s="1876"/>
      <c r="B213" s="1859"/>
      <c r="C213" s="1808"/>
      <c r="D213" s="1808"/>
      <c r="E213" s="1822"/>
      <c r="F213" s="1857"/>
      <c r="G213" s="1888"/>
      <c r="H213" s="1812"/>
      <c r="I213" s="1776"/>
    </row>
    <row r="214" spans="1:9" ht="15.75" customHeight="1" x14ac:dyDescent="0.35">
      <c r="A214" s="1876"/>
      <c r="B214" s="1859" t="s">
        <v>475</v>
      </c>
      <c r="C214" s="1808"/>
      <c r="D214" s="1808"/>
      <c r="E214" s="1822" t="s">
        <v>610</v>
      </c>
      <c r="F214" s="1857">
        <v>30</v>
      </c>
      <c r="G214" s="1888"/>
      <c r="H214" s="1812"/>
      <c r="I214" s="1776"/>
    </row>
    <row r="215" spans="1:9" ht="15.75" customHeight="1" x14ac:dyDescent="0.35">
      <c r="A215" s="1905">
        <v>25.03</v>
      </c>
      <c r="B215" s="1859" t="s">
        <v>84</v>
      </c>
      <c r="C215" s="1808"/>
      <c r="D215" s="1808"/>
      <c r="E215" s="1822"/>
      <c r="F215" s="1857"/>
      <c r="G215" s="1888"/>
      <c r="H215" s="1812"/>
      <c r="I215" s="1776"/>
    </row>
    <row r="216" spans="1:9" ht="15.75" customHeight="1" x14ac:dyDescent="0.35">
      <c r="A216" s="1905"/>
      <c r="B216" s="1859"/>
      <c r="C216" s="1808"/>
      <c r="D216" s="1808"/>
      <c r="E216" s="1822"/>
      <c r="F216" s="1857"/>
      <c r="G216" s="1888"/>
      <c r="H216" s="1812"/>
      <c r="I216" s="1776"/>
    </row>
    <row r="217" spans="1:9" ht="15.75" customHeight="1" x14ac:dyDescent="0.35">
      <c r="A217" s="1905"/>
      <c r="B217" s="1859" t="s">
        <v>85</v>
      </c>
      <c r="C217" s="1808"/>
      <c r="D217" s="1808"/>
      <c r="E217" s="1822" t="s">
        <v>45</v>
      </c>
      <c r="F217" s="1857">
        <v>30</v>
      </c>
      <c r="G217" s="1888"/>
      <c r="H217" s="1812"/>
      <c r="I217" s="1776"/>
    </row>
    <row r="218" spans="1:9" ht="15.75" customHeight="1" x14ac:dyDescent="0.35">
      <c r="A218" s="1858"/>
      <c r="B218" s="1906"/>
      <c r="C218" s="1808"/>
      <c r="D218" s="1808"/>
      <c r="E218" s="1822"/>
      <c r="F218" s="1872"/>
      <c r="G218" s="1811"/>
      <c r="H218" s="1812"/>
      <c r="I218" s="1776"/>
    </row>
    <row r="219" spans="1:9" ht="15.75" customHeight="1" x14ac:dyDescent="0.35">
      <c r="A219" s="1905" t="s">
        <v>212</v>
      </c>
      <c r="B219" s="1859" t="s">
        <v>213</v>
      </c>
      <c r="C219" s="1808"/>
      <c r="D219" s="1808"/>
      <c r="E219" s="1822" t="s">
        <v>610</v>
      </c>
      <c r="F219" s="1857">
        <v>50</v>
      </c>
      <c r="G219" s="1811"/>
      <c r="H219" s="1812"/>
      <c r="I219" s="1776"/>
    </row>
    <row r="220" spans="1:9" ht="15.75" customHeight="1" thickBot="1" x14ac:dyDescent="0.4">
      <c r="A220" s="1858"/>
      <c r="B220" s="1907"/>
      <c r="C220" s="1808"/>
      <c r="D220" s="1808"/>
      <c r="E220" s="1822"/>
      <c r="F220" s="1872"/>
      <c r="G220" s="1811"/>
      <c r="H220" s="1860"/>
      <c r="I220" s="1776"/>
    </row>
    <row r="221" spans="1:9" ht="15.75" customHeight="1" thickBot="1" x14ac:dyDescent="0.4">
      <c r="A221" s="1878" t="s">
        <v>86</v>
      </c>
      <c r="B221" s="1831"/>
      <c r="C221" s="1908"/>
      <c r="D221" s="1831"/>
      <c r="E221" s="1844"/>
      <c r="F221" s="1832"/>
      <c r="G221" s="1909"/>
      <c r="H221" s="1910"/>
      <c r="I221" s="1776"/>
    </row>
    <row r="222" spans="1:9" ht="15.75" customHeight="1" x14ac:dyDescent="0.35">
      <c r="A222" s="1788"/>
      <c r="B222" s="1831"/>
      <c r="C222" s="1831"/>
      <c r="D222" s="1831"/>
      <c r="E222" s="1844"/>
      <c r="F222" s="1832"/>
      <c r="G222" s="1833"/>
      <c r="H222" s="1845"/>
      <c r="I222" s="1776"/>
    </row>
    <row r="223" spans="1:9" ht="15.75" customHeight="1" thickBot="1" x14ac:dyDescent="0.4">
      <c r="A223" s="1794"/>
      <c r="B223" s="1846"/>
      <c r="C223" s="1846"/>
      <c r="D223" s="1846"/>
      <c r="E223" s="1847"/>
      <c r="F223" s="1848"/>
      <c r="G223" s="1849"/>
      <c r="H223" s="1877"/>
      <c r="I223" s="1776"/>
    </row>
    <row r="224" spans="1:9" ht="15.75" customHeight="1" x14ac:dyDescent="0.35">
      <c r="A224" s="1787" t="s">
        <v>5</v>
      </c>
      <c r="B224" s="1788" t="s">
        <v>6</v>
      </c>
      <c r="C224" s="1788"/>
      <c r="D224" s="1788"/>
      <c r="E224" s="1789" t="s">
        <v>7</v>
      </c>
      <c r="F224" s="1790" t="s">
        <v>8</v>
      </c>
      <c r="G224" s="1791" t="s">
        <v>9</v>
      </c>
      <c r="H224" s="1792" t="s">
        <v>10</v>
      </c>
      <c r="I224" s="1776"/>
    </row>
    <row r="225" spans="1:9" ht="15.75" customHeight="1" thickBot="1" x14ac:dyDescent="0.4">
      <c r="A225" s="1793"/>
      <c r="B225" s="1794"/>
      <c r="C225" s="1794"/>
      <c r="D225" s="1794"/>
      <c r="E225" s="1795"/>
      <c r="F225" s="1796"/>
      <c r="G225" s="1797" t="s">
        <v>11</v>
      </c>
      <c r="H225" s="1798" t="s">
        <v>11</v>
      </c>
      <c r="I225" s="1776"/>
    </row>
    <row r="226" spans="1:9" ht="15.75" customHeight="1" x14ac:dyDescent="0.35">
      <c r="A226" s="1855">
        <v>2600</v>
      </c>
      <c r="B226" s="1800" t="s">
        <v>216</v>
      </c>
      <c r="C226" s="1808"/>
      <c r="D226" s="1808"/>
      <c r="E226" s="1822"/>
      <c r="F226" s="1872"/>
      <c r="G226" s="1811"/>
      <c r="H226" s="1860"/>
      <c r="I226" s="1776"/>
    </row>
    <row r="227" spans="1:9" ht="15.75" customHeight="1" x14ac:dyDescent="0.35">
      <c r="A227" s="1858"/>
      <c r="B227" s="1859"/>
      <c r="C227" s="1808"/>
      <c r="D227" s="1808"/>
      <c r="E227" s="1822"/>
      <c r="F227" s="1872"/>
      <c r="G227" s="1811"/>
      <c r="H227" s="1860"/>
      <c r="I227" s="1776"/>
    </row>
    <row r="228" spans="1:9" ht="15.75" customHeight="1" x14ac:dyDescent="0.35">
      <c r="A228" s="1905">
        <v>26.01</v>
      </c>
      <c r="B228" s="1859" t="s">
        <v>217</v>
      </c>
      <c r="C228" s="1808"/>
      <c r="D228" s="1808"/>
      <c r="E228" s="1822"/>
      <c r="F228" s="1872"/>
      <c r="G228" s="1811"/>
      <c r="H228" s="1860"/>
      <c r="I228" s="1776"/>
    </row>
    <row r="229" spans="1:9" ht="15.75" customHeight="1" x14ac:dyDescent="0.35">
      <c r="A229" s="1876"/>
      <c r="B229" s="1859"/>
      <c r="C229" s="1808"/>
      <c r="D229" s="1808"/>
      <c r="E229" s="1822"/>
      <c r="F229" s="1872"/>
      <c r="G229" s="1811"/>
      <c r="H229" s="1812"/>
      <c r="I229" s="1776"/>
    </row>
    <row r="230" spans="1:9" ht="15.75" customHeight="1" x14ac:dyDescent="0.35">
      <c r="A230" s="1858"/>
      <c r="B230" s="1859" t="s">
        <v>476</v>
      </c>
      <c r="C230" s="1808"/>
      <c r="D230" s="1808"/>
      <c r="E230" s="1822" t="s">
        <v>45</v>
      </c>
      <c r="F230" s="1872">
        <v>10</v>
      </c>
      <c r="G230" s="1811"/>
      <c r="H230" s="1812"/>
      <c r="I230" s="1776"/>
    </row>
    <row r="231" spans="1:9" ht="15.75" customHeight="1" x14ac:dyDescent="0.35">
      <c r="A231" s="1858"/>
      <c r="B231" s="1859" t="s">
        <v>477</v>
      </c>
      <c r="C231" s="1808"/>
      <c r="D231" s="1808"/>
      <c r="E231" s="1822"/>
      <c r="F231" s="1872"/>
      <c r="G231" s="1811"/>
      <c r="H231" s="1812"/>
      <c r="I231" s="1776"/>
    </row>
    <row r="232" spans="1:9" ht="15.75" customHeight="1" x14ac:dyDescent="0.35">
      <c r="A232" s="1858"/>
      <c r="B232" s="1859"/>
      <c r="C232" s="1808"/>
      <c r="D232" s="1808"/>
      <c r="E232" s="1822"/>
      <c r="F232" s="1872"/>
      <c r="G232" s="1811"/>
      <c r="H232" s="1812"/>
      <c r="I232" s="1776"/>
    </row>
    <row r="233" spans="1:9" ht="15.75" customHeight="1" x14ac:dyDescent="0.35">
      <c r="A233" s="1858"/>
      <c r="B233" s="1906" t="s">
        <v>478</v>
      </c>
      <c r="C233" s="1808"/>
      <c r="D233" s="1808"/>
      <c r="E233" s="1822" t="s">
        <v>45</v>
      </c>
      <c r="F233" s="1872">
        <v>10</v>
      </c>
      <c r="G233" s="1811"/>
      <c r="H233" s="1812"/>
      <c r="I233" s="1776"/>
    </row>
    <row r="234" spans="1:9" ht="15.75" customHeight="1" x14ac:dyDescent="0.35">
      <c r="A234" s="1858"/>
      <c r="B234" s="1859" t="s">
        <v>477</v>
      </c>
      <c r="C234" s="1808"/>
      <c r="D234" s="1808"/>
      <c r="E234" s="1822"/>
      <c r="F234" s="1872"/>
      <c r="G234" s="1811"/>
      <c r="H234" s="1812"/>
      <c r="I234" s="1776"/>
    </row>
    <row r="235" spans="1:9" ht="15.75" customHeight="1" x14ac:dyDescent="0.35">
      <c r="A235" s="1858"/>
      <c r="B235" s="1859"/>
      <c r="C235" s="1808"/>
      <c r="D235" s="1808"/>
      <c r="E235" s="1822"/>
      <c r="F235" s="1872"/>
      <c r="G235" s="1811"/>
      <c r="H235" s="1812"/>
      <c r="I235" s="1776"/>
    </row>
    <row r="236" spans="1:9" ht="15.75" customHeight="1" x14ac:dyDescent="0.35">
      <c r="A236" s="1858">
        <v>26.02</v>
      </c>
      <c r="B236" s="1859" t="s">
        <v>219</v>
      </c>
      <c r="C236" s="1808"/>
      <c r="D236" s="1808"/>
      <c r="E236" s="1822" t="s">
        <v>611</v>
      </c>
      <c r="F236" s="1872">
        <v>10</v>
      </c>
      <c r="G236" s="1811"/>
      <c r="H236" s="1812"/>
      <c r="I236" s="1776"/>
    </row>
    <row r="237" spans="1:9" ht="15.75" customHeight="1" x14ac:dyDescent="0.35">
      <c r="A237" s="1858"/>
      <c r="B237" s="1859"/>
      <c r="C237" s="1808"/>
      <c r="D237" s="1808"/>
      <c r="E237" s="1822"/>
      <c r="F237" s="1872"/>
      <c r="G237" s="1811"/>
      <c r="H237" s="1812"/>
      <c r="I237" s="1776"/>
    </row>
    <row r="238" spans="1:9" ht="15.75" customHeight="1" x14ac:dyDescent="0.35">
      <c r="A238" s="1905">
        <v>26.03</v>
      </c>
      <c r="B238" s="1906" t="s">
        <v>220</v>
      </c>
      <c r="C238" s="1808"/>
      <c r="D238" s="1808"/>
      <c r="E238" s="1822"/>
      <c r="F238" s="1872"/>
      <c r="G238" s="1811"/>
      <c r="H238" s="1812"/>
      <c r="I238" s="1776"/>
    </row>
    <row r="239" spans="1:9" ht="15.75" customHeight="1" x14ac:dyDescent="0.35">
      <c r="A239" s="1858"/>
      <c r="B239" s="1859"/>
      <c r="C239" s="1808"/>
      <c r="D239" s="1808"/>
      <c r="E239" s="1822"/>
      <c r="F239" s="1872"/>
      <c r="G239" s="1811"/>
      <c r="H239" s="1812"/>
      <c r="I239" s="1776"/>
    </row>
    <row r="240" spans="1:9" ht="15.75" customHeight="1" x14ac:dyDescent="0.35">
      <c r="A240" s="1858"/>
      <c r="B240" s="1859" t="s">
        <v>479</v>
      </c>
      <c r="C240" s="1808"/>
      <c r="D240" s="1808"/>
      <c r="E240" s="1822" t="s">
        <v>45</v>
      </c>
      <c r="F240" s="1872">
        <v>50</v>
      </c>
      <c r="G240" s="1811"/>
      <c r="H240" s="1812"/>
      <c r="I240" s="1776"/>
    </row>
    <row r="241" spans="1:9" ht="15.75" customHeight="1" x14ac:dyDescent="0.35">
      <c r="A241" s="1858"/>
      <c r="B241" s="1859"/>
      <c r="C241" s="1808"/>
      <c r="D241" s="1808"/>
      <c r="E241" s="1822"/>
      <c r="F241" s="1872"/>
      <c r="G241" s="1811"/>
      <c r="H241" s="1812"/>
      <c r="I241" s="1776"/>
    </row>
    <row r="242" spans="1:9" ht="24" customHeight="1" x14ac:dyDescent="0.35">
      <c r="A242" s="1858"/>
      <c r="B242" s="2243" t="s">
        <v>480</v>
      </c>
      <c r="C242" s="2244"/>
      <c r="D242" s="2245"/>
      <c r="E242" s="1822" t="s">
        <v>45</v>
      </c>
      <c r="F242" s="1872">
        <v>20</v>
      </c>
      <c r="G242" s="1811"/>
      <c r="H242" s="1812"/>
      <c r="I242" s="1776"/>
    </row>
    <row r="243" spans="1:9" ht="15.75" customHeight="1" x14ac:dyDescent="0.35">
      <c r="A243" s="1858"/>
      <c r="B243" s="1859"/>
      <c r="C243" s="1808"/>
      <c r="D243" s="1808"/>
      <c r="E243" s="1822"/>
      <c r="F243" s="1872"/>
      <c r="G243" s="1811"/>
      <c r="H243" s="1812"/>
      <c r="I243" s="1776"/>
    </row>
    <row r="244" spans="1:9" ht="15.75" customHeight="1" x14ac:dyDescent="0.35">
      <c r="A244" s="1858">
        <v>26.04</v>
      </c>
      <c r="B244" s="1859" t="s">
        <v>481</v>
      </c>
      <c r="C244" s="1808"/>
      <c r="D244" s="1808"/>
      <c r="E244" s="1822" t="s">
        <v>208</v>
      </c>
      <c r="F244" s="1872">
        <v>50</v>
      </c>
      <c r="G244" s="1811"/>
      <c r="H244" s="1812"/>
      <c r="I244" s="1776"/>
    </row>
    <row r="245" spans="1:9" ht="15.75" customHeight="1" thickBot="1" x14ac:dyDescent="0.4">
      <c r="A245" s="1858"/>
      <c r="B245" s="1859"/>
      <c r="C245" s="1808"/>
      <c r="D245" s="1808"/>
      <c r="E245" s="1822"/>
      <c r="F245" s="1872"/>
      <c r="G245" s="1811"/>
      <c r="H245" s="1860"/>
      <c r="I245" s="1776"/>
    </row>
    <row r="246" spans="1:9" ht="15.75" customHeight="1" thickBot="1" x14ac:dyDescent="0.4">
      <c r="A246" s="1878" t="s">
        <v>224</v>
      </c>
      <c r="B246" s="1831"/>
      <c r="C246" s="1908"/>
      <c r="D246" s="1831"/>
      <c r="E246" s="1844"/>
      <c r="F246" s="1832"/>
      <c r="G246" s="1909"/>
      <c r="H246" s="1910"/>
      <c r="I246" s="1776"/>
    </row>
    <row r="247" spans="1:9" ht="15.75" customHeight="1" x14ac:dyDescent="0.35">
      <c r="A247" s="1788"/>
      <c r="B247" s="1831"/>
      <c r="C247" s="1831"/>
      <c r="D247" s="1831"/>
      <c r="E247" s="1844"/>
      <c r="F247" s="1832"/>
      <c r="G247" s="1833"/>
      <c r="H247" s="1845"/>
      <c r="I247" s="1776"/>
    </row>
    <row r="248" spans="1:9" ht="15.75" customHeight="1" thickBot="1" x14ac:dyDescent="0.4">
      <c r="A248" s="1794"/>
      <c r="B248" s="1846"/>
      <c r="C248" s="1846"/>
      <c r="D248" s="1846"/>
      <c r="E248" s="1847"/>
      <c r="F248" s="1848"/>
      <c r="G248" s="1849"/>
      <c r="H248" s="1877"/>
      <c r="I248" s="1776"/>
    </row>
    <row r="249" spans="1:9" ht="15.75" customHeight="1" x14ac:dyDescent="0.35">
      <c r="A249" s="1878" t="s">
        <v>5</v>
      </c>
      <c r="B249" s="1788" t="s">
        <v>6</v>
      </c>
      <c r="C249" s="1788"/>
      <c r="D249" s="1788"/>
      <c r="E249" s="1789" t="s">
        <v>7</v>
      </c>
      <c r="F249" s="1790" t="s">
        <v>8</v>
      </c>
      <c r="G249" s="1911" t="s">
        <v>9</v>
      </c>
      <c r="H249" s="1882" t="s">
        <v>10</v>
      </c>
      <c r="I249" s="1776"/>
    </row>
    <row r="250" spans="1:9" ht="15.75" customHeight="1" thickBot="1" x14ac:dyDescent="0.4">
      <c r="A250" s="1883"/>
      <c r="B250" s="1794"/>
      <c r="C250" s="1794"/>
      <c r="D250" s="1794"/>
      <c r="E250" s="1885"/>
      <c r="F250" s="1796"/>
      <c r="G250" s="1912" t="s">
        <v>11</v>
      </c>
      <c r="H250" s="1887" t="s">
        <v>11</v>
      </c>
      <c r="I250" s="1776"/>
    </row>
    <row r="251" spans="1:9" ht="15.75" customHeight="1" x14ac:dyDescent="0.35">
      <c r="A251" s="1913"/>
      <c r="B251" s="1836"/>
      <c r="C251" s="1801"/>
      <c r="D251" s="1801"/>
      <c r="E251" s="1914"/>
      <c r="F251" s="1853"/>
      <c r="G251" s="1804"/>
      <c r="H251" s="1854"/>
      <c r="I251" s="1776"/>
    </row>
    <row r="252" spans="1:9" ht="15.75" customHeight="1" x14ac:dyDescent="0.35">
      <c r="A252" s="1855">
        <v>3300</v>
      </c>
      <c r="B252" s="1836" t="s">
        <v>225</v>
      </c>
      <c r="C252" s="1808"/>
      <c r="D252" s="1808"/>
      <c r="E252" s="1822"/>
      <c r="F252" s="1872"/>
      <c r="G252" s="1811"/>
      <c r="H252" s="1860"/>
      <c r="I252" s="1776"/>
    </row>
    <row r="253" spans="1:9" ht="15.75" customHeight="1" x14ac:dyDescent="0.35">
      <c r="A253" s="1876"/>
      <c r="B253" s="1859"/>
      <c r="C253" s="1808"/>
      <c r="D253" s="1808"/>
      <c r="E253" s="1822"/>
      <c r="F253" s="1872"/>
      <c r="G253" s="1811"/>
      <c r="H253" s="1860"/>
      <c r="I253" s="1776"/>
    </row>
    <row r="254" spans="1:9" ht="15.75" customHeight="1" x14ac:dyDescent="0.35">
      <c r="A254" s="1915" t="s">
        <v>226</v>
      </c>
      <c r="B254" s="1836" t="s">
        <v>227</v>
      </c>
      <c r="C254" s="1808"/>
      <c r="D254" s="1808"/>
      <c r="E254" s="1822"/>
      <c r="F254" s="1810"/>
      <c r="G254" s="1811"/>
      <c r="H254" s="1860"/>
      <c r="I254" s="1776"/>
    </row>
    <row r="255" spans="1:9" ht="15.75" customHeight="1" x14ac:dyDescent="0.35">
      <c r="A255" s="1876"/>
      <c r="B255" s="1836"/>
      <c r="C255" s="1808"/>
      <c r="D255" s="1808"/>
      <c r="E255" s="1822"/>
      <c r="F255" s="1810"/>
      <c r="G255" s="1811"/>
      <c r="H255" s="1860"/>
      <c r="I255" s="1776"/>
    </row>
    <row r="256" spans="1:9" ht="15.75" customHeight="1" x14ac:dyDescent="0.35">
      <c r="A256" s="1876"/>
      <c r="B256" s="2243" t="s">
        <v>228</v>
      </c>
      <c r="C256" s="2244"/>
      <c r="D256" s="2245"/>
      <c r="E256" s="1822"/>
      <c r="F256" s="1857"/>
      <c r="G256" s="1888"/>
      <c r="H256" s="1900"/>
      <c r="I256" s="1776"/>
    </row>
    <row r="257" spans="1:9" ht="15.75" customHeight="1" x14ac:dyDescent="0.35">
      <c r="A257" s="1876"/>
      <c r="B257" s="1817"/>
      <c r="C257" s="1818"/>
      <c r="D257" s="1818"/>
      <c r="E257" s="1822"/>
      <c r="F257" s="1857"/>
      <c r="G257" s="1888"/>
      <c r="H257" s="1900"/>
      <c r="I257" s="1776"/>
    </row>
    <row r="258" spans="1:9" ht="15.75" customHeight="1" x14ac:dyDescent="0.35">
      <c r="A258" s="1876"/>
      <c r="B258" s="1859" t="s">
        <v>229</v>
      </c>
      <c r="C258" s="1808"/>
      <c r="D258" s="1808"/>
      <c r="E258" s="1822" t="s">
        <v>45</v>
      </c>
      <c r="F258" s="1857">
        <v>10</v>
      </c>
      <c r="G258" s="1888"/>
      <c r="H258" s="1812"/>
      <c r="I258" s="1776"/>
    </row>
    <row r="259" spans="1:9" ht="15.75" customHeight="1" x14ac:dyDescent="0.35">
      <c r="A259" s="1876"/>
      <c r="B259" s="1859"/>
      <c r="C259" s="1808"/>
      <c r="D259" s="1808"/>
      <c r="E259" s="1822"/>
      <c r="F259" s="1857"/>
      <c r="G259" s="1888"/>
      <c r="H259" s="1812"/>
      <c r="I259" s="1776"/>
    </row>
    <row r="260" spans="1:9" ht="15.75" customHeight="1" x14ac:dyDescent="0.35">
      <c r="A260" s="1876"/>
      <c r="B260" s="1859" t="s">
        <v>231</v>
      </c>
      <c r="C260" s="1808"/>
      <c r="D260" s="1808"/>
      <c r="E260" s="1822" t="s">
        <v>45</v>
      </c>
      <c r="F260" s="1857">
        <v>10</v>
      </c>
      <c r="G260" s="1888"/>
      <c r="H260" s="1812"/>
      <c r="I260" s="1776"/>
    </row>
    <row r="261" spans="1:9" ht="15.75" customHeight="1" x14ac:dyDescent="0.35">
      <c r="A261" s="1876"/>
      <c r="B261" s="1859"/>
      <c r="C261" s="1808"/>
      <c r="D261" s="1808"/>
      <c r="E261" s="1822"/>
      <c r="F261" s="1857"/>
      <c r="G261" s="1888"/>
      <c r="H261" s="1812"/>
      <c r="I261" s="1776"/>
    </row>
    <row r="262" spans="1:9" ht="25.5" customHeight="1" x14ac:dyDescent="0.35">
      <c r="A262" s="1905" t="s">
        <v>232</v>
      </c>
      <c r="B262" s="2243" t="s">
        <v>233</v>
      </c>
      <c r="C262" s="2244"/>
      <c r="D262" s="2245"/>
      <c r="E262" s="1822" t="s">
        <v>45</v>
      </c>
      <c r="F262" s="1839">
        <v>10</v>
      </c>
      <c r="G262" s="1888"/>
      <c r="H262" s="1812"/>
      <c r="I262" s="1776"/>
    </row>
    <row r="263" spans="1:9" ht="15.75" customHeight="1" x14ac:dyDescent="0.35">
      <c r="A263" s="1876"/>
      <c r="B263" s="1859"/>
      <c r="C263" s="1808"/>
      <c r="D263" s="1808"/>
      <c r="E263" s="1822"/>
      <c r="F263" s="1857"/>
      <c r="G263" s="1916"/>
      <c r="H263" s="1812"/>
      <c r="I263" s="1776"/>
    </row>
    <row r="264" spans="1:9" ht="15.75" customHeight="1" x14ac:dyDescent="0.35">
      <c r="A264" s="1905" t="s">
        <v>234</v>
      </c>
      <c r="B264" s="1859" t="s">
        <v>235</v>
      </c>
      <c r="C264" s="1808"/>
      <c r="D264" s="1808"/>
      <c r="E264" s="1822" t="s">
        <v>45</v>
      </c>
      <c r="F264" s="1857">
        <v>40</v>
      </c>
      <c r="G264" s="1916"/>
      <c r="H264" s="1812"/>
      <c r="I264" s="1776"/>
    </row>
    <row r="265" spans="1:9" ht="15.75" customHeight="1" x14ac:dyDescent="0.35">
      <c r="A265" s="1858"/>
      <c r="B265" s="1859"/>
      <c r="C265" s="1808"/>
      <c r="D265" s="1808"/>
      <c r="E265" s="1822"/>
      <c r="F265" s="1857"/>
      <c r="G265" s="1916"/>
      <c r="H265" s="1812"/>
      <c r="I265" s="1776"/>
    </row>
    <row r="266" spans="1:9" ht="15.75" customHeight="1" x14ac:dyDescent="0.35">
      <c r="A266" s="1905" t="s">
        <v>236</v>
      </c>
      <c r="B266" s="1859" t="s">
        <v>237</v>
      </c>
      <c r="C266" s="1808"/>
      <c r="D266" s="1808"/>
      <c r="E266" s="1822" t="s">
        <v>45</v>
      </c>
      <c r="F266" s="1857">
        <v>20</v>
      </c>
      <c r="G266" s="1916"/>
      <c r="H266" s="1812"/>
      <c r="I266" s="1776"/>
    </row>
    <row r="267" spans="1:9" ht="15.75" customHeight="1" x14ac:dyDescent="0.35">
      <c r="A267" s="1858"/>
      <c r="B267" s="1859"/>
      <c r="C267" s="1808"/>
      <c r="D267" s="1808"/>
      <c r="E267" s="1822"/>
      <c r="F267" s="1857"/>
      <c r="G267" s="1916"/>
      <c r="H267" s="1812"/>
      <c r="I267" s="1776"/>
    </row>
    <row r="268" spans="1:9" ht="15.75" customHeight="1" x14ac:dyDescent="0.35">
      <c r="A268" s="1905" t="s">
        <v>238</v>
      </c>
      <c r="B268" s="1859" t="s">
        <v>239</v>
      </c>
      <c r="C268" s="1808"/>
      <c r="D268" s="1808"/>
      <c r="E268" s="1822" t="s">
        <v>59</v>
      </c>
      <c r="F268" s="1857">
        <v>10</v>
      </c>
      <c r="G268" s="1916"/>
      <c r="H268" s="1812"/>
      <c r="I268" s="1776"/>
    </row>
    <row r="269" spans="1:9" ht="15.75" customHeight="1" x14ac:dyDescent="0.35">
      <c r="A269" s="1858"/>
      <c r="B269" s="1859"/>
      <c r="C269" s="1808"/>
      <c r="D269" s="1808"/>
      <c r="E269" s="1822"/>
      <c r="F269" s="1857"/>
      <c r="G269" s="1916"/>
      <c r="H269" s="1812"/>
      <c r="I269" s="1776"/>
    </row>
    <row r="270" spans="1:9" ht="15.75" customHeight="1" x14ac:dyDescent="0.35">
      <c r="A270" s="1905" t="s">
        <v>432</v>
      </c>
      <c r="B270" s="1859" t="s">
        <v>433</v>
      </c>
      <c r="C270" s="1808"/>
      <c r="D270" s="1808"/>
      <c r="E270" s="1822" t="s">
        <v>59</v>
      </c>
      <c r="F270" s="1857">
        <v>7</v>
      </c>
      <c r="G270" s="1916"/>
      <c r="H270" s="1812"/>
      <c r="I270" s="1776"/>
    </row>
    <row r="271" spans="1:9" ht="15.75" customHeight="1" thickBot="1" x14ac:dyDescent="0.4">
      <c r="A271" s="1858"/>
      <c r="B271" s="1859"/>
      <c r="C271" s="1808"/>
      <c r="D271" s="1808"/>
      <c r="E271" s="1822"/>
      <c r="F271" s="1857"/>
      <c r="G271" s="1916"/>
      <c r="H271" s="1812"/>
      <c r="I271" s="1776"/>
    </row>
    <row r="272" spans="1:9" ht="15.75" customHeight="1" thickBot="1" x14ac:dyDescent="0.4">
      <c r="A272" s="1895" t="s">
        <v>246</v>
      </c>
      <c r="B272" s="1896"/>
      <c r="C272" s="1896"/>
      <c r="D272" s="1896"/>
      <c r="E272" s="1896"/>
      <c r="F272" s="1897"/>
      <c r="G272" s="1898"/>
      <c r="H272" s="1899"/>
      <c r="I272" s="1776"/>
    </row>
    <row r="273" spans="1:9" ht="15.75" customHeight="1" x14ac:dyDescent="0.35">
      <c r="A273" s="1788"/>
      <c r="B273" s="1831"/>
      <c r="C273" s="1831"/>
      <c r="D273" s="1831"/>
      <c r="E273" s="1831"/>
      <c r="F273" s="1832"/>
      <c r="G273" s="1833"/>
      <c r="H273" s="1834"/>
      <c r="I273" s="1776"/>
    </row>
    <row r="274" spans="1:9" ht="15.75" customHeight="1" thickBot="1" x14ac:dyDescent="0.4">
      <c r="A274" s="1794"/>
      <c r="B274" s="1808"/>
      <c r="C274" s="1808"/>
      <c r="D274" s="1808"/>
      <c r="E274" s="1808"/>
      <c r="F274" s="1862"/>
      <c r="G274" s="1863"/>
      <c r="H274" s="1850"/>
      <c r="I274" s="1776"/>
    </row>
    <row r="275" spans="1:9" ht="15.75" customHeight="1" x14ac:dyDescent="0.35">
      <c r="A275" s="1787" t="s">
        <v>5</v>
      </c>
      <c r="B275" s="1788"/>
      <c r="C275" s="1788" t="s">
        <v>6</v>
      </c>
      <c r="D275" s="1788"/>
      <c r="E275" s="1880" t="s">
        <v>7</v>
      </c>
      <c r="F275" s="1790" t="s">
        <v>8</v>
      </c>
      <c r="G275" s="1911" t="s">
        <v>9</v>
      </c>
      <c r="H275" s="1792" t="s">
        <v>10</v>
      </c>
      <c r="I275" s="1776"/>
    </row>
    <row r="276" spans="1:9" ht="15.75" customHeight="1" thickBot="1" x14ac:dyDescent="0.4">
      <c r="A276" s="1793"/>
      <c r="B276" s="1884"/>
      <c r="C276" s="1794"/>
      <c r="D276" s="1794"/>
      <c r="E276" s="1885"/>
      <c r="F276" s="1796"/>
      <c r="G276" s="1912" t="s">
        <v>11</v>
      </c>
      <c r="H276" s="1798" t="s">
        <v>11</v>
      </c>
      <c r="I276" s="1776"/>
    </row>
    <row r="277" spans="1:9" ht="15.75" customHeight="1" x14ac:dyDescent="0.35">
      <c r="A277" s="1855">
        <v>3400</v>
      </c>
      <c r="B277" s="1836" t="s">
        <v>87</v>
      </c>
      <c r="C277" s="1808"/>
      <c r="D277" s="1837"/>
      <c r="E277" s="1822"/>
      <c r="F277" s="1872"/>
      <c r="G277" s="1917"/>
      <c r="H277" s="1812"/>
      <c r="I277" s="1776"/>
    </row>
    <row r="278" spans="1:9" ht="15.75" customHeight="1" x14ac:dyDescent="0.35">
      <c r="A278" s="1855"/>
      <c r="B278" s="1836" t="s">
        <v>88</v>
      </c>
      <c r="C278" s="1808"/>
      <c r="D278" s="1808"/>
      <c r="E278" s="1814"/>
      <c r="F278" s="1872"/>
      <c r="G278" s="1917"/>
      <c r="H278" s="1812"/>
      <c r="I278" s="1776"/>
    </row>
    <row r="279" spans="1:9" ht="15.75" customHeight="1" x14ac:dyDescent="0.35">
      <c r="A279" s="1876"/>
      <c r="B279" s="1859"/>
      <c r="C279" s="1808"/>
      <c r="D279" s="1808"/>
      <c r="E279" s="1822"/>
      <c r="F279" s="1872"/>
      <c r="G279" s="1917"/>
      <c r="H279" s="1812"/>
      <c r="I279" s="1776"/>
    </row>
    <row r="280" spans="1:9" ht="15.75" customHeight="1" x14ac:dyDescent="0.35">
      <c r="A280" s="1915" t="s">
        <v>89</v>
      </c>
      <c r="B280" s="1836" t="s">
        <v>90</v>
      </c>
      <c r="C280" s="1808"/>
      <c r="D280" s="1808"/>
      <c r="E280" s="1822"/>
      <c r="F280" s="1810"/>
      <c r="G280" s="1918"/>
      <c r="H280" s="1812"/>
      <c r="I280" s="1776"/>
    </row>
    <row r="281" spans="1:9" ht="15.75" customHeight="1" x14ac:dyDescent="0.35">
      <c r="A281" s="1876"/>
      <c r="B281" s="1836"/>
      <c r="C281" s="1808"/>
      <c r="D281" s="1808"/>
      <c r="E281" s="1822"/>
      <c r="F281" s="1810"/>
      <c r="G281" s="1918"/>
      <c r="H281" s="1812"/>
      <c r="I281" s="1776"/>
    </row>
    <row r="282" spans="1:9" ht="15.75" customHeight="1" x14ac:dyDescent="0.35">
      <c r="A282" s="1858"/>
      <c r="B282" s="1859" t="s">
        <v>91</v>
      </c>
      <c r="C282" s="1808"/>
      <c r="D282" s="1808"/>
      <c r="E282" s="1822"/>
      <c r="F282" s="1857"/>
      <c r="G282" s="1888"/>
      <c r="H282" s="1812"/>
      <c r="I282" s="1776"/>
    </row>
    <row r="283" spans="1:9" ht="15.75" customHeight="1" x14ac:dyDescent="0.35">
      <c r="A283" s="1858"/>
      <c r="B283" s="1859"/>
      <c r="C283" s="1808"/>
      <c r="D283" s="1808"/>
      <c r="E283" s="1822"/>
      <c r="F283" s="1857"/>
      <c r="G283" s="1888"/>
      <c r="H283" s="1812"/>
      <c r="I283" s="1776"/>
    </row>
    <row r="284" spans="1:9" ht="15.75" customHeight="1" x14ac:dyDescent="0.35">
      <c r="A284" s="1919"/>
      <c r="B284" s="1859" t="s">
        <v>92</v>
      </c>
      <c r="C284" s="1808"/>
      <c r="D284" s="1808"/>
      <c r="E284" s="1822" t="s">
        <v>45</v>
      </c>
      <c r="F284" s="1857">
        <v>50</v>
      </c>
      <c r="G284" s="1888"/>
      <c r="H284" s="1812"/>
      <c r="I284" s="1776"/>
    </row>
    <row r="285" spans="1:9" ht="15.75" customHeight="1" x14ac:dyDescent="0.35">
      <c r="A285" s="1858"/>
      <c r="B285" s="1859" t="s">
        <v>93</v>
      </c>
      <c r="C285" s="1808"/>
      <c r="D285" s="1808"/>
      <c r="E285" s="1822"/>
      <c r="F285" s="1839"/>
      <c r="G285" s="1888"/>
      <c r="H285" s="1812"/>
      <c r="I285" s="1776"/>
    </row>
    <row r="286" spans="1:9" ht="15.75" customHeight="1" x14ac:dyDescent="0.35">
      <c r="A286" s="1858"/>
      <c r="B286" s="1859"/>
      <c r="C286" s="1808"/>
      <c r="D286" s="1808"/>
      <c r="E286" s="1822"/>
      <c r="F286" s="1857"/>
      <c r="G286" s="1888"/>
      <c r="H286" s="1812"/>
      <c r="I286" s="1776"/>
    </row>
    <row r="287" spans="1:9" ht="15.75" customHeight="1" x14ac:dyDescent="0.35">
      <c r="A287" s="1858"/>
      <c r="B287" s="1859" t="s">
        <v>247</v>
      </c>
      <c r="C287" s="1808"/>
      <c r="D287" s="1808"/>
      <c r="E287" s="1822"/>
      <c r="F287" s="1857"/>
      <c r="G287" s="1888"/>
      <c r="H287" s="1812"/>
      <c r="I287" s="1776"/>
    </row>
    <row r="288" spans="1:9" ht="15.75" customHeight="1" x14ac:dyDescent="0.35">
      <c r="A288" s="1858"/>
      <c r="B288" s="1859"/>
      <c r="C288" s="1808"/>
      <c r="D288" s="1808"/>
      <c r="E288" s="1822"/>
      <c r="F288" s="1857"/>
      <c r="G288" s="1888"/>
      <c r="H288" s="1812"/>
      <c r="I288" s="1776"/>
    </row>
    <row r="289" spans="1:9" ht="15.75" customHeight="1" x14ac:dyDescent="0.35">
      <c r="A289" s="1858"/>
      <c r="B289" s="1859" t="s">
        <v>482</v>
      </c>
      <c r="C289" s="1808"/>
      <c r="D289" s="1808"/>
      <c r="E289" s="1822" t="s">
        <v>45</v>
      </c>
      <c r="F289" s="1857">
        <v>50</v>
      </c>
      <c r="G289" s="1888"/>
      <c r="H289" s="1812"/>
      <c r="I289" s="1776"/>
    </row>
    <row r="290" spans="1:9" ht="15.75" customHeight="1" x14ac:dyDescent="0.35">
      <c r="A290" s="1858"/>
      <c r="B290" s="1859"/>
      <c r="C290" s="1808"/>
      <c r="D290" s="1808"/>
      <c r="E290" s="1822"/>
      <c r="F290" s="1857"/>
      <c r="G290" s="1888"/>
      <c r="H290" s="1812"/>
      <c r="I290" s="1776"/>
    </row>
    <row r="291" spans="1:9" ht="15.75" customHeight="1" x14ac:dyDescent="0.35">
      <c r="A291" s="1858"/>
      <c r="B291" s="1859" t="s">
        <v>249</v>
      </c>
      <c r="C291" s="1808"/>
      <c r="D291" s="1808"/>
      <c r="E291" s="1822"/>
      <c r="F291" s="1857"/>
      <c r="G291" s="1888"/>
      <c r="H291" s="1812"/>
      <c r="I291" s="1776"/>
    </row>
    <row r="292" spans="1:9" ht="15.75" customHeight="1" x14ac:dyDescent="0.35">
      <c r="A292" s="1858"/>
      <c r="B292" s="1859"/>
      <c r="C292" s="1808"/>
      <c r="D292" s="1808"/>
      <c r="E292" s="1822"/>
      <c r="F292" s="1857"/>
      <c r="G292" s="1888"/>
      <c r="H292" s="1812"/>
      <c r="I292" s="1776"/>
    </row>
    <row r="293" spans="1:9" ht="15.75" customHeight="1" x14ac:dyDescent="0.35">
      <c r="A293" s="1858"/>
      <c r="B293" s="1859" t="s">
        <v>482</v>
      </c>
      <c r="C293" s="1808"/>
      <c r="D293" s="1808"/>
      <c r="E293" s="1822" t="s">
        <v>45</v>
      </c>
      <c r="F293" s="1857">
        <v>50</v>
      </c>
      <c r="G293" s="1888"/>
      <c r="H293" s="1812"/>
      <c r="I293" s="1776"/>
    </row>
    <row r="294" spans="1:9" ht="15.75" customHeight="1" x14ac:dyDescent="0.35">
      <c r="A294" s="1858"/>
      <c r="B294" s="1859"/>
      <c r="C294" s="1808"/>
      <c r="D294" s="1808"/>
      <c r="E294" s="1822"/>
      <c r="F294" s="1857"/>
      <c r="G294" s="1888"/>
      <c r="H294" s="1812"/>
      <c r="I294" s="1776"/>
    </row>
    <row r="295" spans="1:9" ht="15.75" customHeight="1" x14ac:dyDescent="0.35">
      <c r="A295" s="1905" t="s">
        <v>250</v>
      </c>
      <c r="B295" s="1859" t="s">
        <v>251</v>
      </c>
      <c r="C295" s="1808"/>
      <c r="D295" s="1808"/>
      <c r="E295" s="1822" t="s">
        <v>45</v>
      </c>
      <c r="F295" s="1810">
        <v>50</v>
      </c>
      <c r="G295" s="1811"/>
      <c r="H295" s="1812"/>
      <c r="I295" s="1776"/>
    </row>
    <row r="296" spans="1:9" ht="15.75" customHeight="1" x14ac:dyDescent="0.35">
      <c r="A296" s="1905"/>
      <c r="B296" s="1859"/>
      <c r="C296" s="1808"/>
      <c r="D296" s="1808"/>
      <c r="E296" s="1822"/>
      <c r="F296" s="1872"/>
      <c r="G296" s="1811"/>
      <c r="H296" s="1812"/>
      <c r="I296" s="1776"/>
    </row>
    <row r="297" spans="1:9" ht="15.75" customHeight="1" x14ac:dyDescent="0.35">
      <c r="A297" s="1905" t="s">
        <v>252</v>
      </c>
      <c r="B297" s="1859" t="s">
        <v>254</v>
      </c>
      <c r="C297" s="1808"/>
      <c r="D297" s="1808"/>
      <c r="E297" s="1822" t="s">
        <v>59</v>
      </c>
      <c r="F297" s="1872">
        <v>5</v>
      </c>
      <c r="G297" s="1811"/>
      <c r="H297" s="1812"/>
      <c r="I297" s="1776"/>
    </row>
    <row r="298" spans="1:9" ht="15.75" customHeight="1" x14ac:dyDescent="0.35">
      <c r="A298" s="1858"/>
      <c r="B298" s="1859"/>
      <c r="C298" s="1808"/>
      <c r="D298" s="1808"/>
      <c r="E298" s="1822"/>
      <c r="F298" s="1872"/>
      <c r="G298" s="1811"/>
      <c r="H298" s="1812"/>
      <c r="I298" s="1776"/>
    </row>
    <row r="299" spans="1:9" ht="15.75" customHeight="1" x14ac:dyDescent="0.35">
      <c r="A299" s="1905" t="s">
        <v>483</v>
      </c>
      <c r="B299" s="1859" t="s">
        <v>484</v>
      </c>
      <c r="C299" s="1808"/>
      <c r="D299" s="1808"/>
      <c r="E299" s="1822" t="s">
        <v>45</v>
      </c>
      <c r="F299" s="1872">
        <v>50</v>
      </c>
      <c r="G299" s="1811"/>
      <c r="H299" s="1812"/>
      <c r="I299" s="1776"/>
    </row>
    <row r="300" spans="1:9" ht="15.75" customHeight="1" thickBot="1" x14ac:dyDescent="0.4">
      <c r="A300" s="1858"/>
      <c r="B300" s="1859"/>
      <c r="C300" s="1808"/>
      <c r="D300" s="1808"/>
      <c r="E300" s="1822"/>
      <c r="F300" s="1872"/>
      <c r="G300" s="1917"/>
      <c r="H300" s="1812"/>
      <c r="I300" s="1776"/>
    </row>
    <row r="301" spans="1:9" ht="15.75" customHeight="1" thickBot="1" x14ac:dyDescent="0.4">
      <c r="A301" s="1826" t="s">
        <v>94</v>
      </c>
      <c r="B301" s="1920"/>
      <c r="C301" s="1921"/>
      <c r="D301" s="1920"/>
      <c r="E301" s="1922"/>
      <c r="F301" s="1923"/>
      <c r="G301" s="1924"/>
      <c r="H301" s="1830"/>
      <c r="I301" s="1776"/>
    </row>
    <row r="302" spans="1:9" ht="15.75" customHeight="1" x14ac:dyDescent="0.35">
      <c r="A302" s="1788"/>
      <c r="B302" s="1788"/>
      <c r="C302" s="1788"/>
      <c r="D302" s="1788"/>
      <c r="E302" s="1925"/>
      <c r="F302" s="1926"/>
      <c r="G302" s="1927"/>
      <c r="H302" s="1834"/>
      <c r="I302" s="1776"/>
    </row>
    <row r="303" spans="1:9" ht="15.75" customHeight="1" thickBot="1" x14ac:dyDescent="0.4">
      <c r="A303" s="1794"/>
      <c r="B303" s="1794"/>
      <c r="C303" s="1794"/>
      <c r="D303" s="1794"/>
      <c r="E303" s="1928"/>
      <c r="F303" s="1929"/>
      <c r="G303" s="1930"/>
      <c r="H303" s="1850"/>
      <c r="I303" s="1776"/>
    </row>
    <row r="304" spans="1:9" ht="15.75" customHeight="1" x14ac:dyDescent="0.35">
      <c r="A304" s="1787" t="s">
        <v>5</v>
      </c>
      <c r="B304" s="1788"/>
      <c r="C304" s="1788" t="s">
        <v>6</v>
      </c>
      <c r="D304" s="1788"/>
      <c r="E304" s="1880" t="s">
        <v>7</v>
      </c>
      <c r="F304" s="1790" t="s">
        <v>8</v>
      </c>
      <c r="G304" s="1911" t="s">
        <v>9</v>
      </c>
      <c r="H304" s="1792" t="s">
        <v>10</v>
      </c>
      <c r="I304" s="1776"/>
    </row>
    <row r="305" spans="1:9" ht="15.75" customHeight="1" thickBot="1" x14ac:dyDescent="0.4">
      <c r="A305" s="1793"/>
      <c r="B305" s="1884"/>
      <c r="C305" s="1794"/>
      <c r="D305" s="1794"/>
      <c r="E305" s="1885"/>
      <c r="F305" s="1796"/>
      <c r="G305" s="1912" t="s">
        <v>11</v>
      </c>
      <c r="H305" s="1798" t="s">
        <v>11</v>
      </c>
      <c r="I305" s="1776"/>
    </row>
    <row r="306" spans="1:9" ht="15.75" customHeight="1" x14ac:dyDescent="0.35">
      <c r="A306" s="1931"/>
      <c r="B306" s="1879"/>
      <c r="C306" s="1788"/>
      <c r="D306" s="1788"/>
      <c r="E306" s="1880"/>
      <c r="F306" s="1932"/>
      <c r="G306" s="1791"/>
      <c r="H306" s="1792"/>
      <c r="I306" s="1776"/>
    </row>
    <row r="307" spans="1:9" ht="15.75" customHeight="1" x14ac:dyDescent="0.35">
      <c r="A307" s="1855">
        <v>3600</v>
      </c>
      <c r="B307" s="1836" t="s">
        <v>95</v>
      </c>
      <c r="C307" s="1808"/>
      <c r="D307" s="1837"/>
      <c r="E307" s="1822"/>
      <c r="F307" s="1872"/>
      <c r="G307" s="1917"/>
      <c r="H307" s="1812"/>
      <c r="I307" s="1776"/>
    </row>
    <row r="308" spans="1:9" ht="15.75" customHeight="1" x14ac:dyDescent="0.35">
      <c r="A308" s="1855"/>
      <c r="B308" s="1836" t="s">
        <v>35</v>
      </c>
      <c r="C308" s="1808"/>
      <c r="D308" s="1808"/>
      <c r="E308" s="1814"/>
      <c r="F308" s="1872"/>
      <c r="G308" s="1917"/>
      <c r="H308" s="1812"/>
      <c r="I308" s="1776"/>
    </row>
    <row r="309" spans="1:9" ht="15.75" customHeight="1" x14ac:dyDescent="0.35">
      <c r="A309" s="1915">
        <v>36.01</v>
      </c>
      <c r="B309" s="1836" t="s">
        <v>96</v>
      </c>
      <c r="C309" s="1808"/>
      <c r="D309" s="1808"/>
      <c r="E309" s="1822"/>
      <c r="F309" s="1810"/>
      <c r="G309" s="1918"/>
      <c r="H309" s="1812"/>
      <c r="I309" s="1776"/>
    </row>
    <row r="310" spans="1:9" ht="15.75" customHeight="1" x14ac:dyDescent="0.35">
      <c r="A310" s="1876"/>
      <c r="B310" s="1836"/>
      <c r="C310" s="1808"/>
      <c r="D310" s="1808"/>
      <c r="E310" s="1822"/>
      <c r="F310" s="1810"/>
      <c r="G310" s="1918"/>
      <c r="H310" s="1812"/>
      <c r="I310" s="1776"/>
    </row>
    <row r="311" spans="1:9" ht="15.75" customHeight="1" x14ac:dyDescent="0.35">
      <c r="A311" s="1858"/>
      <c r="B311" s="1859" t="s">
        <v>97</v>
      </c>
      <c r="C311" s="1808"/>
      <c r="D311" s="1808"/>
      <c r="E311" s="1822" t="s">
        <v>45</v>
      </c>
      <c r="F311" s="1857">
        <v>100</v>
      </c>
      <c r="G311" s="1888"/>
      <c r="H311" s="1812"/>
      <c r="I311" s="1776"/>
    </row>
    <row r="312" spans="1:9" s="1939" customFormat="1" x14ac:dyDescent="0.25">
      <c r="A312" s="1933"/>
      <c r="B312" s="1934" t="s">
        <v>526</v>
      </c>
      <c r="C312" s="1935"/>
      <c r="D312" s="1935"/>
      <c r="E312" s="1936" t="s">
        <v>45</v>
      </c>
      <c r="F312" s="1857">
        <v>25</v>
      </c>
      <c r="G312" s="1937"/>
      <c r="H312" s="1938"/>
    </row>
    <row r="313" spans="1:9" ht="15.75" customHeight="1" thickBot="1" x14ac:dyDescent="0.4">
      <c r="A313" s="1858"/>
      <c r="B313" s="1859"/>
      <c r="C313" s="1808"/>
      <c r="D313" s="1808"/>
      <c r="E313" s="1822"/>
      <c r="F313" s="1872"/>
      <c r="G313" s="1917"/>
      <c r="H313" s="1812"/>
      <c r="I313" s="1776"/>
    </row>
    <row r="314" spans="1:9" ht="15.75" customHeight="1" thickBot="1" x14ac:dyDescent="0.4">
      <c r="A314" s="1826" t="s">
        <v>485</v>
      </c>
      <c r="B314" s="1920"/>
      <c r="C314" s="1921"/>
      <c r="D314" s="1920"/>
      <c r="E314" s="1922"/>
      <c r="F314" s="1923"/>
      <c r="G314" s="1924"/>
      <c r="H314" s="1830"/>
      <c r="I314" s="1776"/>
    </row>
    <row r="315" spans="1:9" ht="15.75" customHeight="1" x14ac:dyDescent="0.35">
      <c r="A315" s="1801"/>
      <c r="B315" s="1801"/>
      <c r="C315" s="1801"/>
      <c r="D315" s="1801"/>
      <c r="E315" s="715"/>
      <c r="F315" s="1903"/>
      <c r="G315" s="1904"/>
      <c r="H315" s="1890"/>
      <c r="I315" s="1776"/>
    </row>
    <row r="316" spans="1:9" ht="15.75" customHeight="1" x14ac:dyDescent="0.35">
      <c r="A316" s="1801"/>
      <c r="B316" s="1801"/>
      <c r="C316" s="1801"/>
      <c r="D316" s="1801"/>
      <c r="E316" s="715"/>
      <c r="F316" s="1903"/>
      <c r="G316" s="1904"/>
      <c r="H316" s="1890"/>
      <c r="I316" s="1776"/>
    </row>
    <row r="317" spans="1:9" ht="15.75" customHeight="1" x14ac:dyDescent="0.35">
      <c r="A317" s="1801" t="s">
        <v>255</v>
      </c>
      <c r="B317" s="1801"/>
      <c r="C317" s="1801"/>
      <c r="D317" s="1801"/>
      <c r="E317" s="715"/>
      <c r="F317" s="1903"/>
      <c r="G317" s="1904"/>
      <c r="H317" s="1890"/>
      <c r="I317" s="1776"/>
    </row>
    <row r="318" spans="1:9" ht="15.75" customHeight="1" thickBot="1" x14ac:dyDescent="0.4">
      <c r="A318" s="1808"/>
      <c r="B318" s="1808"/>
      <c r="C318" s="1808"/>
      <c r="D318" s="1808"/>
      <c r="E318" s="1861"/>
      <c r="F318" s="1862"/>
      <c r="G318" s="1863"/>
      <c r="H318" s="1864" t="s">
        <v>256</v>
      </c>
      <c r="I318" s="1776"/>
    </row>
    <row r="319" spans="1:9" ht="15.75" customHeight="1" x14ac:dyDescent="0.35">
      <c r="A319" s="1787" t="s">
        <v>5</v>
      </c>
      <c r="B319" s="1788"/>
      <c r="C319" s="1788" t="s">
        <v>6</v>
      </c>
      <c r="D319" s="1788"/>
      <c r="E319" s="1880" t="s">
        <v>7</v>
      </c>
      <c r="F319" s="1790" t="s">
        <v>8</v>
      </c>
      <c r="G319" s="1911" t="s">
        <v>9</v>
      </c>
      <c r="H319" s="1792" t="s">
        <v>10</v>
      </c>
      <c r="I319" s="1776"/>
    </row>
    <row r="320" spans="1:9" ht="15.75" customHeight="1" thickBot="1" x14ac:dyDescent="0.4">
      <c r="A320" s="1793"/>
      <c r="B320" s="1884"/>
      <c r="C320" s="1794"/>
      <c r="D320" s="1794"/>
      <c r="E320" s="1885"/>
      <c r="F320" s="1796"/>
      <c r="G320" s="1912" t="s">
        <v>11</v>
      </c>
      <c r="H320" s="1798" t="s">
        <v>11</v>
      </c>
      <c r="I320" s="1776"/>
    </row>
    <row r="321" spans="1:9" ht="15.75" customHeight="1" x14ac:dyDescent="0.35">
      <c r="A321" s="1931">
        <v>4000</v>
      </c>
      <c r="B321" s="1879" t="s">
        <v>257</v>
      </c>
      <c r="C321" s="1788"/>
      <c r="D321" s="1788"/>
      <c r="E321" s="1880"/>
      <c r="F321" s="1932"/>
      <c r="G321" s="1791"/>
      <c r="H321" s="1792"/>
      <c r="I321" s="1776"/>
    </row>
    <row r="322" spans="1:9" ht="15.75" customHeight="1" x14ac:dyDescent="0.35">
      <c r="A322" s="1913"/>
      <c r="B322" s="1836"/>
      <c r="C322" s="1801"/>
      <c r="D322" s="1801"/>
      <c r="E322" s="1914"/>
      <c r="F322" s="1853"/>
      <c r="G322" s="1940"/>
      <c r="H322" s="1941"/>
      <c r="I322" s="1776"/>
    </row>
    <row r="323" spans="1:9" ht="15.75" customHeight="1" x14ac:dyDescent="0.35">
      <c r="A323" s="1855">
        <v>4100</v>
      </c>
      <c r="B323" s="1836" t="s">
        <v>258</v>
      </c>
      <c r="C323" s="1808"/>
      <c r="D323" s="1808"/>
      <c r="E323" s="1822"/>
      <c r="F323" s="1872"/>
      <c r="G323" s="1917"/>
      <c r="H323" s="1812"/>
      <c r="I323" s="1776"/>
    </row>
    <row r="324" spans="1:9" ht="15.75" customHeight="1" x14ac:dyDescent="0.35">
      <c r="A324" s="1876"/>
      <c r="B324" s="1859"/>
      <c r="C324" s="1808"/>
      <c r="D324" s="1808"/>
      <c r="E324" s="1822"/>
      <c r="F324" s="1872"/>
      <c r="G324" s="1917"/>
      <c r="H324" s="1812"/>
      <c r="I324" s="1776"/>
    </row>
    <row r="325" spans="1:9" ht="15.75" customHeight="1" x14ac:dyDescent="0.35">
      <c r="A325" s="1915" t="s">
        <v>259</v>
      </c>
      <c r="B325" s="1836" t="s">
        <v>260</v>
      </c>
      <c r="C325" s="1808"/>
      <c r="D325" s="1808"/>
      <c r="E325" s="1822"/>
      <c r="F325" s="1810"/>
      <c r="G325" s="1918"/>
      <c r="H325" s="1812"/>
      <c r="I325" s="1776"/>
    </row>
    <row r="326" spans="1:9" ht="15.75" customHeight="1" x14ac:dyDescent="0.35">
      <c r="A326" s="1876"/>
      <c r="B326" s="1859" t="s">
        <v>261</v>
      </c>
      <c r="C326" s="1808"/>
      <c r="D326" s="1808"/>
      <c r="E326" s="1822" t="s">
        <v>262</v>
      </c>
      <c r="F326" s="1839">
        <v>40</v>
      </c>
      <c r="G326" s="1918"/>
      <c r="H326" s="1812"/>
      <c r="I326" s="1776"/>
    </row>
    <row r="327" spans="1:9" ht="15.75" customHeight="1" thickBot="1" x14ac:dyDescent="0.4">
      <c r="A327" s="1876"/>
      <c r="B327" s="1859"/>
      <c r="C327" s="1808"/>
      <c r="D327" s="1808"/>
      <c r="E327" s="1822"/>
      <c r="F327" s="1839"/>
      <c r="G327" s="1888"/>
      <c r="H327" s="1860"/>
      <c r="I327" s="1776"/>
    </row>
    <row r="328" spans="1:9" ht="15.75" customHeight="1" thickBot="1" x14ac:dyDescent="0.4">
      <c r="A328" s="1826" t="s">
        <v>264</v>
      </c>
      <c r="B328" s="1827"/>
      <c r="C328" s="1827"/>
      <c r="D328" s="1827"/>
      <c r="E328" s="1827"/>
      <c r="F328" s="1828"/>
      <c r="G328" s="1829"/>
      <c r="H328" s="1830"/>
      <c r="I328" s="1776"/>
    </row>
    <row r="329" spans="1:9" ht="15.75" customHeight="1" x14ac:dyDescent="0.35">
      <c r="A329" s="1942"/>
      <c r="B329" s="1831"/>
      <c r="C329" s="1831"/>
      <c r="D329" s="1831"/>
      <c r="E329" s="1844"/>
      <c r="F329" s="1943"/>
      <c r="G329" s="1944"/>
      <c r="H329" s="1945"/>
      <c r="I329" s="1776"/>
    </row>
    <row r="330" spans="1:9" ht="15.75" customHeight="1" thickBot="1" x14ac:dyDescent="0.4">
      <c r="A330" s="1807"/>
      <c r="B330" s="1808"/>
      <c r="C330" s="1808"/>
      <c r="D330" s="1808"/>
      <c r="E330" s="1861"/>
      <c r="F330" s="1946"/>
      <c r="G330" s="1901"/>
      <c r="H330" s="1947"/>
      <c r="I330" s="1776"/>
    </row>
    <row r="331" spans="1:9" ht="15.75" customHeight="1" x14ac:dyDescent="0.35">
      <c r="A331" s="1787" t="s">
        <v>5</v>
      </c>
      <c r="B331" s="1788"/>
      <c r="C331" s="1788" t="s">
        <v>6</v>
      </c>
      <c r="D331" s="1788"/>
      <c r="E331" s="1880" t="s">
        <v>7</v>
      </c>
      <c r="F331" s="1790" t="s">
        <v>8</v>
      </c>
      <c r="G331" s="1911" t="s">
        <v>9</v>
      </c>
      <c r="H331" s="1792" t="s">
        <v>10</v>
      </c>
      <c r="I331" s="1776"/>
    </row>
    <row r="332" spans="1:9" ht="15.75" customHeight="1" thickBot="1" x14ac:dyDescent="0.4">
      <c r="A332" s="1793"/>
      <c r="B332" s="1884"/>
      <c r="C332" s="1794"/>
      <c r="D332" s="1794"/>
      <c r="E332" s="1885"/>
      <c r="F332" s="1796"/>
      <c r="G332" s="1912" t="s">
        <v>11</v>
      </c>
      <c r="H332" s="1798" t="s">
        <v>11</v>
      </c>
      <c r="I332" s="1776"/>
    </row>
    <row r="333" spans="1:9" ht="15.75" customHeight="1" x14ac:dyDescent="0.35">
      <c r="A333" s="1931">
        <v>4000</v>
      </c>
      <c r="B333" s="1879" t="s">
        <v>257</v>
      </c>
      <c r="C333" s="1788"/>
      <c r="D333" s="1808"/>
      <c r="E333" s="1822"/>
      <c r="F333" s="1839"/>
      <c r="G333" s="1888"/>
      <c r="H333" s="1860"/>
      <c r="I333" s="1776"/>
    </row>
    <row r="334" spans="1:9" ht="15.75" customHeight="1" x14ac:dyDescent="0.35">
      <c r="A334" s="1913"/>
      <c r="B334" s="1836"/>
      <c r="C334" s="1801"/>
      <c r="D334" s="1808"/>
      <c r="E334" s="1822"/>
      <c r="F334" s="1839"/>
      <c r="G334" s="1888"/>
      <c r="H334" s="1860"/>
      <c r="I334" s="1776"/>
    </row>
    <row r="335" spans="1:9" ht="15.75" customHeight="1" x14ac:dyDescent="0.35">
      <c r="A335" s="1855">
        <v>4200</v>
      </c>
      <c r="B335" s="1836" t="s">
        <v>265</v>
      </c>
      <c r="C335" s="1808"/>
      <c r="D335" s="1808"/>
      <c r="E335" s="1822"/>
      <c r="F335" s="1839"/>
      <c r="G335" s="1888"/>
      <c r="H335" s="1860"/>
      <c r="I335" s="1776"/>
    </row>
    <row r="336" spans="1:9" ht="15.75" customHeight="1" x14ac:dyDescent="0.35">
      <c r="A336" s="1876"/>
      <c r="B336" s="1859"/>
      <c r="C336" s="1808"/>
      <c r="D336" s="1808"/>
      <c r="E336" s="1822"/>
      <c r="F336" s="1839"/>
      <c r="G336" s="1888"/>
      <c r="H336" s="1860"/>
      <c r="I336" s="1776"/>
    </row>
    <row r="337" spans="1:9" ht="15.75" customHeight="1" x14ac:dyDescent="0.35">
      <c r="A337" s="1905">
        <v>42.02</v>
      </c>
      <c r="B337" s="1859" t="s">
        <v>266</v>
      </c>
      <c r="C337" s="1808"/>
      <c r="D337" s="1808"/>
      <c r="E337" s="1822"/>
      <c r="F337" s="1839"/>
      <c r="G337" s="1888"/>
      <c r="H337" s="1860"/>
      <c r="I337" s="1776"/>
    </row>
    <row r="338" spans="1:9" ht="15.75" customHeight="1" x14ac:dyDescent="0.35">
      <c r="A338" s="1876"/>
      <c r="B338" s="1859"/>
      <c r="C338" s="1808"/>
      <c r="D338" s="1808"/>
      <c r="E338" s="1814"/>
      <c r="F338" s="1839"/>
      <c r="G338" s="1888"/>
      <c r="H338" s="1860"/>
      <c r="I338" s="1776"/>
    </row>
    <row r="339" spans="1:9" ht="15.75" customHeight="1" x14ac:dyDescent="0.35">
      <c r="A339" s="1876"/>
      <c r="B339" s="1859" t="s">
        <v>486</v>
      </c>
      <c r="C339" s="1808"/>
      <c r="D339" s="1808"/>
      <c r="E339" s="1814" t="s">
        <v>611</v>
      </c>
      <c r="F339" s="1839">
        <v>50</v>
      </c>
      <c r="G339" s="1888"/>
      <c r="H339" s="1812"/>
      <c r="I339" s="1776"/>
    </row>
    <row r="340" spans="1:9" ht="15.75" customHeight="1" x14ac:dyDescent="0.35">
      <c r="A340" s="1876"/>
      <c r="B340" s="1859"/>
      <c r="C340" s="1808"/>
      <c r="D340" s="1808"/>
      <c r="E340" s="1814"/>
      <c r="F340" s="1839"/>
      <c r="G340" s="1888"/>
      <c r="H340" s="1812"/>
      <c r="I340" s="1776"/>
    </row>
    <row r="341" spans="1:9" ht="15.75" customHeight="1" x14ac:dyDescent="0.35">
      <c r="A341" s="1876"/>
      <c r="B341" s="1859" t="s">
        <v>487</v>
      </c>
      <c r="C341" s="1808"/>
      <c r="D341" s="1808"/>
      <c r="E341" s="1814" t="s">
        <v>611</v>
      </c>
      <c r="F341" s="1839">
        <v>50</v>
      </c>
      <c r="G341" s="1888"/>
      <c r="H341" s="1812"/>
      <c r="I341" s="1776"/>
    </row>
    <row r="342" spans="1:9" ht="15.75" customHeight="1" thickBot="1" x14ac:dyDescent="0.4">
      <c r="A342" s="1876"/>
      <c r="B342" s="1859"/>
      <c r="C342" s="1808"/>
      <c r="D342" s="1808"/>
      <c r="E342" s="1814"/>
      <c r="F342" s="1839"/>
      <c r="G342" s="1888"/>
      <c r="H342" s="1860"/>
      <c r="I342" s="1776"/>
    </row>
    <row r="343" spans="1:9" ht="15.75" customHeight="1" thickBot="1" x14ac:dyDescent="0.4">
      <c r="A343" s="1826" t="s">
        <v>270</v>
      </c>
      <c r="B343" s="1827"/>
      <c r="C343" s="1827"/>
      <c r="D343" s="1827"/>
      <c r="E343" s="1827"/>
      <c r="F343" s="1828"/>
      <c r="G343" s="1829"/>
      <c r="H343" s="1830"/>
      <c r="I343" s="1776"/>
    </row>
    <row r="344" spans="1:9" ht="15.75" customHeight="1" x14ac:dyDescent="0.35">
      <c r="A344" s="1788"/>
      <c r="B344" s="1831"/>
      <c r="C344" s="1831"/>
      <c r="D344" s="1831"/>
      <c r="E344" s="1831"/>
      <c r="F344" s="1832"/>
      <c r="G344" s="1833"/>
      <c r="H344" s="1834"/>
      <c r="I344" s="1776"/>
    </row>
    <row r="345" spans="1:9" ht="15.75" customHeight="1" thickBot="1" x14ac:dyDescent="0.4">
      <c r="A345" s="1801"/>
      <c r="B345" s="1808"/>
      <c r="C345" s="1808"/>
      <c r="D345" s="1808"/>
      <c r="E345" s="1808"/>
      <c r="F345" s="1862"/>
      <c r="G345" s="1863"/>
      <c r="H345" s="1890"/>
      <c r="I345" s="1776"/>
    </row>
    <row r="346" spans="1:9" ht="15.75" customHeight="1" x14ac:dyDescent="0.35">
      <c r="A346" s="1787" t="s">
        <v>5</v>
      </c>
      <c r="B346" s="1788"/>
      <c r="C346" s="1788" t="s">
        <v>6</v>
      </c>
      <c r="D346" s="1788"/>
      <c r="E346" s="1880" t="s">
        <v>7</v>
      </c>
      <c r="F346" s="1790" t="s">
        <v>8</v>
      </c>
      <c r="G346" s="1911" t="s">
        <v>9</v>
      </c>
      <c r="H346" s="1792" t="s">
        <v>10</v>
      </c>
      <c r="I346" s="1776"/>
    </row>
    <row r="347" spans="1:9" ht="15.75" customHeight="1" thickBot="1" x14ac:dyDescent="0.4">
      <c r="A347" s="1793"/>
      <c r="B347" s="1884"/>
      <c r="C347" s="1794"/>
      <c r="D347" s="1794"/>
      <c r="E347" s="1885"/>
      <c r="F347" s="1796"/>
      <c r="G347" s="1912" t="s">
        <v>11</v>
      </c>
      <c r="H347" s="1798" t="s">
        <v>11</v>
      </c>
      <c r="I347" s="1776"/>
    </row>
    <row r="348" spans="1:9" ht="30.65" customHeight="1" x14ac:dyDescent="0.35">
      <c r="A348" s="1851">
        <v>4900</v>
      </c>
      <c r="B348" s="2246" t="s">
        <v>98</v>
      </c>
      <c r="C348" s="2247"/>
      <c r="D348" s="2248"/>
      <c r="E348" s="1809"/>
      <c r="F348" s="1872"/>
      <c r="G348" s="1811"/>
      <c r="H348" s="1900"/>
      <c r="I348" s="1776"/>
    </row>
    <row r="349" spans="1:9" ht="15.75" customHeight="1" x14ac:dyDescent="0.35">
      <c r="A349" s="1915">
        <v>49.03</v>
      </c>
      <c r="B349" s="1836" t="s">
        <v>488</v>
      </c>
      <c r="C349" s="1808"/>
      <c r="D349" s="1808"/>
      <c r="E349" s="1822"/>
      <c r="F349" s="1872"/>
      <c r="G349" s="1811"/>
      <c r="H349" s="1900"/>
      <c r="I349" s="1776"/>
    </row>
    <row r="350" spans="1:9" ht="15.75" customHeight="1" x14ac:dyDescent="0.35">
      <c r="A350" s="1876"/>
      <c r="B350" s="1859"/>
      <c r="C350" s="1808"/>
      <c r="D350" s="1808"/>
      <c r="E350" s="1822"/>
      <c r="F350" s="1872"/>
      <c r="G350" s="1811"/>
      <c r="H350" s="1900"/>
      <c r="I350" s="1776"/>
    </row>
    <row r="351" spans="1:9" ht="15.75" customHeight="1" x14ac:dyDescent="0.35">
      <c r="A351" s="1876"/>
      <c r="B351" s="1859" t="s">
        <v>489</v>
      </c>
      <c r="C351" s="1808"/>
      <c r="D351" s="1808"/>
      <c r="E351" s="1822" t="s">
        <v>611</v>
      </c>
      <c r="F351" s="1872"/>
      <c r="G351" s="1811"/>
      <c r="H351" s="1812"/>
      <c r="I351" s="1776"/>
    </row>
    <row r="352" spans="1:9" ht="15.75" customHeight="1" x14ac:dyDescent="0.35">
      <c r="A352" s="1876"/>
      <c r="B352" s="1859"/>
      <c r="C352" s="1808"/>
      <c r="D352" s="1808"/>
      <c r="E352" s="1822"/>
      <c r="F352" s="1872"/>
      <c r="G352" s="1917"/>
      <c r="H352" s="1812"/>
      <c r="I352" s="1776"/>
    </row>
    <row r="353" spans="1:9" ht="15.75" customHeight="1" x14ac:dyDescent="0.35">
      <c r="A353" s="1915" t="s">
        <v>490</v>
      </c>
      <c r="B353" s="2246" t="s">
        <v>491</v>
      </c>
      <c r="C353" s="2247"/>
      <c r="D353" s="2248"/>
      <c r="E353" s="1822"/>
      <c r="F353" s="1872"/>
      <c r="G353" s="1917"/>
      <c r="H353" s="1812"/>
      <c r="I353" s="1776"/>
    </row>
    <row r="354" spans="1:9" ht="15.75" customHeight="1" x14ac:dyDescent="0.35">
      <c r="A354" s="1876"/>
      <c r="B354" s="1859"/>
      <c r="C354" s="1808"/>
      <c r="D354" s="1808"/>
      <c r="E354" s="1822"/>
      <c r="F354" s="1857"/>
      <c r="G354" s="1916"/>
      <c r="H354" s="1812"/>
      <c r="I354" s="1776"/>
    </row>
    <row r="355" spans="1:9" ht="15.75" customHeight="1" x14ac:dyDescent="0.35">
      <c r="A355" s="1905"/>
      <c r="B355" s="2243" t="s">
        <v>492</v>
      </c>
      <c r="C355" s="2244"/>
      <c r="D355" s="2245"/>
      <c r="E355" s="1822" t="s">
        <v>610</v>
      </c>
      <c r="F355" s="1857">
        <v>25</v>
      </c>
      <c r="G355" s="1916"/>
      <c r="H355" s="1812"/>
      <c r="I355" s="1776"/>
    </row>
    <row r="356" spans="1:9" ht="15.75" customHeight="1" x14ac:dyDescent="0.35">
      <c r="A356" s="1915"/>
      <c r="B356" s="1836"/>
      <c r="C356" s="1808"/>
      <c r="D356" s="1808"/>
      <c r="E356" s="1822"/>
      <c r="F356" s="1857"/>
      <c r="G356" s="1916"/>
      <c r="H356" s="1812"/>
      <c r="I356" s="1776"/>
    </row>
    <row r="357" spans="1:9" ht="31.25" customHeight="1" x14ac:dyDescent="0.35">
      <c r="A357" s="1905"/>
      <c r="B357" s="2243" t="s">
        <v>493</v>
      </c>
      <c r="C357" s="2244"/>
      <c r="D357" s="2245"/>
      <c r="E357" s="1822" t="s">
        <v>610</v>
      </c>
      <c r="F357" s="1857">
        <v>25</v>
      </c>
      <c r="G357" s="1916"/>
      <c r="H357" s="1812"/>
      <c r="I357" s="1776"/>
    </row>
    <row r="358" spans="1:9" ht="15.75" customHeight="1" x14ac:dyDescent="0.35">
      <c r="A358" s="1876"/>
      <c r="B358" s="1859"/>
      <c r="C358" s="1808"/>
      <c r="D358" s="1808"/>
      <c r="E358" s="1822"/>
      <c r="F358" s="1857"/>
      <c r="G358" s="1916"/>
      <c r="H358" s="1812"/>
      <c r="I358" s="1776"/>
    </row>
    <row r="359" spans="1:9" ht="15.75" customHeight="1" x14ac:dyDescent="0.35">
      <c r="A359" s="1876"/>
      <c r="B359" s="2243" t="s">
        <v>494</v>
      </c>
      <c r="C359" s="2244"/>
      <c r="D359" s="2245"/>
      <c r="E359" s="1822" t="s">
        <v>610</v>
      </c>
      <c r="F359" s="1857">
        <v>50</v>
      </c>
      <c r="G359" s="1916"/>
      <c r="H359" s="1812"/>
      <c r="I359" s="1776"/>
    </row>
    <row r="360" spans="1:9" ht="15.75" customHeight="1" x14ac:dyDescent="0.35">
      <c r="A360" s="1876"/>
      <c r="B360" s="1859"/>
      <c r="C360" s="1808"/>
      <c r="D360" s="1808"/>
      <c r="E360" s="1822"/>
      <c r="F360" s="1857"/>
      <c r="G360" s="1916"/>
      <c r="H360" s="1812"/>
      <c r="I360" s="1776"/>
    </row>
    <row r="361" spans="1:9" ht="15.75" customHeight="1" x14ac:dyDescent="0.35">
      <c r="A361" s="1876"/>
      <c r="B361" s="1859" t="s">
        <v>495</v>
      </c>
      <c r="C361" s="1808"/>
      <c r="D361" s="1808"/>
      <c r="E361" s="1822" t="s">
        <v>610</v>
      </c>
      <c r="F361" s="1872">
        <v>25</v>
      </c>
      <c r="G361" s="1917"/>
      <c r="H361" s="1812"/>
      <c r="I361" s="1776"/>
    </row>
    <row r="362" spans="1:9" ht="15.75" customHeight="1" x14ac:dyDescent="0.35">
      <c r="A362" s="1876"/>
      <c r="B362" s="1859"/>
      <c r="C362" s="1808"/>
      <c r="D362" s="1808"/>
      <c r="E362" s="1822"/>
      <c r="F362" s="1872"/>
      <c r="G362" s="1917"/>
      <c r="H362" s="1812"/>
      <c r="I362" s="1776"/>
    </row>
    <row r="363" spans="1:9" ht="15.75" customHeight="1" x14ac:dyDescent="0.35">
      <c r="A363" s="1915" t="s">
        <v>99</v>
      </c>
      <c r="B363" s="1836" t="s">
        <v>100</v>
      </c>
      <c r="C363" s="1808"/>
      <c r="D363" s="1808"/>
      <c r="E363" s="1822"/>
      <c r="F363" s="1872"/>
      <c r="G363" s="1917"/>
      <c r="H363" s="1812"/>
      <c r="I363" s="1776"/>
    </row>
    <row r="364" spans="1:9" ht="15.75" customHeight="1" x14ac:dyDescent="0.35">
      <c r="A364" s="1905"/>
      <c r="B364" s="1859"/>
      <c r="C364" s="1808"/>
      <c r="D364" s="1808"/>
      <c r="E364" s="1822"/>
      <c r="F364" s="1872"/>
      <c r="G364" s="1917"/>
      <c r="H364" s="1812"/>
      <c r="I364" s="1776"/>
    </row>
    <row r="365" spans="1:9" ht="15.75" customHeight="1" x14ac:dyDescent="0.35">
      <c r="A365" s="1905"/>
      <c r="B365" s="1859" t="s">
        <v>496</v>
      </c>
      <c r="C365" s="1808"/>
      <c r="D365" s="1808"/>
      <c r="E365" s="1822"/>
      <c r="F365" s="1872"/>
      <c r="G365" s="1917"/>
      <c r="H365" s="1812"/>
      <c r="I365" s="1776"/>
    </row>
    <row r="366" spans="1:9" ht="15.75" customHeight="1" x14ac:dyDescent="0.35">
      <c r="A366" s="1905"/>
      <c r="B366" s="1859"/>
      <c r="C366" s="1808"/>
      <c r="D366" s="1808"/>
      <c r="E366" s="1822"/>
      <c r="F366" s="1872"/>
      <c r="G366" s="1917"/>
      <c r="H366" s="1812"/>
      <c r="I366" s="1776"/>
    </row>
    <row r="367" spans="1:9" ht="15.75" customHeight="1" x14ac:dyDescent="0.35">
      <c r="A367" s="1905"/>
      <c r="B367" s="1859" t="s">
        <v>102</v>
      </c>
      <c r="C367" s="1808"/>
      <c r="D367" s="1808"/>
      <c r="E367" s="1822" t="s">
        <v>611</v>
      </c>
      <c r="F367" s="1872">
        <v>25</v>
      </c>
      <c r="G367" s="1917"/>
      <c r="H367" s="1812"/>
      <c r="I367" s="1776"/>
    </row>
    <row r="368" spans="1:9" ht="15.75" customHeight="1" x14ac:dyDescent="0.35">
      <c r="A368" s="1905"/>
      <c r="B368" s="1859"/>
      <c r="C368" s="1808"/>
      <c r="D368" s="1808"/>
      <c r="E368" s="1822"/>
      <c r="F368" s="1872"/>
      <c r="G368" s="1917"/>
      <c r="H368" s="1812"/>
      <c r="I368" s="1776"/>
    </row>
    <row r="369" spans="1:9" ht="15.75" customHeight="1" x14ac:dyDescent="0.35">
      <c r="A369" s="1905"/>
      <c r="B369" s="1859" t="s">
        <v>104</v>
      </c>
      <c r="C369" s="1808"/>
      <c r="D369" s="1808"/>
      <c r="E369" s="1822" t="s">
        <v>611</v>
      </c>
      <c r="F369" s="1872">
        <v>25</v>
      </c>
      <c r="G369" s="1917"/>
      <c r="H369" s="1812"/>
      <c r="I369" s="1776"/>
    </row>
    <row r="370" spans="1:9" ht="15.75" customHeight="1" x14ac:dyDescent="0.35">
      <c r="A370" s="1905"/>
      <c r="B370" s="1859"/>
      <c r="C370" s="1808"/>
      <c r="D370" s="1808"/>
      <c r="E370" s="1822"/>
      <c r="F370" s="1872"/>
      <c r="G370" s="1917"/>
      <c r="H370" s="1812"/>
      <c r="I370" s="1776"/>
    </row>
    <row r="371" spans="1:9" ht="15.75" customHeight="1" x14ac:dyDescent="0.35">
      <c r="A371" s="1905"/>
      <c r="B371" s="1859" t="s">
        <v>527</v>
      </c>
      <c r="C371" s="1808"/>
      <c r="D371" s="1808"/>
      <c r="E371" s="1822"/>
      <c r="F371" s="1872"/>
      <c r="G371" s="1917"/>
      <c r="H371" s="1812"/>
      <c r="I371" s="1776"/>
    </row>
    <row r="372" spans="1:9" ht="15.75" customHeight="1" x14ac:dyDescent="0.35">
      <c r="A372" s="1905"/>
      <c r="B372" s="1859"/>
      <c r="C372" s="1808"/>
      <c r="D372" s="1808"/>
      <c r="E372" s="1822"/>
      <c r="F372" s="1872"/>
      <c r="G372" s="1917"/>
      <c r="H372" s="1812"/>
      <c r="I372" s="1776"/>
    </row>
    <row r="373" spans="1:9" ht="15.75" customHeight="1" x14ac:dyDescent="0.35">
      <c r="A373" s="1905"/>
      <c r="B373" s="1859" t="s">
        <v>102</v>
      </c>
      <c r="C373" s="1808"/>
      <c r="D373" s="1808"/>
      <c r="E373" s="1822" t="s">
        <v>611</v>
      </c>
      <c r="F373" s="1872">
        <v>50</v>
      </c>
      <c r="G373" s="1917"/>
      <c r="H373" s="1812"/>
      <c r="I373" s="1776"/>
    </row>
    <row r="374" spans="1:9" ht="15.75" customHeight="1" x14ac:dyDescent="0.35">
      <c r="A374" s="1905"/>
      <c r="B374" s="1859"/>
      <c r="C374" s="1808"/>
      <c r="D374" s="1808"/>
      <c r="E374" s="1822"/>
      <c r="F374" s="1872"/>
      <c r="G374" s="1917"/>
      <c r="H374" s="1812"/>
      <c r="I374" s="1776"/>
    </row>
    <row r="375" spans="1:9" ht="15.75" customHeight="1" x14ac:dyDescent="0.35">
      <c r="A375" s="1905"/>
      <c r="B375" s="1859" t="s">
        <v>104</v>
      </c>
      <c r="C375" s="1808"/>
      <c r="D375" s="1808"/>
      <c r="E375" s="1822" t="s">
        <v>611</v>
      </c>
      <c r="F375" s="1872">
        <v>50</v>
      </c>
      <c r="G375" s="1917"/>
      <c r="H375" s="1812"/>
      <c r="I375" s="1776"/>
    </row>
    <row r="376" spans="1:9" ht="15.75" customHeight="1" thickBot="1" x14ac:dyDescent="0.4">
      <c r="A376" s="1905"/>
      <c r="B376" s="1859"/>
      <c r="C376" s="1808"/>
      <c r="D376" s="1808"/>
      <c r="E376" s="1822"/>
      <c r="F376" s="1872"/>
      <c r="G376" s="1917"/>
      <c r="H376" s="1812"/>
      <c r="I376" s="1776"/>
    </row>
    <row r="377" spans="1:9" ht="15.75" customHeight="1" thickBot="1" x14ac:dyDescent="0.4">
      <c r="A377" s="1826" t="s">
        <v>106</v>
      </c>
      <c r="B377" s="1827"/>
      <c r="C377" s="1827"/>
      <c r="D377" s="1827"/>
      <c r="E377" s="1827"/>
      <c r="F377" s="1828"/>
      <c r="G377" s="1829"/>
      <c r="H377" s="1830"/>
      <c r="I377" s="1776"/>
    </row>
    <row r="378" spans="1:9" ht="15.75" customHeight="1" x14ac:dyDescent="0.35">
      <c r="A378" s="1801"/>
      <c r="B378" s="1808"/>
      <c r="C378" s="1808"/>
      <c r="D378" s="1808"/>
      <c r="E378" s="1808"/>
      <c r="F378" s="1862"/>
      <c r="G378" s="1863"/>
      <c r="H378" s="1890"/>
      <c r="I378" s="1776"/>
    </row>
    <row r="379" spans="1:9" ht="15.75" customHeight="1" thickBot="1" x14ac:dyDescent="0.4">
      <c r="A379" s="1801"/>
      <c r="B379" s="1808"/>
      <c r="C379" s="1808"/>
      <c r="D379" s="1808"/>
      <c r="E379" s="1808"/>
      <c r="F379" s="1862"/>
      <c r="G379" s="1863"/>
      <c r="H379" s="1890"/>
      <c r="I379" s="1776"/>
    </row>
    <row r="380" spans="1:9" ht="15.75" customHeight="1" x14ac:dyDescent="0.35">
      <c r="A380" s="1787" t="s">
        <v>5</v>
      </c>
      <c r="B380" s="1788"/>
      <c r="C380" s="1788" t="s">
        <v>6</v>
      </c>
      <c r="D380" s="1788"/>
      <c r="E380" s="1789" t="s">
        <v>7</v>
      </c>
      <c r="F380" s="1790" t="s">
        <v>8</v>
      </c>
      <c r="G380" s="1911" t="s">
        <v>9</v>
      </c>
      <c r="H380" s="1792" t="s">
        <v>10</v>
      </c>
      <c r="I380" s="1781"/>
    </row>
    <row r="381" spans="1:9" ht="15.75" customHeight="1" thickBot="1" x14ac:dyDescent="0.4">
      <c r="A381" s="1793"/>
      <c r="B381" s="1794"/>
      <c r="C381" s="1794"/>
      <c r="D381" s="1794"/>
      <c r="E381" s="1795"/>
      <c r="F381" s="1796"/>
      <c r="G381" s="1912" t="s">
        <v>11</v>
      </c>
      <c r="H381" s="1798" t="s">
        <v>11</v>
      </c>
      <c r="I381" s="1781"/>
    </row>
    <row r="382" spans="1:9" ht="15.75" customHeight="1" x14ac:dyDescent="0.35">
      <c r="A382" s="1835">
        <v>5400</v>
      </c>
      <c r="B382" s="1836" t="s">
        <v>273</v>
      </c>
      <c r="C382" s="1808"/>
      <c r="D382" s="1837"/>
      <c r="E382" s="1814"/>
      <c r="F382" s="1872"/>
      <c r="G382" s="1917"/>
      <c r="H382" s="1812"/>
      <c r="I382" s="1776"/>
    </row>
    <row r="383" spans="1:9" ht="15.75" customHeight="1" x14ac:dyDescent="0.35">
      <c r="A383" s="1816">
        <v>54.01</v>
      </c>
      <c r="B383" s="1859" t="s">
        <v>497</v>
      </c>
      <c r="C383" s="1808"/>
      <c r="D383" s="1837"/>
      <c r="E383" s="1948"/>
      <c r="F383" s="1872"/>
      <c r="G383" s="1917"/>
      <c r="H383" s="1812"/>
      <c r="I383" s="1776"/>
    </row>
    <row r="384" spans="1:9" ht="15.75" customHeight="1" x14ac:dyDescent="0.35">
      <c r="A384" s="1816"/>
      <c r="B384" s="1859" t="s">
        <v>498</v>
      </c>
      <c r="C384" s="1808"/>
      <c r="D384" s="1837"/>
      <c r="E384" s="1948"/>
      <c r="F384" s="1872"/>
      <c r="G384" s="1917"/>
      <c r="H384" s="1812"/>
      <c r="I384" s="1776"/>
    </row>
    <row r="385" spans="1:9" ht="15.75" customHeight="1" x14ac:dyDescent="0.35">
      <c r="A385" s="1816"/>
      <c r="B385" s="1859" t="s">
        <v>499</v>
      </c>
      <c r="C385" s="1808"/>
      <c r="D385" s="1837"/>
      <c r="E385" s="1948" t="s">
        <v>611</v>
      </c>
      <c r="F385" s="1872">
        <v>5</v>
      </c>
      <c r="G385" s="1917"/>
      <c r="H385" s="1812"/>
      <c r="I385" s="1776"/>
    </row>
    <row r="386" spans="1:9" ht="15.75" customHeight="1" x14ac:dyDescent="0.35">
      <c r="A386" s="1835"/>
      <c r="B386" s="1836"/>
      <c r="C386" s="1808"/>
      <c r="D386" s="1837"/>
      <c r="E386" s="1814"/>
      <c r="F386" s="1872"/>
      <c r="G386" s="1917"/>
      <c r="H386" s="1812"/>
      <c r="I386" s="1776"/>
    </row>
    <row r="387" spans="1:9" ht="15.75" customHeight="1" x14ac:dyDescent="0.35">
      <c r="A387" s="1816" t="s">
        <v>274</v>
      </c>
      <c r="B387" s="1859" t="s">
        <v>275</v>
      </c>
      <c r="C387" s="1808"/>
      <c r="D387" s="1837"/>
      <c r="E387" s="1948" t="s">
        <v>22</v>
      </c>
      <c r="F387" s="1810">
        <v>8</v>
      </c>
      <c r="G387" s="1918"/>
      <c r="H387" s="1812"/>
      <c r="I387" s="1776"/>
    </row>
    <row r="388" spans="1:9" ht="15.75" customHeight="1" thickBot="1" x14ac:dyDescent="0.4">
      <c r="A388" s="1876"/>
      <c r="B388" s="1907"/>
      <c r="C388" s="1808"/>
      <c r="D388" s="1808"/>
      <c r="E388" s="1822"/>
      <c r="F388" s="1839"/>
      <c r="G388" s="1949"/>
      <c r="H388" s="1812"/>
      <c r="I388" s="1776"/>
    </row>
    <row r="389" spans="1:9" ht="15.75" customHeight="1" thickBot="1" x14ac:dyDescent="0.4">
      <c r="A389" s="1826" t="s">
        <v>278</v>
      </c>
      <c r="B389" s="1827"/>
      <c r="C389" s="1827"/>
      <c r="D389" s="1827"/>
      <c r="E389" s="1827"/>
      <c r="F389" s="1828"/>
      <c r="G389" s="1829"/>
      <c r="H389" s="1830"/>
      <c r="I389" s="1776"/>
    </row>
    <row r="390" spans="1:9" ht="15.75" customHeight="1" x14ac:dyDescent="0.35">
      <c r="A390" s="1788"/>
      <c r="B390" s="1831"/>
      <c r="C390" s="1831"/>
      <c r="D390" s="1831"/>
      <c r="E390" s="1831"/>
      <c r="F390" s="1832"/>
      <c r="G390" s="1833"/>
      <c r="H390" s="1834"/>
      <c r="I390" s="1776"/>
    </row>
    <row r="391" spans="1:9" ht="15.75" customHeight="1" thickBot="1" x14ac:dyDescent="0.4">
      <c r="A391" s="1776"/>
      <c r="B391" s="1776"/>
      <c r="C391" s="1776"/>
      <c r="D391" s="1776"/>
      <c r="E391" s="1776"/>
      <c r="F391" s="1950"/>
      <c r="G391" s="1951"/>
      <c r="H391" s="1952"/>
      <c r="I391" s="1776"/>
    </row>
    <row r="392" spans="1:9" ht="15.75" customHeight="1" x14ac:dyDescent="0.35">
      <c r="A392" s="1787" t="s">
        <v>5</v>
      </c>
      <c r="B392" s="1788" t="s">
        <v>6</v>
      </c>
      <c r="C392" s="1788"/>
      <c r="D392" s="1788"/>
      <c r="E392" s="1789" t="s">
        <v>7</v>
      </c>
      <c r="F392" s="1790" t="s">
        <v>8</v>
      </c>
      <c r="G392" s="1791" t="s">
        <v>9</v>
      </c>
      <c r="H392" s="1792" t="s">
        <v>10</v>
      </c>
      <c r="I392" s="1776"/>
    </row>
    <row r="393" spans="1:9" ht="15.75" customHeight="1" thickBot="1" x14ac:dyDescent="0.4">
      <c r="A393" s="1793"/>
      <c r="B393" s="1794"/>
      <c r="C393" s="1794"/>
      <c r="D393" s="1794"/>
      <c r="E393" s="1795"/>
      <c r="F393" s="1796"/>
      <c r="G393" s="1797" t="s">
        <v>11</v>
      </c>
      <c r="H393" s="1798" t="s">
        <v>11</v>
      </c>
      <c r="I393" s="1776"/>
    </row>
    <row r="394" spans="1:9" ht="15.75" customHeight="1" x14ac:dyDescent="0.35">
      <c r="A394" s="1855">
        <v>6100</v>
      </c>
      <c r="B394" s="1836" t="s">
        <v>293</v>
      </c>
      <c r="C394" s="1808"/>
      <c r="D394" s="1808"/>
      <c r="E394" s="1809"/>
      <c r="F394" s="1810"/>
      <c r="G394" s="1863"/>
      <c r="H394" s="1812"/>
      <c r="I394" s="1776"/>
    </row>
    <row r="395" spans="1:9" ht="15.75" customHeight="1" x14ac:dyDescent="0.35">
      <c r="A395" s="1915" t="s">
        <v>294</v>
      </c>
      <c r="B395" s="1836" t="s">
        <v>72</v>
      </c>
      <c r="C395" s="1808"/>
      <c r="D395" s="1808"/>
      <c r="E395" s="1822"/>
      <c r="F395" s="1872"/>
      <c r="G395" s="1888"/>
      <c r="H395" s="1812"/>
      <c r="I395" s="1776"/>
    </row>
    <row r="396" spans="1:9" ht="15.75" customHeight="1" x14ac:dyDescent="0.35">
      <c r="A396" s="1915"/>
      <c r="B396" s="1836"/>
      <c r="C396" s="1808"/>
      <c r="D396" s="1808"/>
      <c r="E396" s="1822"/>
      <c r="F396" s="1872"/>
      <c r="G396" s="1888"/>
      <c r="H396" s="1812"/>
      <c r="I396" s="1776"/>
    </row>
    <row r="397" spans="1:9" ht="15.75" customHeight="1" x14ac:dyDescent="0.35">
      <c r="A397" s="1876"/>
      <c r="B397" s="1859" t="s">
        <v>295</v>
      </c>
      <c r="C397" s="1808"/>
      <c r="D397" s="1808"/>
      <c r="E397" s="1822" t="s">
        <v>45</v>
      </c>
      <c r="F397" s="1872">
        <v>20</v>
      </c>
      <c r="G397" s="1888"/>
      <c r="H397" s="1812"/>
      <c r="I397" s="1776"/>
    </row>
    <row r="398" spans="1:9" ht="15.75" customHeight="1" x14ac:dyDescent="0.35">
      <c r="A398" s="1876"/>
      <c r="B398" s="1859"/>
      <c r="C398" s="1808"/>
      <c r="D398" s="1808"/>
      <c r="E398" s="1822"/>
      <c r="F398" s="1872"/>
      <c r="G398" s="1888"/>
      <c r="H398" s="1812"/>
      <c r="I398" s="1776"/>
    </row>
    <row r="399" spans="1:9" ht="15.75" customHeight="1" x14ac:dyDescent="0.35">
      <c r="A399" s="1876"/>
      <c r="B399" s="1859" t="s">
        <v>296</v>
      </c>
      <c r="C399" s="1808"/>
      <c r="D399" s="1808"/>
      <c r="E399" s="1822" t="s">
        <v>45</v>
      </c>
      <c r="F399" s="1872">
        <v>20</v>
      </c>
      <c r="G399" s="1888"/>
      <c r="H399" s="1812"/>
      <c r="I399" s="1776"/>
    </row>
    <row r="400" spans="1:9" ht="15.75" customHeight="1" x14ac:dyDescent="0.35">
      <c r="A400" s="1876"/>
      <c r="B400" s="1859"/>
      <c r="C400" s="1808"/>
      <c r="D400" s="1808"/>
      <c r="E400" s="1822"/>
      <c r="F400" s="1872"/>
      <c r="G400" s="1888"/>
      <c r="H400" s="1812"/>
      <c r="I400" s="1776"/>
    </row>
    <row r="401" spans="1:9" ht="15.75" customHeight="1" x14ac:dyDescent="0.35">
      <c r="A401" s="1915" t="s">
        <v>297</v>
      </c>
      <c r="B401" s="1836" t="s">
        <v>74</v>
      </c>
      <c r="C401" s="1808"/>
      <c r="D401" s="1808"/>
      <c r="E401" s="1822"/>
      <c r="F401" s="1872"/>
      <c r="G401" s="1888"/>
      <c r="H401" s="1812"/>
      <c r="I401" s="1776"/>
    </row>
    <row r="402" spans="1:9" ht="15.75" customHeight="1" x14ac:dyDescent="0.35">
      <c r="A402" s="1915"/>
      <c r="B402" s="1836"/>
      <c r="C402" s="1808"/>
      <c r="D402" s="1808"/>
      <c r="E402" s="1822"/>
      <c r="F402" s="1872"/>
      <c r="G402" s="1888"/>
      <c r="H402" s="1812"/>
      <c r="I402" s="1776"/>
    </row>
    <row r="403" spans="1:9" ht="15.75" customHeight="1" x14ac:dyDescent="0.35">
      <c r="A403" s="1876"/>
      <c r="B403" s="1859" t="s">
        <v>298</v>
      </c>
      <c r="C403" s="1808"/>
      <c r="D403" s="1808"/>
      <c r="E403" s="1822" t="s">
        <v>45</v>
      </c>
      <c r="F403" s="1872">
        <v>150</v>
      </c>
      <c r="G403" s="1888"/>
      <c r="H403" s="1812"/>
      <c r="I403" s="1776"/>
    </row>
    <row r="404" spans="1:9" ht="15.75" customHeight="1" thickBot="1" x14ac:dyDescent="0.4">
      <c r="A404" s="1825"/>
      <c r="B404" s="1808"/>
      <c r="C404" s="1808"/>
      <c r="D404" s="1808"/>
      <c r="E404" s="1822"/>
      <c r="F404" s="1857"/>
      <c r="G404" s="1916"/>
      <c r="H404" s="1812"/>
      <c r="I404" s="1776"/>
    </row>
    <row r="405" spans="1:9" ht="15.75" customHeight="1" thickBot="1" x14ac:dyDescent="0.4">
      <c r="A405" s="1826" t="s">
        <v>299</v>
      </c>
      <c r="B405" s="1827"/>
      <c r="C405" s="1827"/>
      <c r="D405" s="1827"/>
      <c r="E405" s="1827"/>
      <c r="F405" s="1828"/>
      <c r="G405" s="1829"/>
      <c r="H405" s="1830"/>
      <c r="I405" s="1776"/>
    </row>
    <row r="406" spans="1:9" ht="15.75" customHeight="1" x14ac:dyDescent="0.35">
      <c r="A406" s="1776"/>
      <c r="B406" s="1776"/>
      <c r="C406" s="1776"/>
      <c r="D406" s="1776"/>
      <c r="E406" s="1776"/>
      <c r="F406" s="1950"/>
      <c r="G406" s="1951"/>
      <c r="H406" s="1952"/>
      <c r="I406" s="1776"/>
    </row>
    <row r="407" spans="1:9" ht="15.75" customHeight="1" thickBot="1" x14ac:dyDescent="0.4">
      <c r="A407" s="1776"/>
      <c r="B407" s="1776"/>
      <c r="C407" s="1776"/>
      <c r="D407" s="1776"/>
      <c r="E407" s="1776"/>
      <c r="F407" s="1950"/>
      <c r="G407" s="1951"/>
      <c r="H407" s="1952"/>
      <c r="I407" s="1776"/>
    </row>
    <row r="408" spans="1:9" ht="15.75" customHeight="1" x14ac:dyDescent="0.35">
      <c r="A408" s="1787" t="s">
        <v>5</v>
      </c>
      <c r="B408" s="1788" t="s">
        <v>6</v>
      </c>
      <c r="C408" s="1788"/>
      <c r="D408" s="1788"/>
      <c r="E408" s="1789" t="s">
        <v>7</v>
      </c>
      <c r="F408" s="1790" t="s">
        <v>8</v>
      </c>
      <c r="G408" s="1791" t="s">
        <v>9</v>
      </c>
      <c r="H408" s="1792" t="s">
        <v>10</v>
      </c>
      <c r="I408" s="1776"/>
    </row>
    <row r="409" spans="1:9" ht="15.75" customHeight="1" thickBot="1" x14ac:dyDescent="0.4">
      <c r="A409" s="1793"/>
      <c r="B409" s="1794"/>
      <c r="C409" s="1794"/>
      <c r="D409" s="1794"/>
      <c r="E409" s="1795"/>
      <c r="F409" s="1796"/>
      <c r="G409" s="1797" t="s">
        <v>11</v>
      </c>
      <c r="H409" s="1798" t="s">
        <v>11</v>
      </c>
      <c r="I409" s="1776"/>
    </row>
    <row r="410" spans="1:9" ht="15.75" customHeight="1" x14ac:dyDescent="0.35">
      <c r="A410" s="1855">
        <v>6200</v>
      </c>
      <c r="B410" s="1836" t="s">
        <v>300</v>
      </c>
      <c r="C410" s="1808"/>
      <c r="D410" s="1808"/>
      <c r="E410" s="1809"/>
      <c r="F410" s="1810"/>
      <c r="G410" s="1863"/>
      <c r="H410" s="1812"/>
      <c r="I410" s="1776"/>
    </row>
    <row r="411" spans="1:9" ht="15.75" customHeight="1" x14ac:dyDescent="0.35">
      <c r="A411" s="1876"/>
      <c r="B411" s="1859"/>
      <c r="C411" s="1808"/>
      <c r="D411" s="1808"/>
      <c r="E411" s="1822"/>
      <c r="F411" s="1872"/>
      <c r="G411" s="1917"/>
      <c r="H411" s="1812"/>
      <c r="I411" s="1776"/>
    </row>
    <row r="412" spans="1:9" ht="15.75" customHeight="1" x14ac:dyDescent="0.35">
      <c r="A412" s="1915" t="s">
        <v>301</v>
      </c>
      <c r="B412" s="1836" t="s">
        <v>302</v>
      </c>
      <c r="C412" s="1808"/>
      <c r="D412" s="1808"/>
      <c r="E412" s="1953" t="s">
        <v>208</v>
      </c>
      <c r="F412" s="1872">
        <v>20</v>
      </c>
      <c r="G412" s="1888"/>
      <c r="H412" s="1812"/>
      <c r="I412" s="1776"/>
    </row>
    <row r="413" spans="1:9" ht="15.75" customHeight="1" thickBot="1" x14ac:dyDescent="0.4">
      <c r="A413" s="1825"/>
      <c r="B413" s="1808"/>
      <c r="C413" s="1808"/>
      <c r="D413" s="1808"/>
      <c r="E413" s="1822"/>
      <c r="F413" s="1857"/>
      <c r="G413" s="1916"/>
      <c r="H413" s="1812"/>
      <c r="I413" s="1776"/>
    </row>
    <row r="414" spans="1:9" ht="15.75" customHeight="1" thickBot="1" x14ac:dyDescent="0.4">
      <c r="A414" s="1826" t="s">
        <v>303</v>
      </c>
      <c r="B414" s="1827"/>
      <c r="C414" s="1827"/>
      <c r="D414" s="1827"/>
      <c r="E414" s="1827"/>
      <c r="F414" s="1828"/>
      <c r="G414" s="1829"/>
      <c r="H414" s="1830"/>
      <c r="I414" s="1776"/>
    </row>
    <row r="415" spans="1:9" ht="15.75" customHeight="1" thickBot="1" x14ac:dyDescent="0.4">
      <c r="A415" s="1776"/>
      <c r="B415" s="1776"/>
      <c r="C415" s="1776"/>
      <c r="D415" s="1776"/>
      <c r="E415" s="1776"/>
      <c r="F415" s="1950"/>
      <c r="G415" s="1951"/>
      <c r="H415" s="1952"/>
      <c r="I415" s="1776"/>
    </row>
    <row r="416" spans="1:9" ht="15.75" customHeight="1" x14ac:dyDescent="0.35">
      <c r="A416" s="1787" t="s">
        <v>5</v>
      </c>
      <c r="B416" s="1788" t="s">
        <v>6</v>
      </c>
      <c r="C416" s="1788"/>
      <c r="D416" s="1788"/>
      <c r="E416" s="1789" t="s">
        <v>7</v>
      </c>
      <c r="F416" s="1790" t="s">
        <v>8</v>
      </c>
      <c r="G416" s="1791" t="s">
        <v>9</v>
      </c>
      <c r="H416" s="1792" t="s">
        <v>10</v>
      </c>
      <c r="I416" s="1776"/>
    </row>
    <row r="417" spans="1:9" ht="15.75" customHeight="1" thickBot="1" x14ac:dyDescent="0.4">
      <c r="A417" s="1793"/>
      <c r="B417" s="1794"/>
      <c r="C417" s="1794"/>
      <c r="D417" s="1794"/>
      <c r="E417" s="1795"/>
      <c r="F417" s="1796"/>
      <c r="G417" s="1797" t="s">
        <v>11</v>
      </c>
      <c r="H417" s="1798" t="s">
        <v>11</v>
      </c>
      <c r="I417" s="1776"/>
    </row>
    <row r="418" spans="1:9" ht="15.75" customHeight="1" x14ac:dyDescent="0.35">
      <c r="A418" s="1835">
        <v>6300</v>
      </c>
      <c r="B418" s="1836" t="s">
        <v>304</v>
      </c>
      <c r="C418" s="1808"/>
      <c r="D418" s="1837"/>
      <c r="E418" s="1809"/>
      <c r="F418" s="1810"/>
      <c r="G418" s="1811"/>
      <c r="H418" s="1812"/>
      <c r="I418" s="1776"/>
    </row>
    <row r="419" spans="1:9" ht="15.75" customHeight="1" x14ac:dyDescent="0.35">
      <c r="A419" s="1806"/>
      <c r="B419" s="1859"/>
      <c r="C419" s="1808"/>
      <c r="D419" s="1837"/>
      <c r="E419" s="1814"/>
      <c r="F419" s="1810"/>
      <c r="G419" s="1811"/>
      <c r="H419" s="1812"/>
      <c r="I419" s="1776"/>
    </row>
    <row r="420" spans="1:9" ht="15.75" customHeight="1" x14ac:dyDescent="0.35">
      <c r="A420" s="1954">
        <v>63.01</v>
      </c>
      <c r="B420" s="1836" t="s">
        <v>305</v>
      </c>
      <c r="C420" s="1808"/>
      <c r="D420" s="1837"/>
      <c r="E420" s="1814"/>
      <c r="F420" s="1810"/>
      <c r="G420" s="1888"/>
      <c r="H420" s="1812"/>
      <c r="I420" s="1776"/>
    </row>
    <row r="421" spans="1:9" ht="15.75" customHeight="1" x14ac:dyDescent="0.35">
      <c r="A421" s="1954"/>
      <c r="B421" s="1836"/>
      <c r="C421" s="1808"/>
      <c r="D421" s="1837"/>
      <c r="E421" s="1814"/>
      <c r="F421" s="1810"/>
      <c r="G421" s="1888"/>
      <c r="H421" s="1812"/>
      <c r="I421" s="1776"/>
    </row>
    <row r="422" spans="1:9" ht="15.75" customHeight="1" x14ac:dyDescent="0.35">
      <c r="A422" s="1954"/>
      <c r="B422" s="1836" t="s">
        <v>306</v>
      </c>
      <c r="C422" s="1808"/>
      <c r="D422" s="1837"/>
      <c r="E422" s="1953"/>
      <c r="F422" s="1810"/>
      <c r="G422" s="1888"/>
      <c r="H422" s="1812"/>
      <c r="I422" s="1776"/>
    </row>
    <row r="423" spans="1:9" ht="15.75" customHeight="1" x14ac:dyDescent="0.35">
      <c r="A423" s="1954"/>
      <c r="B423" s="1859" t="s">
        <v>307</v>
      </c>
      <c r="C423" s="1808"/>
      <c r="D423" s="1837"/>
      <c r="E423" s="1814" t="s">
        <v>308</v>
      </c>
      <c r="F423" s="1810">
        <v>2</v>
      </c>
      <c r="G423" s="1888"/>
      <c r="H423" s="1812"/>
      <c r="I423" s="1776"/>
    </row>
    <row r="424" spans="1:9" ht="15.75" customHeight="1" x14ac:dyDescent="0.35">
      <c r="A424" s="1954"/>
      <c r="B424" s="1859"/>
      <c r="C424" s="1808"/>
      <c r="D424" s="1837"/>
      <c r="E424" s="1814"/>
      <c r="F424" s="1810"/>
      <c r="G424" s="1888"/>
      <c r="H424" s="1812"/>
      <c r="I424" s="1776"/>
    </row>
    <row r="425" spans="1:9" ht="15.75" customHeight="1" x14ac:dyDescent="0.35">
      <c r="A425" s="1954"/>
      <c r="B425" s="1836" t="s">
        <v>309</v>
      </c>
      <c r="C425" s="1808"/>
      <c r="D425" s="1837"/>
      <c r="E425" s="1814"/>
      <c r="F425" s="1810"/>
      <c r="G425" s="1888"/>
      <c r="H425" s="1812"/>
      <c r="I425" s="1776"/>
    </row>
    <row r="426" spans="1:9" ht="15.75" customHeight="1" x14ac:dyDescent="0.35">
      <c r="A426" s="1954"/>
      <c r="B426" s="1859" t="s">
        <v>307</v>
      </c>
      <c r="C426" s="1808"/>
      <c r="D426" s="1837"/>
      <c r="E426" s="1814" t="s">
        <v>308</v>
      </c>
      <c r="F426" s="1810">
        <v>2</v>
      </c>
      <c r="G426" s="1888"/>
      <c r="H426" s="1812"/>
      <c r="I426" s="1776"/>
    </row>
    <row r="427" spans="1:9" ht="15.75" customHeight="1" thickBot="1" x14ac:dyDescent="0.4">
      <c r="A427" s="1955"/>
      <c r="B427" s="1907"/>
      <c r="C427" s="1846"/>
      <c r="D427" s="1956"/>
      <c r="E427" s="1957"/>
      <c r="F427" s="1958"/>
      <c r="G427" s="1889"/>
      <c r="H427" s="1959"/>
      <c r="I427" s="1776"/>
    </row>
    <row r="428" spans="1:9" ht="15.75" customHeight="1" thickBot="1" x14ac:dyDescent="0.4">
      <c r="A428" s="1826" t="s">
        <v>313</v>
      </c>
      <c r="B428" s="1827"/>
      <c r="C428" s="1827"/>
      <c r="D428" s="1827"/>
      <c r="E428" s="1827"/>
      <c r="F428" s="1828"/>
      <c r="G428" s="1829"/>
      <c r="H428" s="1830"/>
      <c r="I428" s="1776"/>
    </row>
    <row r="429" spans="1:9" ht="15.75" customHeight="1" thickBot="1" x14ac:dyDescent="0.4">
      <c r="A429" s="1776"/>
      <c r="B429" s="1776"/>
      <c r="C429" s="1776"/>
      <c r="D429" s="1776"/>
      <c r="E429" s="1776"/>
      <c r="F429" s="1950"/>
      <c r="G429" s="1951"/>
      <c r="H429" s="1952"/>
      <c r="I429" s="1776"/>
    </row>
    <row r="430" spans="1:9" ht="15.75" customHeight="1" x14ac:dyDescent="0.35">
      <c r="A430" s="1787" t="s">
        <v>5</v>
      </c>
      <c r="B430" s="1788" t="s">
        <v>6</v>
      </c>
      <c r="C430" s="1788"/>
      <c r="D430" s="1788"/>
      <c r="E430" s="1789" t="s">
        <v>7</v>
      </c>
      <c r="F430" s="1790" t="s">
        <v>8</v>
      </c>
      <c r="G430" s="1791" t="s">
        <v>9</v>
      </c>
      <c r="H430" s="1792" t="s">
        <v>10</v>
      </c>
      <c r="I430" s="1776"/>
    </row>
    <row r="431" spans="1:9" ht="15.75" customHeight="1" thickBot="1" x14ac:dyDescent="0.4">
      <c r="A431" s="1793"/>
      <c r="B431" s="1794"/>
      <c r="C431" s="1794"/>
      <c r="D431" s="1794"/>
      <c r="E431" s="1795"/>
      <c r="F431" s="1796"/>
      <c r="G431" s="1797" t="s">
        <v>11</v>
      </c>
      <c r="H431" s="1798" t="s">
        <v>11</v>
      </c>
      <c r="I431" s="1776"/>
    </row>
    <row r="432" spans="1:9" ht="15.75" customHeight="1" x14ac:dyDescent="0.35">
      <c r="A432" s="1835">
        <v>6400</v>
      </c>
      <c r="B432" s="1836" t="s">
        <v>314</v>
      </c>
      <c r="C432" s="1808"/>
      <c r="D432" s="1837"/>
      <c r="E432" s="1809"/>
      <c r="F432" s="1810"/>
      <c r="G432" s="1811"/>
      <c r="H432" s="1812"/>
      <c r="I432" s="1776"/>
    </row>
    <row r="433" spans="1:9" ht="15.75" customHeight="1" x14ac:dyDescent="0.35">
      <c r="A433" s="1806"/>
      <c r="B433" s="1859"/>
      <c r="C433" s="1808"/>
      <c r="D433" s="1837"/>
      <c r="E433" s="1814"/>
      <c r="F433" s="1810"/>
      <c r="G433" s="1811"/>
      <c r="H433" s="1812"/>
      <c r="I433" s="1776"/>
    </row>
    <row r="434" spans="1:9" ht="15.75" customHeight="1" x14ac:dyDescent="0.35">
      <c r="A434" s="1954">
        <v>64.010000000000005</v>
      </c>
      <c r="B434" s="1836" t="s">
        <v>315</v>
      </c>
      <c r="C434" s="1808"/>
      <c r="D434" s="1837"/>
      <c r="E434" s="1814"/>
      <c r="F434" s="1810"/>
      <c r="G434" s="1888"/>
      <c r="H434" s="1812"/>
      <c r="I434" s="1776"/>
    </row>
    <row r="435" spans="1:9" ht="15.75" customHeight="1" x14ac:dyDescent="0.35">
      <c r="A435" s="1954"/>
      <c r="B435" s="1836"/>
      <c r="C435" s="1808"/>
      <c r="D435" s="1837"/>
      <c r="E435" s="1814"/>
      <c r="F435" s="1810"/>
      <c r="G435" s="1888"/>
      <c r="H435" s="1812"/>
      <c r="I435" s="1776"/>
    </row>
    <row r="436" spans="1:9" ht="15.75" customHeight="1" x14ac:dyDescent="0.35">
      <c r="A436" s="1954"/>
      <c r="B436" s="1836" t="s">
        <v>316</v>
      </c>
      <c r="C436" s="1808"/>
      <c r="D436" s="1837"/>
      <c r="E436" s="1814" t="s">
        <v>35</v>
      </c>
      <c r="F436" s="1810"/>
      <c r="G436" s="1888"/>
      <c r="H436" s="1812"/>
      <c r="I436" s="1776"/>
    </row>
    <row r="437" spans="1:9" ht="15.75" customHeight="1" x14ac:dyDescent="0.35">
      <c r="A437" s="1954"/>
      <c r="B437" s="1859"/>
      <c r="C437" s="1808"/>
      <c r="D437" s="1837"/>
      <c r="E437" s="1814"/>
      <c r="F437" s="1810"/>
      <c r="G437" s="1888"/>
      <c r="H437" s="1812"/>
      <c r="I437" s="1776"/>
    </row>
    <row r="438" spans="1:9" ht="15.75" customHeight="1" x14ac:dyDescent="0.35">
      <c r="A438" s="1954"/>
      <c r="B438" s="1859" t="s">
        <v>317</v>
      </c>
      <c r="C438" s="1808"/>
      <c r="D438" s="1837"/>
      <c r="E438" s="1814" t="s">
        <v>610</v>
      </c>
      <c r="F438" s="1810">
        <v>5</v>
      </c>
      <c r="G438" s="1888"/>
      <c r="H438" s="1812"/>
      <c r="I438" s="1776"/>
    </row>
    <row r="439" spans="1:9" ht="15.75" customHeight="1" x14ac:dyDescent="0.35">
      <c r="A439" s="1954"/>
      <c r="B439" s="1859" t="s">
        <v>318</v>
      </c>
      <c r="C439" s="1808"/>
      <c r="D439" s="1837"/>
      <c r="E439" s="1814" t="s">
        <v>610</v>
      </c>
      <c r="F439" s="1810">
        <v>5</v>
      </c>
      <c r="G439" s="1888"/>
      <c r="H439" s="1812"/>
      <c r="I439" s="1776"/>
    </row>
    <row r="440" spans="1:9" ht="15.75" customHeight="1" x14ac:dyDescent="0.35">
      <c r="A440" s="1954"/>
      <c r="B440" s="1859"/>
      <c r="C440" s="1808"/>
      <c r="D440" s="1837"/>
      <c r="E440" s="1814" t="s">
        <v>35</v>
      </c>
      <c r="F440" s="1810"/>
      <c r="G440" s="1888"/>
      <c r="H440" s="1812"/>
      <c r="I440" s="1776"/>
    </row>
    <row r="441" spans="1:9" ht="15.75" customHeight="1" x14ac:dyDescent="0.35">
      <c r="A441" s="1954"/>
      <c r="B441" s="1859" t="s">
        <v>320</v>
      </c>
      <c r="C441" s="1808"/>
      <c r="D441" s="1837"/>
      <c r="E441" s="1814" t="s">
        <v>610</v>
      </c>
      <c r="F441" s="1810">
        <v>5</v>
      </c>
      <c r="G441" s="1888"/>
      <c r="H441" s="1812"/>
      <c r="I441" s="1776"/>
    </row>
    <row r="442" spans="1:9" ht="15.75" customHeight="1" x14ac:dyDescent="0.35">
      <c r="A442" s="1954"/>
      <c r="B442" s="1836"/>
      <c r="C442" s="1808"/>
      <c r="D442" s="1837"/>
      <c r="E442" s="1953"/>
      <c r="F442" s="1810"/>
      <c r="G442" s="1888"/>
      <c r="H442" s="1812"/>
      <c r="I442" s="1776"/>
    </row>
    <row r="443" spans="1:9" ht="15.75" customHeight="1" x14ac:dyDescent="0.35">
      <c r="A443" s="1954"/>
      <c r="B443" s="1836" t="s">
        <v>319</v>
      </c>
      <c r="C443" s="1808"/>
      <c r="D443" s="1837"/>
      <c r="E443" s="1814" t="s">
        <v>35</v>
      </c>
      <c r="F443" s="1810"/>
      <c r="G443" s="1888"/>
      <c r="H443" s="1812"/>
      <c r="I443" s="1776"/>
    </row>
    <row r="444" spans="1:9" ht="15.75" customHeight="1" x14ac:dyDescent="0.35">
      <c r="A444" s="1954"/>
      <c r="B444" s="1859"/>
      <c r="C444" s="1808"/>
      <c r="D444" s="1837"/>
      <c r="E444" s="1814"/>
      <c r="F444" s="1810"/>
      <c r="G444" s="1888"/>
      <c r="H444" s="1812"/>
      <c r="I444" s="1776"/>
    </row>
    <row r="445" spans="1:9" ht="15.75" customHeight="1" x14ac:dyDescent="0.35">
      <c r="A445" s="1954"/>
      <c r="B445" s="1859" t="s">
        <v>317</v>
      </c>
      <c r="C445" s="1808"/>
      <c r="D445" s="1837"/>
      <c r="E445" s="1814" t="s">
        <v>610</v>
      </c>
      <c r="F445" s="1810">
        <v>5</v>
      </c>
      <c r="G445" s="1888"/>
      <c r="H445" s="1812"/>
      <c r="I445" s="1776"/>
    </row>
    <row r="446" spans="1:9" ht="15.75" customHeight="1" x14ac:dyDescent="0.35">
      <c r="A446" s="1954"/>
      <c r="B446" s="1859" t="s">
        <v>318</v>
      </c>
      <c r="C446" s="1808"/>
      <c r="D446" s="1837"/>
      <c r="E446" s="1814" t="s">
        <v>610</v>
      </c>
      <c r="F446" s="1810">
        <v>5</v>
      </c>
      <c r="G446" s="1888"/>
      <c r="H446" s="1812"/>
      <c r="I446" s="1776"/>
    </row>
    <row r="447" spans="1:9" ht="15.75" customHeight="1" x14ac:dyDescent="0.35">
      <c r="A447" s="1954"/>
      <c r="B447" s="1859" t="s">
        <v>320</v>
      </c>
      <c r="C447" s="1808"/>
      <c r="D447" s="1837"/>
      <c r="E447" s="1814" t="s">
        <v>610</v>
      </c>
      <c r="F447" s="1810">
        <v>5</v>
      </c>
      <c r="G447" s="1888"/>
      <c r="H447" s="1812"/>
      <c r="I447" s="1776"/>
    </row>
    <row r="448" spans="1:9" ht="15.75" customHeight="1" x14ac:dyDescent="0.35">
      <c r="A448" s="1954"/>
      <c r="B448" s="1859"/>
      <c r="C448" s="1808"/>
      <c r="D448" s="1837"/>
      <c r="E448" s="1814"/>
      <c r="F448" s="1810"/>
      <c r="G448" s="1888"/>
      <c r="H448" s="1812"/>
      <c r="I448" s="1776"/>
    </row>
    <row r="449" spans="1:9" ht="15.75" customHeight="1" x14ac:dyDescent="0.35">
      <c r="A449" s="1954"/>
      <c r="B449" s="1836" t="s">
        <v>500</v>
      </c>
      <c r="C449" s="1808"/>
      <c r="D449" s="1837"/>
      <c r="E449" s="1814" t="s">
        <v>35</v>
      </c>
      <c r="F449" s="1810"/>
      <c r="G449" s="1888"/>
      <c r="H449" s="1812"/>
      <c r="I449" s="1776"/>
    </row>
    <row r="450" spans="1:9" ht="15.75" customHeight="1" x14ac:dyDescent="0.35">
      <c r="A450" s="1954"/>
      <c r="B450" s="1859" t="s">
        <v>322</v>
      </c>
      <c r="C450" s="1808"/>
      <c r="D450" s="1837"/>
      <c r="E450" s="1814" t="s">
        <v>610</v>
      </c>
      <c r="F450" s="1810">
        <v>5</v>
      </c>
      <c r="G450" s="1888"/>
      <c r="H450" s="1812"/>
      <c r="I450" s="1776"/>
    </row>
    <row r="451" spans="1:9" ht="15.75" customHeight="1" thickBot="1" x14ac:dyDescent="0.4">
      <c r="A451" s="1955"/>
      <c r="B451" s="1907"/>
      <c r="C451" s="1846"/>
      <c r="D451" s="1956"/>
      <c r="E451" s="1957"/>
      <c r="F451" s="1958"/>
      <c r="G451" s="1889"/>
      <c r="H451" s="1959"/>
      <c r="I451" s="1776"/>
    </row>
    <row r="452" spans="1:9" ht="15.75" customHeight="1" thickBot="1" x14ac:dyDescent="0.4">
      <c r="A452" s="1826" t="s">
        <v>324</v>
      </c>
      <c r="B452" s="1827"/>
      <c r="C452" s="1827"/>
      <c r="D452" s="1827"/>
      <c r="E452" s="1827"/>
      <c r="F452" s="1828"/>
      <c r="G452" s="1829"/>
      <c r="H452" s="1830"/>
      <c r="I452" s="1776"/>
    </row>
    <row r="453" spans="1:9" ht="15.75" customHeight="1" x14ac:dyDescent="0.35">
      <c r="A453" s="1776"/>
      <c r="B453" s="1776"/>
      <c r="C453" s="1776"/>
      <c r="D453" s="1776"/>
      <c r="E453" s="1776"/>
      <c r="F453" s="1950"/>
      <c r="G453" s="1951"/>
      <c r="H453" s="1952"/>
      <c r="I453" s="1776"/>
    </row>
    <row r="454" spans="1:9" ht="15.75" customHeight="1" thickBot="1" x14ac:dyDescent="0.4">
      <c r="A454" s="1776"/>
      <c r="B454" s="1776"/>
      <c r="C454" s="1776"/>
      <c r="D454" s="1776"/>
      <c r="E454" s="1776"/>
      <c r="F454" s="1950"/>
      <c r="G454" s="1951"/>
      <c r="H454" s="1952"/>
      <c r="I454" s="1776"/>
    </row>
    <row r="455" spans="1:9" ht="15.75" customHeight="1" x14ac:dyDescent="0.35">
      <c r="A455" s="1787" t="s">
        <v>5</v>
      </c>
      <c r="B455" s="1788" t="s">
        <v>6</v>
      </c>
      <c r="C455" s="1788"/>
      <c r="D455" s="1788"/>
      <c r="E455" s="1789" t="s">
        <v>7</v>
      </c>
      <c r="F455" s="1790" t="s">
        <v>8</v>
      </c>
      <c r="G455" s="1791" t="s">
        <v>9</v>
      </c>
      <c r="H455" s="1792" t="s">
        <v>10</v>
      </c>
      <c r="I455" s="1776"/>
    </row>
    <row r="456" spans="1:9" ht="15.75" customHeight="1" thickBot="1" x14ac:dyDescent="0.4">
      <c r="A456" s="1793"/>
      <c r="B456" s="1794"/>
      <c r="C456" s="1794"/>
      <c r="D456" s="1794"/>
      <c r="E456" s="1795"/>
      <c r="F456" s="1796"/>
      <c r="G456" s="1797" t="s">
        <v>11</v>
      </c>
      <c r="H456" s="1798" t="s">
        <v>11</v>
      </c>
      <c r="I456" s="1776"/>
    </row>
    <row r="457" spans="1:9" ht="15.75" customHeight="1" x14ac:dyDescent="0.35">
      <c r="A457" s="1835">
        <v>6600</v>
      </c>
      <c r="B457" s="1836" t="s">
        <v>325</v>
      </c>
      <c r="C457" s="1808"/>
      <c r="D457" s="1837"/>
      <c r="E457" s="1809"/>
      <c r="F457" s="1810"/>
      <c r="G457" s="1811"/>
      <c r="H457" s="1812"/>
      <c r="I457" s="1776"/>
    </row>
    <row r="458" spans="1:9" ht="15.75" customHeight="1" x14ac:dyDescent="0.35">
      <c r="A458" s="1806"/>
      <c r="B458" s="1859"/>
      <c r="C458" s="1808"/>
      <c r="D458" s="1837"/>
      <c r="E458" s="1814"/>
      <c r="F458" s="1810"/>
      <c r="G458" s="1811"/>
      <c r="H458" s="1812"/>
      <c r="I458" s="1776"/>
    </row>
    <row r="459" spans="1:9" ht="15.75" customHeight="1" x14ac:dyDescent="0.35">
      <c r="A459" s="1954">
        <v>66.11</v>
      </c>
      <c r="B459" s="1836" t="s">
        <v>328</v>
      </c>
      <c r="C459" s="1808"/>
      <c r="D459" s="1837"/>
      <c r="E459" s="1814"/>
      <c r="F459" s="1810"/>
      <c r="G459" s="1888"/>
      <c r="H459" s="1812"/>
      <c r="I459" s="1776"/>
    </row>
    <row r="460" spans="1:9" ht="15.75" customHeight="1" x14ac:dyDescent="0.35">
      <c r="A460" s="1954"/>
      <c r="B460" s="1859"/>
      <c r="C460" s="1808"/>
      <c r="D460" s="1837"/>
      <c r="E460" s="1814"/>
      <c r="F460" s="1810"/>
      <c r="G460" s="1888"/>
      <c r="H460" s="1812"/>
      <c r="I460" s="1776"/>
    </row>
    <row r="461" spans="1:9" ht="15.75" customHeight="1" x14ac:dyDescent="0.35">
      <c r="A461" s="1954"/>
      <c r="B461" s="1859" t="s">
        <v>329</v>
      </c>
      <c r="C461" s="1808"/>
      <c r="D461" s="1837"/>
      <c r="E461" s="1814" t="s">
        <v>22</v>
      </c>
      <c r="F461" s="1810">
        <v>4</v>
      </c>
      <c r="G461" s="1888"/>
      <c r="H461" s="1812"/>
      <c r="I461" s="1776"/>
    </row>
    <row r="462" spans="1:9" ht="15.75" customHeight="1" x14ac:dyDescent="0.35">
      <c r="A462" s="1954"/>
      <c r="B462" s="1859" t="s">
        <v>330</v>
      </c>
      <c r="C462" s="1808"/>
      <c r="D462" s="1837"/>
      <c r="E462" s="1814" t="s">
        <v>22</v>
      </c>
      <c r="F462" s="1810">
        <v>4</v>
      </c>
      <c r="G462" s="1888"/>
      <c r="H462" s="1812"/>
      <c r="I462" s="1776"/>
    </row>
    <row r="463" spans="1:9" ht="15.75" customHeight="1" x14ac:dyDescent="0.35">
      <c r="A463" s="1954">
        <v>66.19</v>
      </c>
      <c r="B463" s="1836" t="s">
        <v>332</v>
      </c>
      <c r="C463" s="1808"/>
      <c r="D463" s="1837"/>
      <c r="E463" s="1814"/>
      <c r="F463" s="1810"/>
      <c r="G463" s="1888"/>
      <c r="H463" s="1812"/>
      <c r="I463" s="1776"/>
    </row>
    <row r="464" spans="1:9" ht="15.75" customHeight="1" x14ac:dyDescent="0.35">
      <c r="A464" s="1954"/>
      <c r="B464" s="1836"/>
      <c r="C464" s="1808"/>
      <c r="D464" s="1837"/>
      <c r="E464" s="1814"/>
      <c r="F464" s="1810"/>
      <c r="G464" s="1888"/>
      <c r="H464" s="1812"/>
      <c r="I464" s="1776"/>
    </row>
    <row r="465" spans="1:9" ht="15.75" customHeight="1" x14ac:dyDescent="0.35">
      <c r="A465" s="1954"/>
      <c r="B465" s="1836" t="s">
        <v>333</v>
      </c>
      <c r="C465" s="1808"/>
      <c r="D465" s="1837"/>
      <c r="E465" s="1814"/>
      <c r="F465" s="1810"/>
      <c r="G465" s="1888"/>
      <c r="H465" s="1812"/>
      <c r="I465" s="1776"/>
    </row>
    <row r="466" spans="1:9" ht="15.75" customHeight="1" x14ac:dyDescent="0.35">
      <c r="A466" s="1954"/>
      <c r="B466" s="1859" t="s">
        <v>334</v>
      </c>
      <c r="C466" s="1808"/>
      <c r="D466" s="1837"/>
      <c r="E466" s="1814" t="s">
        <v>80</v>
      </c>
      <c r="F466" s="1810">
        <v>50</v>
      </c>
      <c r="G466" s="1888"/>
      <c r="H466" s="1812"/>
      <c r="I466" s="1776"/>
    </row>
    <row r="467" spans="1:9" ht="15.75" customHeight="1" x14ac:dyDescent="0.35">
      <c r="A467" s="1954"/>
      <c r="B467" s="1836"/>
      <c r="C467" s="1808"/>
      <c r="D467" s="1837"/>
      <c r="E467" s="1814"/>
      <c r="F467" s="1810"/>
      <c r="G467" s="1888"/>
      <c r="H467" s="1812"/>
      <c r="I467" s="1776"/>
    </row>
    <row r="468" spans="1:9" ht="15.75" customHeight="1" x14ac:dyDescent="0.35">
      <c r="A468" s="1954"/>
      <c r="B468" s="1836" t="s">
        <v>335</v>
      </c>
      <c r="C468" s="1808"/>
      <c r="D468" s="1837"/>
      <c r="E468" s="1814"/>
      <c r="F468" s="1810"/>
      <c r="G468" s="1888"/>
      <c r="H468" s="1812"/>
      <c r="I468" s="1776"/>
    </row>
    <row r="469" spans="1:9" ht="15.75" customHeight="1" x14ac:dyDescent="0.35">
      <c r="A469" s="1954"/>
      <c r="B469" s="1859" t="s">
        <v>336</v>
      </c>
      <c r="C469" s="1808"/>
      <c r="D469" s="1837"/>
      <c r="E469" s="1814" t="s">
        <v>80</v>
      </c>
      <c r="F469" s="1810">
        <v>50</v>
      </c>
      <c r="G469" s="1888"/>
      <c r="H469" s="1812"/>
      <c r="I469" s="1776"/>
    </row>
    <row r="470" spans="1:9" ht="15.75" customHeight="1" thickBot="1" x14ac:dyDescent="0.4">
      <c r="A470" s="1955"/>
      <c r="B470" s="1907"/>
      <c r="C470" s="1846"/>
      <c r="D470" s="1956"/>
      <c r="E470" s="1957"/>
      <c r="F470" s="1958"/>
      <c r="G470" s="1889"/>
      <c r="H470" s="1959"/>
      <c r="I470" s="1776"/>
    </row>
    <row r="471" spans="1:9" ht="15.75" customHeight="1" thickBot="1" x14ac:dyDescent="0.4">
      <c r="A471" s="1826" t="s">
        <v>337</v>
      </c>
      <c r="B471" s="1827"/>
      <c r="C471" s="1827"/>
      <c r="D471" s="1827"/>
      <c r="E471" s="1827"/>
      <c r="F471" s="1828"/>
      <c r="G471" s="1829"/>
      <c r="H471" s="1830"/>
      <c r="I471" s="1776"/>
    </row>
    <row r="472" spans="1:9" ht="15.75" customHeight="1" x14ac:dyDescent="0.35">
      <c r="A472" s="1776"/>
      <c r="B472" s="1776"/>
      <c r="C472" s="1776"/>
      <c r="D472" s="1776"/>
      <c r="E472" s="1776"/>
      <c r="F472" s="1950"/>
      <c r="G472" s="1951"/>
      <c r="H472" s="1952"/>
      <c r="I472" s="1776"/>
    </row>
    <row r="473" spans="1:9" ht="15.75" customHeight="1" thickBot="1" x14ac:dyDescent="0.4">
      <c r="A473" s="1776"/>
      <c r="B473" s="1776"/>
      <c r="C473" s="1776"/>
      <c r="D473" s="1776"/>
      <c r="E473" s="1776"/>
      <c r="F473" s="1950"/>
      <c r="G473" s="1951"/>
      <c r="H473" s="1952"/>
      <c r="I473" s="1776"/>
    </row>
    <row r="474" spans="1:9" ht="15.75" customHeight="1" x14ac:dyDescent="0.35">
      <c r="A474" s="1787" t="s">
        <v>5</v>
      </c>
      <c r="B474" s="1788" t="s">
        <v>6</v>
      </c>
      <c r="C474" s="1788"/>
      <c r="D474" s="1788"/>
      <c r="E474" s="1789" t="s">
        <v>7</v>
      </c>
      <c r="F474" s="1790" t="s">
        <v>8</v>
      </c>
      <c r="G474" s="1791" t="s">
        <v>9</v>
      </c>
      <c r="H474" s="1792" t="s">
        <v>10</v>
      </c>
      <c r="I474" s="1776"/>
    </row>
    <row r="475" spans="1:9" ht="15.75" customHeight="1" thickBot="1" x14ac:dyDescent="0.4">
      <c r="A475" s="1793"/>
      <c r="B475" s="1794"/>
      <c r="C475" s="1794"/>
      <c r="D475" s="1794"/>
      <c r="E475" s="1795"/>
      <c r="F475" s="1796"/>
      <c r="G475" s="1797" t="s">
        <v>11</v>
      </c>
      <c r="H475" s="1798" t="s">
        <v>11</v>
      </c>
      <c r="I475" s="1776"/>
    </row>
    <row r="476" spans="1:9" ht="15.75" customHeight="1" x14ac:dyDescent="0.35">
      <c r="A476" s="1799" t="s">
        <v>338</v>
      </c>
      <c r="B476" s="1836" t="s">
        <v>339</v>
      </c>
      <c r="C476" s="1808"/>
      <c r="D476" s="1837"/>
      <c r="E476" s="1809"/>
      <c r="F476" s="1810"/>
      <c r="G476" s="1811"/>
      <c r="H476" s="1812"/>
      <c r="I476" s="1776"/>
    </row>
    <row r="477" spans="1:9" ht="15.75" customHeight="1" x14ac:dyDescent="0.35">
      <c r="A477" s="1806"/>
      <c r="B477" s="1859"/>
      <c r="C477" s="1808"/>
      <c r="D477" s="1837"/>
      <c r="E477" s="1814"/>
      <c r="F477" s="1810"/>
      <c r="G477" s="1811"/>
      <c r="H477" s="1812"/>
      <c r="I477" s="1776"/>
    </row>
    <row r="478" spans="1:9" ht="28.5" customHeight="1" x14ac:dyDescent="0.35">
      <c r="A478" s="1816" t="s">
        <v>342</v>
      </c>
      <c r="B478" s="2243" t="s">
        <v>501</v>
      </c>
      <c r="C478" s="2249"/>
      <c r="D478" s="2245"/>
      <c r="E478" s="1814"/>
      <c r="F478" s="1810"/>
      <c r="G478" s="1811"/>
      <c r="H478" s="1812"/>
      <c r="I478" s="1776"/>
    </row>
    <row r="479" spans="1:9" ht="15.75" customHeight="1" x14ac:dyDescent="0.35">
      <c r="A479" s="1806"/>
      <c r="B479" s="1859"/>
      <c r="C479" s="1808"/>
      <c r="D479" s="1837"/>
      <c r="E479" s="1814"/>
      <c r="F479" s="1810"/>
      <c r="G479" s="1811"/>
      <c r="H479" s="1812"/>
      <c r="I479" s="1776"/>
    </row>
    <row r="480" spans="1:9" ht="15.75" customHeight="1" x14ac:dyDescent="0.35">
      <c r="A480" s="1806"/>
      <c r="B480" s="1859" t="s">
        <v>344</v>
      </c>
      <c r="C480" s="1808"/>
      <c r="D480" s="1837"/>
      <c r="E480" s="1814" t="s">
        <v>80</v>
      </c>
      <c r="F480" s="1810">
        <v>5</v>
      </c>
      <c r="G480" s="1811"/>
      <c r="H480" s="1812"/>
      <c r="I480" s="1776"/>
    </row>
    <row r="481" spans="1:9" ht="15.75" customHeight="1" x14ac:dyDescent="0.35">
      <c r="A481" s="1806"/>
      <c r="B481" s="1859"/>
      <c r="C481" s="1808"/>
      <c r="D481" s="1837"/>
      <c r="E481" s="1814"/>
      <c r="F481" s="1810"/>
      <c r="G481" s="1811"/>
      <c r="H481" s="1812"/>
      <c r="I481" s="1776"/>
    </row>
    <row r="482" spans="1:9" ht="15.75" customHeight="1" x14ac:dyDescent="0.35">
      <c r="A482" s="1806"/>
      <c r="B482" s="1859" t="s">
        <v>345</v>
      </c>
      <c r="C482" s="1808"/>
      <c r="D482" s="1837"/>
      <c r="E482" s="1814" t="s">
        <v>80</v>
      </c>
      <c r="F482" s="1810">
        <v>5</v>
      </c>
      <c r="G482" s="1811"/>
      <c r="H482" s="1812"/>
      <c r="I482" s="1776"/>
    </row>
    <row r="483" spans="1:9" ht="15.75" customHeight="1" x14ac:dyDescent="0.35">
      <c r="A483" s="1806"/>
      <c r="B483" s="1859"/>
      <c r="C483" s="1808"/>
      <c r="D483" s="1837"/>
      <c r="E483" s="1814"/>
      <c r="F483" s="1810"/>
      <c r="G483" s="1811"/>
      <c r="H483" s="1812"/>
      <c r="I483" s="1776"/>
    </row>
    <row r="484" spans="1:9" ht="15.75" customHeight="1" x14ac:dyDescent="0.35">
      <c r="A484" s="1960"/>
      <c r="B484" s="2243" t="s">
        <v>346</v>
      </c>
      <c r="C484" s="2249"/>
      <c r="D484" s="2245"/>
      <c r="E484" s="1814" t="s">
        <v>347</v>
      </c>
      <c r="F484" s="1810">
        <v>50</v>
      </c>
      <c r="G484" s="1811"/>
      <c r="H484" s="1812"/>
      <c r="I484" s="1776"/>
    </row>
    <row r="485" spans="1:9" ht="15.75" customHeight="1" x14ac:dyDescent="0.35">
      <c r="A485" s="1806"/>
      <c r="B485" s="1859"/>
      <c r="C485" s="1808"/>
      <c r="D485" s="1837"/>
      <c r="E485" s="1814"/>
      <c r="F485" s="1810"/>
      <c r="G485" s="1811"/>
      <c r="H485" s="1812"/>
      <c r="I485" s="1776"/>
    </row>
    <row r="486" spans="1:9" ht="15.75" customHeight="1" x14ac:dyDescent="0.35">
      <c r="A486" s="1816" t="s">
        <v>348</v>
      </c>
      <c r="B486" s="2233" t="s">
        <v>349</v>
      </c>
      <c r="C486" s="2242"/>
      <c r="D486" s="2235"/>
      <c r="E486" s="1814"/>
      <c r="F486" s="1810"/>
      <c r="G486" s="1888"/>
      <c r="H486" s="1812"/>
      <c r="I486" s="1776"/>
    </row>
    <row r="487" spans="1:9" ht="15.75" customHeight="1" x14ac:dyDescent="0.35">
      <c r="A487" s="1954"/>
      <c r="B487" s="1961"/>
      <c r="C487" s="1808"/>
      <c r="D487" s="1837"/>
      <c r="E487" s="1814"/>
      <c r="F487" s="1810"/>
      <c r="G487" s="1888"/>
      <c r="H487" s="1812"/>
      <c r="I487" s="1776"/>
    </row>
    <row r="488" spans="1:9" ht="15.75" customHeight="1" x14ac:dyDescent="0.35">
      <c r="A488" s="1954"/>
      <c r="B488" s="2233" t="s">
        <v>350</v>
      </c>
      <c r="C488" s="2242"/>
      <c r="D488" s="2235"/>
      <c r="E488" s="1814" t="s">
        <v>80</v>
      </c>
      <c r="F488" s="1810">
        <v>25</v>
      </c>
      <c r="G488" s="1888"/>
      <c r="H488" s="1812"/>
      <c r="I488" s="1776"/>
    </row>
    <row r="489" spans="1:9" ht="15.75" customHeight="1" x14ac:dyDescent="0.35">
      <c r="A489" s="1954"/>
      <c r="B489" s="2233" t="s">
        <v>351</v>
      </c>
      <c r="C489" s="2242"/>
      <c r="D489" s="2235"/>
      <c r="E489" s="1814" t="s">
        <v>80</v>
      </c>
      <c r="F489" s="1810">
        <v>25</v>
      </c>
      <c r="G489" s="1888"/>
      <c r="H489" s="1812"/>
      <c r="I489" s="1776"/>
    </row>
    <row r="490" spans="1:9" ht="15.75" customHeight="1" x14ac:dyDescent="0.35">
      <c r="A490" s="1954"/>
      <c r="B490" s="1962"/>
      <c r="C490" s="1808"/>
      <c r="D490" s="1837"/>
      <c r="E490" s="1814"/>
      <c r="F490" s="1810"/>
      <c r="G490" s="1888"/>
      <c r="H490" s="1812"/>
      <c r="I490" s="1776"/>
    </row>
    <row r="491" spans="1:9" ht="15.75" customHeight="1" x14ac:dyDescent="0.35">
      <c r="A491" s="1816" t="s">
        <v>352</v>
      </c>
      <c r="B491" s="2233" t="s">
        <v>353</v>
      </c>
      <c r="C491" s="2242"/>
      <c r="D491" s="2235"/>
      <c r="E491" s="1814"/>
      <c r="F491" s="1810"/>
      <c r="G491" s="1888"/>
      <c r="H491" s="1812"/>
      <c r="I491" s="1776"/>
    </row>
    <row r="492" spans="1:9" ht="15.75" customHeight="1" x14ac:dyDescent="0.35">
      <c r="A492" s="1954"/>
      <c r="B492" s="1962"/>
      <c r="C492" s="1808"/>
      <c r="D492" s="1837"/>
      <c r="E492" s="1814"/>
      <c r="F492" s="1810"/>
      <c r="G492" s="1888"/>
      <c r="H492" s="1812"/>
      <c r="I492" s="1776"/>
    </row>
    <row r="493" spans="1:9" ht="15.75" customHeight="1" x14ac:dyDescent="0.35">
      <c r="A493" s="1954"/>
      <c r="B493" s="2233" t="s">
        <v>350</v>
      </c>
      <c r="C493" s="2242"/>
      <c r="D493" s="2235"/>
      <c r="E493" s="1814" t="s">
        <v>80</v>
      </c>
      <c r="F493" s="1810">
        <v>25</v>
      </c>
      <c r="G493" s="1888"/>
      <c r="H493" s="1812"/>
      <c r="I493" s="1776"/>
    </row>
    <row r="494" spans="1:9" ht="15.75" customHeight="1" x14ac:dyDescent="0.35">
      <c r="A494" s="1954"/>
      <c r="B494" s="2233" t="s">
        <v>351</v>
      </c>
      <c r="C494" s="2242"/>
      <c r="D494" s="2235"/>
      <c r="E494" s="1814" t="s">
        <v>80</v>
      </c>
      <c r="F494" s="1810">
        <v>25</v>
      </c>
      <c r="G494" s="1888"/>
      <c r="H494" s="1812"/>
      <c r="I494" s="1776"/>
    </row>
    <row r="495" spans="1:9" ht="15.75" customHeight="1" x14ac:dyDescent="0.35">
      <c r="A495" s="1954"/>
      <c r="B495" s="1962"/>
      <c r="C495" s="1808"/>
      <c r="D495" s="1837"/>
      <c r="E495" s="1814"/>
      <c r="F495" s="1810"/>
      <c r="G495" s="1888"/>
      <c r="H495" s="1812"/>
      <c r="I495" s="1776"/>
    </row>
    <row r="496" spans="1:9" ht="15.75" customHeight="1" x14ac:dyDescent="0.35">
      <c r="A496" s="1816" t="s">
        <v>354</v>
      </c>
      <c r="B496" s="2233" t="s">
        <v>355</v>
      </c>
      <c r="C496" s="2242"/>
      <c r="D496" s="2235"/>
      <c r="E496" s="1814"/>
      <c r="F496" s="1810"/>
      <c r="G496" s="1888"/>
      <c r="H496" s="1812"/>
      <c r="I496" s="1776"/>
    </row>
    <row r="497" spans="1:9" ht="15.75" customHeight="1" x14ac:dyDescent="0.35">
      <c r="A497" s="1954"/>
      <c r="B497" s="1962"/>
      <c r="C497" s="1808"/>
      <c r="D497" s="1837"/>
      <c r="E497" s="1814"/>
      <c r="F497" s="1810"/>
      <c r="G497" s="1888"/>
      <c r="H497" s="1812"/>
      <c r="I497" s="1776"/>
    </row>
    <row r="498" spans="1:9" ht="15.75" customHeight="1" x14ac:dyDescent="0.35">
      <c r="A498" s="1954"/>
      <c r="B498" s="2233" t="s">
        <v>350</v>
      </c>
      <c r="C498" s="2242"/>
      <c r="D498" s="2235"/>
      <c r="E498" s="1814" t="s">
        <v>80</v>
      </c>
      <c r="F498" s="1810">
        <v>25</v>
      </c>
      <c r="G498" s="1888"/>
      <c r="H498" s="1812"/>
      <c r="I498" s="1776"/>
    </row>
    <row r="499" spans="1:9" ht="15.75" customHeight="1" x14ac:dyDescent="0.35">
      <c r="A499" s="1954"/>
      <c r="B499" s="2233" t="s">
        <v>351</v>
      </c>
      <c r="C499" s="2242"/>
      <c r="D499" s="2235"/>
      <c r="E499" s="1814" t="s">
        <v>80</v>
      </c>
      <c r="F499" s="1810">
        <v>25</v>
      </c>
      <c r="G499" s="1888"/>
      <c r="H499" s="1812"/>
      <c r="I499" s="1776"/>
    </row>
    <row r="500" spans="1:9" ht="15.75" customHeight="1" x14ac:dyDescent="0.35">
      <c r="A500" s="1954"/>
      <c r="B500" s="1962"/>
      <c r="C500" s="1808"/>
      <c r="D500" s="1837"/>
      <c r="E500" s="1814"/>
      <c r="F500" s="1810"/>
      <c r="G500" s="1888"/>
      <c r="H500" s="1812"/>
      <c r="I500" s="1776"/>
    </row>
    <row r="501" spans="1:9" ht="15.75" customHeight="1" x14ac:dyDescent="0.35">
      <c r="A501" s="1816" t="s">
        <v>356</v>
      </c>
      <c r="B501" s="2233" t="s">
        <v>357</v>
      </c>
      <c r="C501" s="2242"/>
      <c r="D501" s="2235"/>
      <c r="E501" s="1814"/>
      <c r="F501" s="1810"/>
      <c r="G501" s="1888"/>
      <c r="H501" s="1812"/>
      <c r="I501" s="1776"/>
    </row>
    <row r="502" spans="1:9" ht="15.75" customHeight="1" x14ac:dyDescent="0.35">
      <c r="A502" s="1954"/>
      <c r="B502" s="1962"/>
      <c r="C502" s="1808"/>
      <c r="D502" s="1837"/>
      <c r="E502" s="1814"/>
      <c r="F502" s="1810"/>
      <c r="G502" s="1888"/>
      <c r="H502" s="1812"/>
      <c r="I502" s="1776"/>
    </row>
    <row r="503" spans="1:9" ht="15.75" customHeight="1" x14ac:dyDescent="0.35">
      <c r="A503" s="1954"/>
      <c r="B503" s="2233" t="s">
        <v>350</v>
      </c>
      <c r="C503" s="2242"/>
      <c r="D503" s="2235"/>
      <c r="E503" s="1814" t="s">
        <v>80</v>
      </c>
      <c r="F503" s="1810">
        <v>25</v>
      </c>
      <c r="G503" s="1888"/>
      <c r="H503" s="1812"/>
      <c r="I503" s="1776"/>
    </row>
    <row r="504" spans="1:9" ht="15.75" customHeight="1" x14ac:dyDescent="0.35">
      <c r="A504" s="1954"/>
      <c r="B504" s="2233" t="s">
        <v>358</v>
      </c>
      <c r="C504" s="2242"/>
      <c r="D504" s="2235"/>
      <c r="E504" s="1814" t="s">
        <v>80</v>
      </c>
      <c r="F504" s="1810">
        <v>25</v>
      </c>
      <c r="G504" s="1888"/>
      <c r="H504" s="1812"/>
      <c r="I504" s="1776"/>
    </row>
    <row r="505" spans="1:9" ht="15.75" customHeight="1" x14ac:dyDescent="0.35">
      <c r="A505" s="1954"/>
      <c r="B505" s="1963"/>
      <c r="C505" s="1964"/>
      <c r="D505" s="1965"/>
      <c r="E505" s="1814"/>
      <c r="F505" s="1810"/>
      <c r="G505" s="1888"/>
      <c r="H505" s="1812"/>
      <c r="I505" s="1776"/>
    </row>
    <row r="506" spans="1:9" ht="15.75" customHeight="1" x14ac:dyDescent="0.35">
      <c r="A506" s="1816" t="s">
        <v>359</v>
      </c>
      <c r="B506" s="2230" t="s">
        <v>360</v>
      </c>
      <c r="C506" s="2231"/>
      <c r="D506" s="2232"/>
      <c r="E506" s="1814"/>
      <c r="F506" s="1810"/>
      <c r="G506" s="1888"/>
      <c r="H506" s="1812"/>
      <c r="I506" s="1776"/>
    </row>
    <row r="507" spans="1:9" ht="15.75" customHeight="1" x14ac:dyDescent="0.35">
      <c r="A507" s="1954"/>
      <c r="B507" s="1966"/>
      <c r="C507" s="1808"/>
      <c r="D507" s="1837"/>
      <c r="E507" s="1814"/>
      <c r="F507" s="1810"/>
      <c r="G507" s="1888"/>
      <c r="H507" s="1812"/>
      <c r="I507" s="1776"/>
    </row>
    <row r="508" spans="1:9" ht="15.75" customHeight="1" x14ac:dyDescent="0.35">
      <c r="A508" s="1954"/>
      <c r="B508" s="2230" t="s">
        <v>350</v>
      </c>
      <c r="C508" s="2231"/>
      <c r="D508" s="2232"/>
      <c r="E508" s="1814" t="s">
        <v>80</v>
      </c>
      <c r="F508" s="1810">
        <v>25</v>
      </c>
      <c r="G508" s="1888"/>
      <c r="H508" s="1812"/>
      <c r="I508" s="1776"/>
    </row>
    <row r="509" spans="1:9" ht="15.75" customHeight="1" x14ac:dyDescent="0.35">
      <c r="A509" s="1954"/>
      <c r="B509" s="2230" t="s">
        <v>358</v>
      </c>
      <c r="C509" s="2231"/>
      <c r="D509" s="2232"/>
      <c r="E509" s="1814" t="s">
        <v>80</v>
      </c>
      <c r="F509" s="1810">
        <v>25</v>
      </c>
      <c r="G509" s="1888"/>
      <c r="H509" s="1812"/>
      <c r="I509" s="1776"/>
    </row>
    <row r="510" spans="1:9" ht="15.75" customHeight="1" x14ac:dyDescent="0.35">
      <c r="A510" s="1954"/>
      <c r="B510" s="1967"/>
      <c r="C510" s="1968"/>
      <c r="D510" s="1969"/>
      <c r="E510" s="1814"/>
      <c r="F510" s="1810"/>
      <c r="G510" s="1888"/>
      <c r="H510" s="1812"/>
      <c r="I510" s="1776"/>
    </row>
    <row r="511" spans="1:9" ht="15.75" customHeight="1" x14ac:dyDescent="0.35">
      <c r="A511" s="1816" t="s">
        <v>363</v>
      </c>
      <c r="B511" s="2230" t="s">
        <v>364</v>
      </c>
      <c r="C511" s="2231"/>
      <c r="D511" s="2232"/>
      <c r="E511" s="1814" t="s">
        <v>22</v>
      </c>
      <c r="F511" s="1810">
        <v>25</v>
      </c>
      <c r="G511" s="1888"/>
      <c r="H511" s="1812"/>
      <c r="I511" s="1776"/>
    </row>
    <row r="512" spans="1:9" ht="15.75" customHeight="1" x14ac:dyDescent="0.35">
      <c r="A512" s="1954"/>
      <c r="B512" s="1970"/>
      <c r="C512" s="1808"/>
      <c r="D512" s="1837"/>
      <c r="E512" s="1814"/>
      <c r="F512" s="1810"/>
      <c r="G512" s="1888"/>
      <c r="H512" s="1812"/>
      <c r="I512" s="1776"/>
    </row>
    <row r="513" spans="1:9" ht="15.75" customHeight="1" x14ac:dyDescent="0.35">
      <c r="A513" s="1816" t="s">
        <v>365</v>
      </c>
      <c r="B513" s="2230" t="s">
        <v>366</v>
      </c>
      <c r="C513" s="2231"/>
      <c r="D513" s="2232"/>
      <c r="E513" s="1814" t="s">
        <v>80</v>
      </c>
      <c r="F513" s="1810">
        <v>25</v>
      </c>
      <c r="G513" s="1888"/>
      <c r="H513" s="1812"/>
      <c r="I513" s="1776"/>
    </row>
    <row r="514" spans="1:9" ht="15.75" customHeight="1" thickBot="1" x14ac:dyDescent="0.4">
      <c r="A514" s="1955"/>
      <c r="B514" s="1907"/>
      <c r="C514" s="1846"/>
      <c r="D514" s="1956"/>
      <c r="E514" s="1957"/>
      <c r="F514" s="1958"/>
      <c r="G514" s="1889"/>
      <c r="H514" s="1959"/>
      <c r="I514" s="1776"/>
    </row>
    <row r="515" spans="1:9" ht="15.75" customHeight="1" thickBot="1" x14ac:dyDescent="0.4">
      <c r="A515" s="1826" t="s">
        <v>367</v>
      </c>
      <c r="B515" s="1827"/>
      <c r="C515" s="1827"/>
      <c r="D515" s="1827"/>
      <c r="E515" s="1827"/>
      <c r="F515" s="1828"/>
      <c r="G515" s="1829"/>
      <c r="H515" s="1830"/>
      <c r="I515" s="1776"/>
    </row>
    <row r="516" spans="1:9" ht="15.75" customHeight="1" x14ac:dyDescent="0.35">
      <c r="A516" s="1776"/>
      <c r="B516" s="1776"/>
      <c r="C516" s="1776"/>
      <c r="D516" s="1776"/>
      <c r="E516" s="1776"/>
      <c r="F516" s="1950"/>
      <c r="G516" s="1951"/>
      <c r="H516" s="1952"/>
      <c r="I516" s="1776"/>
    </row>
    <row r="517" spans="1:9" ht="15.75" customHeight="1" thickBot="1" x14ac:dyDescent="0.4">
      <c r="A517" s="1776"/>
      <c r="B517" s="1776"/>
      <c r="C517" s="1776"/>
      <c r="D517" s="1776"/>
      <c r="E517" s="1776"/>
      <c r="F517" s="1950"/>
      <c r="G517" s="1951"/>
      <c r="H517" s="1952"/>
      <c r="I517" s="1776"/>
    </row>
    <row r="518" spans="1:9" ht="15.75" customHeight="1" x14ac:dyDescent="0.35">
      <c r="A518" s="1787" t="s">
        <v>5</v>
      </c>
      <c r="B518" s="1788" t="s">
        <v>6</v>
      </c>
      <c r="C518" s="1788"/>
      <c r="D518" s="1788"/>
      <c r="E518" s="1789" t="s">
        <v>7</v>
      </c>
      <c r="F518" s="1790" t="s">
        <v>8</v>
      </c>
      <c r="G518" s="1791" t="s">
        <v>9</v>
      </c>
      <c r="H518" s="1792" t="s">
        <v>10</v>
      </c>
      <c r="I518" s="1776"/>
    </row>
    <row r="519" spans="1:9" ht="15.75" customHeight="1" thickBot="1" x14ac:dyDescent="0.4">
      <c r="A519" s="1793"/>
      <c r="B519" s="1794"/>
      <c r="C519" s="1794"/>
      <c r="D519" s="1794"/>
      <c r="E519" s="1795"/>
      <c r="F519" s="1796"/>
      <c r="G519" s="1797" t="s">
        <v>11</v>
      </c>
      <c r="H519" s="1798" t="s">
        <v>11</v>
      </c>
      <c r="I519" s="1776"/>
    </row>
    <row r="520" spans="1:9" ht="15.75" customHeight="1" x14ac:dyDescent="0.35">
      <c r="A520" s="1971"/>
      <c r="B520" s="1908"/>
      <c r="C520" s="1831"/>
      <c r="D520" s="1972"/>
      <c r="E520" s="1973"/>
      <c r="F520" s="1974"/>
      <c r="G520" s="1975"/>
      <c r="H520" s="1871"/>
      <c r="I520" s="1776"/>
    </row>
    <row r="521" spans="1:9" ht="15.75" customHeight="1" x14ac:dyDescent="0.35">
      <c r="A521" s="1835">
        <v>7100</v>
      </c>
      <c r="B521" s="1836" t="s">
        <v>107</v>
      </c>
      <c r="C521" s="1808"/>
      <c r="D521" s="1837"/>
      <c r="E521" s="1809"/>
      <c r="F521" s="1810"/>
      <c r="G521" s="1811"/>
      <c r="H521" s="1812"/>
      <c r="I521" s="1776"/>
    </row>
    <row r="522" spans="1:9" ht="15.75" customHeight="1" x14ac:dyDescent="0.35">
      <c r="A522" s="1806"/>
      <c r="B522" s="1859"/>
      <c r="C522" s="1808"/>
      <c r="D522" s="1837"/>
      <c r="E522" s="1814"/>
      <c r="F522" s="1810"/>
      <c r="G522" s="1811"/>
      <c r="H522" s="1812"/>
      <c r="I522" s="1776"/>
    </row>
    <row r="523" spans="1:9" ht="15.75" customHeight="1" x14ac:dyDescent="0.35">
      <c r="A523" s="1816" t="s">
        <v>108</v>
      </c>
      <c r="B523" s="2233" t="s">
        <v>502</v>
      </c>
      <c r="C523" s="2234"/>
      <c r="D523" s="2235"/>
      <c r="E523" s="1814" t="s">
        <v>528</v>
      </c>
      <c r="F523" s="1810">
        <v>1</v>
      </c>
      <c r="G523" s="1888">
        <v>150000</v>
      </c>
      <c r="H523" s="1812">
        <f>F523*G523</f>
        <v>150000</v>
      </c>
      <c r="I523" s="1776"/>
    </row>
    <row r="524" spans="1:9" ht="15.75" customHeight="1" thickBot="1" x14ac:dyDescent="0.4">
      <c r="A524" s="1955"/>
      <c r="B524" s="1907"/>
      <c r="C524" s="1846"/>
      <c r="D524" s="1956"/>
      <c r="E524" s="1957"/>
      <c r="F524" s="1958"/>
      <c r="G524" s="1889"/>
      <c r="H524" s="1959"/>
      <c r="I524" s="1776"/>
    </row>
    <row r="525" spans="1:9" ht="15.75" customHeight="1" thickBot="1" x14ac:dyDescent="0.4">
      <c r="A525" s="1826" t="s">
        <v>111</v>
      </c>
      <c r="B525" s="1827"/>
      <c r="C525" s="1827"/>
      <c r="D525" s="1827"/>
      <c r="E525" s="1827"/>
      <c r="F525" s="1828"/>
      <c r="G525" s="1829"/>
      <c r="H525" s="1830">
        <f>SUM(H523:H524)</f>
        <v>150000</v>
      </c>
      <c r="I525" s="1776"/>
    </row>
    <row r="526" spans="1:9" ht="15.75" customHeight="1" x14ac:dyDescent="0.35">
      <c r="A526" s="1776"/>
      <c r="B526" s="1776"/>
      <c r="C526" s="1776"/>
      <c r="D526" s="1776"/>
      <c r="E526" s="1776"/>
      <c r="F526" s="1950"/>
      <c r="G526" s="1951"/>
      <c r="H526" s="1952"/>
      <c r="I526" s="1776"/>
    </row>
    <row r="527" spans="1:9" ht="15.75" customHeight="1" x14ac:dyDescent="0.35">
      <c r="A527" s="2236" t="s">
        <v>112</v>
      </c>
      <c r="B527" s="2236"/>
      <c r="C527" s="2236"/>
      <c r="D527" s="2236"/>
      <c r="E527" s="2236"/>
      <c r="F527" s="2236"/>
      <c r="G527" s="2236"/>
      <c r="H527" s="2236"/>
      <c r="I527" s="1776"/>
    </row>
    <row r="528" spans="1:9" ht="15.75" customHeight="1" thickBot="1" x14ac:dyDescent="0.4">
      <c r="A528" s="1807"/>
      <c r="B528" s="1807"/>
      <c r="C528" s="1808"/>
      <c r="D528" s="1808"/>
      <c r="E528" s="1861"/>
      <c r="F528" s="1862"/>
      <c r="G528" s="1863"/>
      <c r="H528" s="1976"/>
      <c r="I528" s="1776"/>
    </row>
    <row r="529" spans="1:9" ht="15.75" customHeight="1" thickBot="1" x14ac:dyDescent="0.4">
      <c r="A529" s="1977" t="s">
        <v>113</v>
      </c>
      <c r="B529" s="1921" t="s">
        <v>6</v>
      </c>
      <c r="C529" s="1920"/>
      <c r="D529" s="1920"/>
      <c r="E529" s="1922"/>
      <c r="F529" s="1923"/>
      <c r="G529" s="1978"/>
      <c r="H529" s="1830" t="s">
        <v>114</v>
      </c>
      <c r="I529" s="1776"/>
    </row>
    <row r="530" spans="1:9" ht="20.25" customHeight="1" x14ac:dyDescent="0.35">
      <c r="A530" s="1979">
        <v>1300</v>
      </c>
      <c r="B530" s="1980" t="s">
        <v>115</v>
      </c>
      <c r="C530" s="1981"/>
      <c r="D530" s="1982"/>
      <c r="E530" s="1983"/>
      <c r="F530" s="1984"/>
      <c r="G530" s="1985"/>
      <c r="H530" s="1986"/>
      <c r="I530" s="1776"/>
    </row>
    <row r="531" spans="1:9" ht="20.25" customHeight="1" x14ac:dyDescent="0.35">
      <c r="A531" s="1979">
        <v>1400</v>
      </c>
      <c r="B531" s="1859" t="s">
        <v>368</v>
      </c>
      <c r="C531" s="1808"/>
      <c r="D531" s="1808"/>
      <c r="E531" s="1987"/>
      <c r="F531" s="1984"/>
      <c r="G531" s="1985"/>
      <c r="H531" s="1986"/>
      <c r="I531" s="1776"/>
    </row>
    <row r="532" spans="1:9" ht="20.25" customHeight="1" x14ac:dyDescent="0.35">
      <c r="A532" s="1979">
        <v>1500</v>
      </c>
      <c r="B532" s="1988" t="s">
        <v>33</v>
      </c>
      <c r="C532" s="1989"/>
      <c r="D532" s="1989"/>
      <c r="E532" s="1990"/>
      <c r="F532" s="1984"/>
      <c r="G532" s="1991"/>
      <c r="H532" s="1992"/>
      <c r="I532" s="1776"/>
    </row>
    <row r="533" spans="1:9" ht="20.25" customHeight="1" x14ac:dyDescent="0.35">
      <c r="A533" s="1993">
        <v>1700</v>
      </c>
      <c r="B533" s="1988" t="s">
        <v>42</v>
      </c>
      <c r="C533" s="1989"/>
      <c r="D533" s="1989"/>
      <c r="E533" s="1994"/>
      <c r="F533" s="1995"/>
      <c r="G533" s="1991"/>
      <c r="H533" s="1992"/>
      <c r="I533" s="1776"/>
    </row>
    <row r="534" spans="1:9" ht="20.25" customHeight="1" x14ac:dyDescent="0.35">
      <c r="A534" s="1979" t="s">
        <v>48</v>
      </c>
      <c r="B534" s="1980" t="s">
        <v>49</v>
      </c>
      <c r="C534" s="1981"/>
      <c r="D534" s="1987"/>
      <c r="E534" s="1990"/>
      <c r="F534" s="1984"/>
      <c r="G534" s="1985"/>
      <c r="H534" s="1986"/>
      <c r="I534" s="1776"/>
    </row>
    <row r="535" spans="1:9" ht="20.25" customHeight="1" x14ac:dyDescent="0.35">
      <c r="A535" s="1996">
        <v>2100</v>
      </c>
      <c r="B535" s="1980" t="s">
        <v>64</v>
      </c>
      <c r="C535" s="1981"/>
      <c r="D535" s="1982"/>
      <c r="E535" s="1990"/>
      <c r="F535" s="1984"/>
      <c r="G535" s="1985"/>
      <c r="H535" s="1986"/>
      <c r="I535" s="1776"/>
    </row>
    <row r="536" spans="1:9" ht="20.25" customHeight="1" x14ac:dyDescent="0.35">
      <c r="A536" s="1979">
        <v>2200</v>
      </c>
      <c r="B536" s="1997" t="s">
        <v>71</v>
      </c>
      <c r="C536" s="1987"/>
      <c r="D536" s="1987"/>
      <c r="E536" s="1990"/>
      <c r="F536" s="1984"/>
      <c r="G536" s="1985"/>
      <c r="H536" s="1986"/>
      <c r="I536" s="1776"/>
    </row>
    <row r="537" spans="1:9" ht="20.25" customHeight="1" x14ac:dyDescent="0.35">
      <c r="A537" s="1876">
        <v>2300</v>
      </c>
      <c r="B537" s="1859" t="s">
        <v>369</v>
      </c>
      <c r="C537" s="1808"/>
      <c r="D537" s="1808"/>
      <c r="E537" s="1861"/>
      <c r="F537" s="1862"/>
      <c r="G537" s="1918"/>
      <c r="H537" s="1812"/>
      <c r="I537" s="1776"/>
    </row>
    <row r="538" spans="1:9" ht="20.25" customHeight="1" x14ac:dyDescent="0.35">
      <c r="A538" s="1979">
        <v>2500</v>
      </c>
      <c r="B538" s="1980" t="s">
        <v>116</v>
      </c>
      <c r="C538" s="1981"/>
      <c r="D538" s="1987"/>
      <c r="E538" s="1990"/>
      <c r="F538" s="1984"/>
      <c r="G538" s="1985"/>
      <c r="H538" s="1986"/>
      <c r="I538" s="1776"/>
    </row>
    <row r="539" spans="1:9" ht="20.25" customHeight="1" x14ac:dyDescent="0.35">
      <c r="A539" s="1979">
        <v>2600</v>
      </c>
      <c r="B539" s="1980" t="s">
        <v>371</v>
      </c>
      <c r="C539" s="1981"/>
      <c r="D539" s="1987"/>
      <c r="E539" s="1990"/>
      <c r="F539" s="1984"/>
      <c r="G539" s="1985"/>
      <c r="H539" s="1986"/>
      <c r="I539" s="1776"/>
    </row>
    <row r="540" spans="1:9" ht="20.25" customHeight="1" x14ac:dyDescent="0.35">
      <c r="A540" s="1979">
        <v>3300</v>
      </c>
      <c r="B540" s="1997" t="s">
        <v>372</v>
      </c>
      <c r="C540" s="1987"/>
      <c r="D540" s="1987"/>
      <c r="E540" s="1990"/>
      <c r="F540" s="1984"/>
      <c r="G540" s="1985"/>
      <c r="H540" s="1986"/>
      <c r="I540" s="1776"/>
    </row>
    <row r="541" spans="1:9" ht="20.25" customHeight="1" x14ac:dyDescent="0.35">
      <c r="A541" s="1979">
        <v>3400</v>
      </c>
      <c r="B541" s="1997" t="s">
        <v>117</v>
      </c>
      <c r="C541" s="1987"/>
      <c r="D541" s="1987"/>
      <c r="E541" s="1990"/>
      <c r="F541" s="1984"/>
      <c r="G541" s="1985"/>
      <c r="H541" s="1986"/>
      <c r="I541" s="1776"/>
    </row>
    <row r="542" spans="1:9" ht="20.25" customHeight="1" x14ac:dyDescent="0.35">
      <c r="A542" s="1979">
        <v>3600</v>
      </c>
      <c r="B542" s="1997" t="s">
        <v>118</v>
      </c>
      <c r="C542" s="1987"/>
      <c r="D542" s="1987"/>
      <c r="E542" s="1990"/>
      <c r="F542" s="1984"/>
      <c r="G542" s="1985"/>
      <c r="H542" s="1986"/>
      <c r="I542" s="1776"/>
    </row>
    <row r="543" spans="1:9" ht="20.25" customHeight="1" x14ac:dyDescent="0.35">
      <c r="A543" s="1979">
        <v>4100</v>
      </c>
      <c r="B543" s="1997" t="s">
        <v>504</v>
      </c>
      <c r="C543" s="1987"/>
      <c r="D543" s="1987"/>
      <c r="E543" s="1990"/>
      <c r="F543" s="1984"/>
      <c r="G543" s="1985"/>
      <c r="H543" s="1986"/>
      <c r="I543" s="1776"/>
    </row>
    <row r="544" spans="1:9" ht="20.25" customHeight="1" x14ac:dyDescent="0.35">
      <c r="A544" s="1996">
        <v>4200</v>
      </c>
      <c r="B544" s="1998" t="s">
        <v>505</v>
      </c>
      <c r="C544" s="1999"/>
      <c r="D544" s="1999"/>
      <c r="E544" s="1987"/>
      <c r="F544" s="1984"/>
      <c r="G544" s="1985"/>
      <c r="H544" s="1986"/>
      <c r="I544" s="1776"/>
    </row>
    <row r="545" spans="1:9" ht="20.25" customHeight="1" x14ac:dyDescent="0.35">
      <c r="A545" s="1996">
        <v>4900</v>
      </c>
      <c r="B545" s="2000" t="s">
        <v>98</v>
      </c>
      <c r="C545" s="2001"/>
      <c r="D545" s="2001"/>
      <c r="E545" s="2001"/>
      <c r="F545" s="2001"/>
      <c r="G545" s="925"/>
      <c r="H545" s="1986"/>
      <c r="I545" s="1776"/>
    </row>
    <row r="546" spans="1:9" ht="20.25" customHeight="1" x14ac:dyDescent="0.35">
      <c r="A546" s="1979">
        <v>5400</v>
      </c>
      <c r="B546" s="1997" t="s">
        <v>373</v>
      </c>
      <c r="C546" s="1987"/>
      <c r="D546" s="1987"/>
      <c r="E546" s="1990"/>
      <c r="F546" s="1984"/>
      <c r="G546" s="1985"/>
      <c r="H546" s="1986"/>
      <c r="I546" s="1776"/>
    </row>
    <row r="547" spans="1:9" ht="20.25" customHeight="1" x14ac:dyDescent="0.35">
      <c r="A547" s="1996">
        <v>6100</v>
      </c>
      <c r="B547" s="1998" t="s">
        <v>376</v>
      </c>
      <c r="C547" s="1999"/>
      <c r="D547" s="1999"/>
      <c r="E547" s="1990"/>
      <c r="F547" s="1984"/>
      <c r="G547" s="1985"/>
      <c r="H547" s="1986"/>
      <c r="I547" s="1776"/>
    </row>
    <row r="548" spans="1:9" ht="20.25" customHeight="1" x14ac:dyDescent="0.35">
      <c r="A548" s="1996">
        <v>6200</v>
      </c>
      <c r="B548" s="1998" t="s">
        <v>377</v>
      </c>
      <c r="C548" s="1999"/>
      <c r="D548" s="1999"/>
      <c r="E548" s="1990"/>
      <c r="F548" s="1984"/>
      <c r="G548" s="1985"/>
      <c r="H548" s="1986"/>
      <c r="I548" s="1776"/>
    </row>
    <row r="549" spans="1:9" ht="20.25" customHeight="1" x14ac:dyDescent="0.35">
      <c r="A549" s="1996">
        <v>6300</v>
      </c>
      <c r="B549" s="1998" t="s">
        <v>378</v>
      </c>
      <c r="C549" s="1999"/>
      <c r="D549" s="1999"/>
      <c r="E549" s="1990"/>
      <c r="F549" s="1984"/>
      <c r="G549" s="1985"/>
      <c r="H549" s="1986"/>
      <c r="I549" s="1776"/>
    </row>
    <row r="550" spans="1:9" ht="20.25" customHeight="1" x14ac:dyDescent="0.35">
      <c r="A550" s="1996">
        <v>6400</v>
      </c>
      <c r="B550" s="1998" t="s">
        <v>379</v>
      </c>
      <c r="C550" s="1999"/>
      <c r="D550" s="1999"/>
      <c r="E550" s="1990"/>
      <c r="F550" s="1984"/>
      <c r="G550" s="1985"/>
      <c r="H550" s="1986"/>
      <c r="I550" s="1776"/>
    </row>
    <row r="551" spans="1:9" ht="20.25" customHeight="1" x14ac:dyDescent="0.35">
      <c r="A551" s="1996">
        <v>6600</v>
      </c>
      <c r="B551" s="1998" t="s">
        <v>380</v>
      </c>
      <c r="C551" s="1999"/>
      <c r="D551" s="1999"/>
      <c r="E551" s="1990"/>
      <c r="F551" s="1984"/>
      <c r="G551" s="1985"/>
      <c r="H551" s="1986"/>
      <c r="I551" s="1776"/>
    </row>
    <row r="552" spans="1:9" ht="20.25" customHeight="1" x14ac:dyDescent="0.35">
      <c r="A552" s="1996" t="s">
        <v>338</v>
      </c>
      <c r="B552" s="1998" t="s">
        <v>381</v>
      </c>
      <c r="C552" s="1999"/>
      <c r="D552" s="1999"/>
      <c r="E552" s="1990"/>
      <c r="F552" s="1984"/>
      <c r="G552" s="1985"/>
      <c r="H552" s="1986"/>
      <c r="I552" s="1776"/>
    </row>
    <row r="553" spans="1:9" ht="20.25" customHeight="1" x14ac:dyDescent="0.35">
      <c r="A553" s="1996">
        <v>7100</v>
      </c>
      <c r="B553" s="1998" t="s">
        <v>119</v>
      </c>
      <c r="C553" s="1999"/>
      <c r="D553" s="1999"/>
      <c r="E553" s="1990"/>
      <c r="F553" s="1984"/>
      <c r="G553" s="1985"/>
      <c r="H553" s="1986">
        <f>H525</f>
        <v>150000</v>
      </c>
      <c r="I553" s="1776"/>
    </row>
    <row r="554" spans="1:9" ht="20.25" customHeight="1" thickBot="1" x14ac:dyDescent="0.4">
      <c r="A554" s="2002"/>
      <c r="B554" s="2003"/>
      <c r="C554" s="2004"/>
      <c r="D554" s="2004"/>
      <c r="E554" s="2005"/>
      <c r="F554" s="2006"/>
      <c r="G554" s="2007"/>
      <c r="H554" s="2008"/>
      <c r="I554" s="1776"/>
    </row>
    <row r="555" spans="1:9" ht="24" customHeight="1" x14ac:dyDescent="0.35">
      <c r="A555" s="2237" t="s">
        <v>120</v>
      </c>
      <c r="B555" s="2238"/>
      <c r="C555" s="2239"/>
      <c r="D555" s="2240" t="s">
        <v>121</v>
      </c>
      <c r="E555" s="2240"/>
      <c r="F555" s="2240"/>
      <c r="G555" s="2240"/>
      <c r="H555" s="2009"/>
      <c r="I555" s="1776"/>
    </row>
    <row r="556" spans="1:9" ht="24" customHeight="1" x14ac:dyDescent="0.35">
      <c r="A556" s="2225" t="s">
        <v>122</v>
      </c>
      <c r="B556" s="2226"/>
      <c r="C556" s="2227"/>
      <c r="D556" s="2241" t="s">
        <v>123</v>
      </c>
      <c r="E556" s="2241"/>
      <c r="F556" s="2241"/>
      <c r="G556" s="2241"/>
      <c r="H556" s="2010"/>
      <c r="I556" s="1776"/>
    </row>
    <row r="557" spans="1:9" ht="24" customHeight="1" x14ac:dyDescent="0.35">
      <c r="A557" s="2225" t="s">
        <v>124</v>
      </c>
      <c r="B557" s="2226"/>
      <c r="C557" s="2227"/>
      <c r="D557" s="2228" t="s">
        <v>125</v>
      </c>
      <c r="E557" s="2228"/>
      <c r="F557" s="2228"/>
      <c r="G557" s="2228"/>
      <c r="H557" s="2010"/>
      <c r="I557" s="1776"/>
    </row>
    <row r="558" spans="1:9" ht="24" customHeight="1" x14ac:dyDescent="0.35">
      <c r="A558" s="2225" t="s">
        <v>126</v>
      </c>
      <c r="B558" s="2226"/>
      <c r="C558" s="2227"/>
      <c r="D558" s="2229" t="s">
        <v>127</v>
      </c>
      <c r="E558" s="2229"/>
      <c r="F558" s="2229"/>
      <c r="G558" s="2229"/>
      <c r="H558" s="2010"/>
      <c r="I558" s="1776"/>
    </row>
    <row r="559" spans="1:9" ht="24" customHeight="1" thickBot="1" x14ac:dyDescent="0.4">
      <c r="A559" s="2011" t="s">
        <v>543</v>
      </c>
      <c r="B559" s="2012"/>
      <c r="C559" s="2012"/>
      <c r="D559" s="2013"/>
      <c r="E559" s="2013"/>
      <c r="F559" s="2013"/>
      <c r="G559" s="2014"/>
      <c r="H559" s="2015"/>
      <c r="I559" s="1776"/>
    </row>
    <row r="560" spans="1:9" x14ac:dyDescent="0.35">
      <c r="A560" s="1776"/>
      <c r="B560" s="1776"/>
      <c r="C560" s="1776"/>
      <c r="D560" s="1776"/>
      <c r="E560" s="1776"/>
      <c r="F560" s="1950"/>
      <c r="G560" s="1951"/>
      <c r="H560" s="1952"/>
      <c r="I560" s="1776"/>
    </row>
  </sheetData>
  <mergeCells count="47">
    <mergeCell ref="B256:D256"/>
    <mergeCell ref="A1:H1"/>
    <mergeCell ref="A3:H3"/>
    <mergeCell ref="A5:H5"/>
    <mergeCell ref="B11:D11"/>
    <mergeCell ref="B13:D13"/>
    <mergeCell ref="B15:D15"/>
    <mergeCell ref="B16:D16"/>
    <mergeCell ref="B23:D23"/>
    <mergeCell ref="B29:D29"/>
    <mergeCell ref="B191:D191"/>
    <mergeCell ref="B242:D242"/>
    <mergeCell ref="B491:D491"/>
    <mergeCell ref="B262:D262"/>
    <mergeCell ref="B348:D348"/>
    <mergeCell ref="B353:D353"/>
    <mergeCell ref="B355:D355"/>
    <mergeCell ref="B357:D357"/>
    <mergeCell ref="B359:D359"/>
    <mergeCell ref="B478:D478"/>
    <mergeCell ref="B484:D484"/>
    <mergeCell ref="B486:D486"/>
    <mergeCell ref="B488:D488"/>
    <mergeCell ref="B489:D489"/>
    <mergeCell ref="B511:D511"/>
    <mergeCell ref="B493:D493"/>
    <mergeCell ref="B494:D494"/>
    <mergeCell ref="B496:D496"/>
    <mergeCell ref="B498:D498"/>
    <mergeCell ref="B499:D499"/>
    <mergeCell ref="B501:D501"/>
    <mergeCell ref="B503:D503"/>
    <mergeCell ref="B504:D504"/>
    <mergeCell ref="B506:D506"/>
    <mergeCell ref="B508:D508"/>
    <mergeCell ref="B509:D509"/>
    <mergeCell ref="A557:C557"/>
    <mergeCell ref="D557:G557"/>
    <mergeCell ref="A558:C558"/>
    <mergeCell ref="D558:G558"/>
    <mergeCell ref="B513:D513"/>
    <mergeCell ref="B523:D523"/>
    <mergeCell ref="A527:H527"/>
    <mergeCell ref="A555:C555"/>
    <mergeCell ref="D555:G555"/>
    <mergeCell ref="A556:C556"/>
    <mergeCell ref="D556:G556"/>
  </mergeCells>
  <pageMargins left="0.7" right="0.7" top="0.75" bottom="0.75" header="0.3" footer="0.3"/>
  <pageSetup scale="60" orientation="portrait" r:id="rId1"/>
  <rowBreaks count="9" manualBreakCount="9">
    <brk id="62" max="7" man="1"/>
    <brk id="119" max="7" man="1"/>
    <brk id="185" max="7" man="1"/>
    <brk id="247" max="7" man="1"/>
    <brk id="302" max="7" man="1"/>
    <brk id="344" max="7" man="1"/>
    <brk id="406" max="7" man="1"/>
    <brk id="472" max="7" man="1"/>
    <brk id="526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611"/>
  <sheetViews>
    <sheetView showGridLines="0" topLeftCell="A600" zoomScaleNormal="100" zoomScaleSheetLayoutView="100" zoomScalePageLayoutView="79" workbookViewId="0">
      <selection activeCell="K616" sqref="K616"/>
    </sheetView>
  </sheetViews>
  <sheetFormatPr defaultRowHeight="14" x14ac:dyDescent="0.25"/>
  <cols>
    <col min="1" max="1" width="1.08984375" style="443" customWidth="1"/>
    <col min="2" max="2" width="10.453125" style="443" customWidth="1"/>
    <col min="3" max="3" width="8" style="443" customWidth="1"/>
    <col min="4" max="4" width="15.6328125" style="443" customWidth="1"/>
    <col min="5" max="5" width="35.90625" style="443" customWidth="1"/>
    <col min="6" max="6" width="13.453125" style="443" bestFit="1" customWidth="1"/>
    <col min="7" max="7" width="10.36328125" style="444" customWidth="1"/>
    <col min="8" max="8" width="15.453125" style="179" customWidth="1"/>
    <col min="9" max="9" width="16.90625" style="179" bestFit="1" customWidth="1"/>
    <col min="10" max="10" width="9.08984375" style="443"/>
    <col min="11" max="11" width="16.90625" style="443" bestFit="1" customWidth="1"/>
    <col min="12" max="256" width="9.08984375" style="443"/>
    <col min="257" max="257" width="1.08984375" style="443" customWidth="1"/>
    <col min="258" max="258" width="10.453125" style="443" customWidth="1"/>
    <col min="259" max="259" width="8" style="443" customWidth="1"/>
    <col min="260" max="260" width="15.6328125" style="443" customWidth="1"/>
    <col min="261" max="261" width="35.90625" style="443" customWidth="1"/>
    <col min="262" max="262" width="13.453125" style="443" bestFit="1" customWidth="1"/>
    <col min="263" max="263" width="10.36328125" style="443" customWidth="1"/>
    <col min="264" max="264" width="15.453125" style="443" customWidth="1"/>
    <col min="265" max="265" width="16.90625" style="443" bestFit="1" customWidth="1"/>
    <col min="266" max="512" width="9.08984375" style="443"/>
    <col min="513" max="513" width="1.08984375" style="443" customWidth="1"/>
    <col min="514" max="514" width="10.453125" style="443" customWidth="1"/>
    <col min="515" max="515" width="8" style="443" customWidth="1"/>
    <col min="516" max="516" width="15.6328125" style="443" customWidth="1"/>
    <col min="517" max="517" width="35.90625" style="443" customWidth="1"/>
    <col min="518" max="518" width="13.453125" style="443" bestFit="1" customWidth="1"/>
    <col min="519" max="519" width="10.36328125" style="443" customWidth="1"/>
    <col min="520" max="520" width="15.453125" style="443" customWidth="1"/>
    <col min="521" max="521" width="16.90625" style="443" bestFit="1" customWidth="1"/>
    <col min="522" max="768" width="9.08984375" style="443"/>
    <col min="769" max="769" width="1.08984375" style="443" customWidth="1"/>
    <col min="770" max="770" width="10.453125" style="443" customWidth="1"/>
    <col min="771" max="771" width="8" style="443" customWidth="1"/>
    <col min="772" max="772" width="15.6328125" style="443" customWidth="1"/>
    <col min="773" max="773" width="35.90625" style="443" customWidth="1"/>
    <col min="774" max="774" width="13.453125" style="443" bestFit="1" customWidth="1"/>
    <col min="775" max="775" width="10.36328125" style="443" customWidth="1"/>
    <col min="776" max="776" width="15.453125" style="443" customWidth="1"/>
    <col min="777" max="777" width="16.90625" style="443" bestFit="1" customWidth="1"/>
    <col min="778" max="1024" width="9.08984375" style="443"/>
    <col min="1025" max="1025" width="1.08984375" style="443" customWidth="1"/>
    <col min="1026" max="1026" width="10.453125" style="443" customWidth="1"/>
    <col min="1027" max="1027" width="8" style="443" customWidth="1"/>
    <col min="1028" max="1028" width="15.6328125" style="443" customWidth="1"/>
    <col min="1029" max="1029" width="35.90625" style="443" customWidth="1"/>
    <col min="1030" max="1030" width="13.453125" style="443" bestFit="1" customWidth="1"/>
    <col min="1031" max="1031" width="10.36328125" style="443" customWidth="1"/>
    <col min="1032" max="1032" width="15.453125" style="443" customWidth="1"/>
    <col min="1033" max="1033" width="16.90625" style="443" bestFit="1" customWidth="1"/>
    <col min="1034" max="1280" width="9.08984375" style="443"/>
    <col min="1281" max="1281" width="1.08984375" style="443" customWidth="1"/>
    <col min="1282" max="1282" width="10.453125" style="443" customWidth="1"/>
    <col min="1283" max="1283" width="8" style="443" customWidth="1"/>
    <col min="1284" max="1284" width="15.6328125" style="443" customWidth="1"/>
    <col min="1285" max="1285" width="35.90625" style="443" customWidth="1"/>
    <col min="1286" max="1286" width="13.453125" style="443" bestFit="1" customWidth="1"/>
    <col min="1287" max="1287" width="10.36328125" style="443" customWidth="1"/>
    <col min="1288" max="1288" width="15.453125" style="443" customWidth="1"/>
    <col min="1289" max="1289" width="16.90625" style="443" bestFit="1" customWidth="1"/>
    <col min="1290" max="1536" width="9.08984375" style="443"/>
    <col min="1537" max="1537" width="1.08984375" style="443" customWidth="1"/>
    <col min="1538" max="1538" width="10.453125" style="443" customWidth="1"/>
    <col min="1539" max="1539" width="8" style="443" customWidth="1"/>
    <col min="1540" max="1540" width="15.6328125" style="443" customWidth="1"/>
    <col min="1541" max="1541" width="35.90625" style="443" customWidth="1"/>
    <col min="1542" max="1542" width="13.453125" style="443" bestFit="1" customWidth="1"/>
    <col min="1543" max="1543" width="10.36328125" style="443" customWidth="1"/>
    <col min="1544" max="1544" width="15.453125" style="443" customWidth="1"/>
    <col min="1545" max="1545" width="16.90625" style="443" bestFit="1" customWidth="1"/>
    <col min="1546" max="1792" width="9.08984375" style="443"/>
    <col min="1793" max="1793" width="1.08984375" style="443" customWidth="1"/>
    <col min="1794" max="1794" width="10.453125" style="443" customWidth="1"/>
    <col min="1795" max="1795" width="8" style="443" customWidth="1"/>
    <col min="1796" max="1796" width="15.6328125" style="443" customWidth="1"/>
    <col min="1797" max="1797" width="35.90625" style="443" customWidth="1"/>
    <col min="1798" max="1798" width="13.453125" style="443" bestFit="1" customWidth="1"/>
    <col min="1799" max="1799" width="10.36328125" style="443" customWidth="1"/>
    <col min="1800" max="1800" width="15.453125" style="443" customWidth="1"/>
    <col min="1801" max="1801" width="16.90625" style="443" bestFit="1" customWidth="1"/>
    <col min="1802" max="2048" width="9.08984375" style="443"/>
    <col min="2049" max="2049" width="1.08984375" style="443" customWidth="1"/>
    <col min="2050" max="2050" width="10.453125" style="443" customWidth="1"/>
    <col min="2051" max="2051" width="8" style="443" customWidth="1"/>
    <col min="2052" max="2052" width="15.6328125" style="443" customWidth="1"/>
    <col min="2053" max="2053" width="35.90625" style="443" customWidth="1"/>
    <col min="2054" max="2054" width="13.453125" style="443" bestFit="1" customWidth="1"/>
    <col min="2055" max="2055" width="10.36328125" style="443" customWidth="1"/>
    <col min="2056" max="2056" width="15.453125" style="443" customWidth="1"/>
    <col min="2057" max="2057" width="16.90625" style="443" bestFit="1" customWidth="1"/>
    <col min="2058" max="2304" width="9.08984375" style="443"/>
    <col min="2305" max="2305" width="1.08984375" style="443" customWidth="1"/>
    <col min="2306" max="2306" width="10.453125" style="443" customWidth="1"/>
    <col min="2307" max="2307" width="8" style="443" customWidth="1"/>
    <col min="2308" max="2308" width="15.6328125" style="443" customWidth="1"/>
    <col min="2309" max="2309" width="35.90625" style="443" customWidth="1"/>
    <col min="2310" max="2310" width="13.453125" style="443" bestFit="1" customWidth="1"/>
    <col min="2311" max="2311" width="10.36328125" style="443" customWidth="1"/>
    <col min="2312" max="2312" width="15.453125" style="443" customWidth="1"/>
    <col min="2313" max="2313" width="16.90625" style="443" bestFit="1" customWidth="1"/>
    <col min="2314" max="2560" width="9.08984375" style="443"/>
    <col min="2561" max="2561" width="1.08984375" style="443" customWidth="1"/>
    <col min="2562" max="2562" width="10.453125" style="443" customWidth="1"/>
    <col min="2563" max="2563" width="8" style="443" customWidth="1"/>
    <col min="2564" max="2564" width="15.6328125" style="443" customWidth="1"/>
    <col min="2565" max="2565" width="35.90625" style="443" customWidth="1"/>
    <col min="2566" max="2566" width="13.453125" style="443" bestFit="1" customWidth="1"/>
    <col min="2567" max="2567" width="10.36328125" style="443" customWidth="1"/>
    <col min="2568" max="2568" width="15.453125" style="443" customWidth="1"/>
    <col min="2569" max="2569" width="16.90625" style="443" bestFit="1" customWidth="1"/>
    <col min="2570" max="2816" width="9.08984375" style="443"/>
    <col min="2817" max="2817" width="1.08984375" style="443" customWidth="1"/>
    <col min="2818" max="2818" width="10.453125" style="443" customWidth="1"/>
    <col min="2819" max="2819" width="8" style="443" customWidth="1"/>
    <col min="2820" max="2820" width="15.6328125" style="443" customWidth="1"/>
    <col min="2821" max="2821" width="35.90625" style="443" customWidth="1"/>
    <col min="2822" max="2822" width="13.453125" style="443" bestFit="1" customWidth="1"/>
    <col min="2823" max="2823" width="10.36328125" style="443" customWidth="1"/>
    <col min="2824" max="2824" width="15.453125" style="443" customWidth="1"/>
    <col min="2825" max="2825" width="16.90625" style="443" bestFit="1" customWidth="1"/>
    <col min="2826" max="3072" width="9.08984375" style="443"/>
    <col min="3073" max="3073" width="1.08984375" style="443" customWidth="1"/>
    <col min="3074" max="3074" width="10.453125" style="443" customWidth="1"/>
    <col min="3075" max="3075" width="8" style="443" customWidth="1"/>
    <col min="3076" max="3076" width="15.6328125" style="443" customWidth="1"/>
    <col min="3077" max="3077" width="35.90625" style="443" customWidth="1"/>
    <col min="3078" max="3078" width="13.453125" style="443" bestFit="1" customWidth="1"/>
    <col min="3079" max="3079" width="10.36328125" style="443" customWidth="1"/>
    <col min="3080" max="3080" width="15.453125" style="443" customWidth="1"/>
    <col min="3081" max="3081" width="16.90625" style="443" bestFit="1" customWidth="1"/>
    <col min="3082" max="3328" width="9.08984375" style="443"/>
    <col min="3329" max="3329" width="1.08984375" style="443" customWidth="1"/>
    <col min="3330" max="3330" width="10.453125" style="443" customWidth="1"/>
    <col min="3331" max="3331" width="8" style="443" customWidth="1"/>
    <col min="3332" max="3332" width="15.6328125" style="443" customWidth="1"/>
    <col min="3333" max="3333" width="35.90625" style="443" customWidth="1"/>
    <col min="3334" max="3334" width="13.453125" style="443" bestFit="1" customWidth="1"/>
    <col min="3335" max="3335" width="10.36328125" style="443" customWidth="1"/>
    <col min="3336" max="3336" width="15.453125" style="443" customWidth="1"/>
    <col min="3337" max="3337" width="16.90625" style="443" bestFit="1" customWidth="1"/>
    <col min="3338" max="3584" width="9.08984375" style="443"/>
    <col min="3585" max="3585" width="1.08984375" style="443" customWidth="1"/>
    <col min="3586" max="3586" width="10.453125" style="443" customWidth="1"/>
    <col min="3587" max="3587" width="8" style="443" customWidth="1"/>
    <col min="3588" max="3588" width="15.6328125" style="443" customWidth="1"/>
    <col min="3589" max="3589" width="35.90625" style="443" customWidth="1"/>
    <col min="3590" max="3590" width="13.453125" style="443" bestFit="1" customWidth="1"/>
    <col min="3591" max="3591" width="10.36328125" style="443" customWidth="1"/>
    <col min="3592" max="3592" width="15.453125" style="443" customWidth="1"/>
    <col min="3593" max="3593" width="16.90625" style="443" bestFit="1" customWidth="1"/>
    <col min="3594" max="3840" width="9.08984375" style="443"/>
    <col min="3841" max="3841" width="1.08984375" style="443" customWidth="1"/>
    <col min="3842" max="3842" width="10.453125" style="443" customWidth="1"/>
    <col min="3843" max="3843" width="8" style="443" customWidth="1"/>
    <col min="3844" max="3844" width="15.6328125" style="443" customWidth="1"/>
    <col min="3845" max="3845" width="35.90625" style="443" customWidth="1"/>
    <col min="3846" max="3846" width="13.453125" style="443" bestFit="1" customWidth="1"/>
    <col min="3847" max="3847" width="10.36328125" style="443" customWidth="1"/>
    <col min="3848" max="3848" width="15.453125" style="443" customWidth="1"/>
    <col min="3849" max="3849" width="16.90625" style="443" bestFit="1" customWidth="1"/>
    <col min="3850" max="4096" width="9.08984375" style="443"/>
    <col min="4097" max="4097" width="1.08984375" style="443" customWidth="1"/>
    <col min="4098" max="4098" width="10.453125" style="443" customWidth="1"/>
    <col min="4099" max="4099" width="8" style="443" customWidth="1"/>
    <col min="4100" max="4100" width="15.6328125" style="443" customWidth="1"/>
    <col min="4101" max="4101" width="35.90625" style="443" customWidth="1"/>
    <col min="4102" max="4102" width="13.453125" style="443" bestFit="1" customWidth="1"/>
    <col min="4103" max="4103" width="10.36328125" style="443" customWidth="1"/>
    <col min="4104" max="4104" width="15.453125" style="443" customWidth="1"/>
    <col min="4105" max="4105" width="16.90625" style="443" bestFit="1" customWidth="1"/>
    <col min="4106" max="4352" width="9.08984375" style="443"/>
    <col min="4353" max="4353" width="1.08984375" style="443" customWidth="1"/>
    <col min="4354" max="4354" width="10.453125" style="443" customWidth="1"/>
    <col min="4355" max="4355" width="8" style="443" customWidth="1"/>
    <col min="4356" max="4356" width="15.6328125" style="443" customWidth="1"/>
    <col min="4357" max="4357" width="35.90625" style="443" customWidth="1"/>
    <col min="4358" max="4358" width="13.453125" style="443" bestFit="1" customWidth="1"/>
    <col min="4359" max="4359" width="10.36328125" style="443" customWidth="1"/>
    <col min="4360" max="4360" width="15.453125" style="443" customWidth="1"/>
    <col min="4361" max="4361" width="16.90625" style="443" bestFit="1" customWidth="1"/>
    <col min="4362" max="4608" width="9.08984375" style="443"/>
    <col min="4609" max="4609" width="1.08984375" style="443" customWidth="1"/>
    <col min="4610" max="4610" width="10.453125" style="443" customWidth="1"/>
    <col min="4611" max="4611" width="8" style="443" customWidth="1"/>
    <col min="4612" max="4612" width="15.6328125" style="443" customWidth="1"/>
    <col min="4613" max="4613" width="35.90625" style="443" customWidth="1"/>
    <col min="4614" max="4614" width="13.453125" style="443" bestFit="1" customWidth="1"/>
    <col min="4615" max="4615" width="10.36328125" style="443" customWidth="1"/>
    <col min="4616" max="4616" width="15.453125" style="443" customWidth="1"/>
    <col min="4617" max="4617" width="16.90625" style="443" bestFit="1" customWidth="1"/>
    <col min="4618" max="4864" width="9.08984375" style="443"/>
    <col min="4865" max="4865" width="1.08984375" style="443" customWidth="1"/>
    <col min="4866" max="4866" width="10.453125" style="443" customWidth="1"/>
    <col min="4867" max="4867" width="8" style="443" customWidth="1"/>
    <col min="4868" max="4868" width="15.6328125" style="443" customWidth="1"/>
    <col min="4869" max="4869" width="35.90625" style="443" customWidth="1"/>
    <col min="4870" max="4870" width="13.453125" style="443" bestFit="1" customWidth="1"/>
    <col min="4871" max="4871" width="10.36328125" style="443" customWidth="1"/>
    <col min="4872" max="4872" width="15.453125" style="443" customWidth="1"/>
    <col min="4873" max="4873" width="16.90625" style="443" bestFit="1" customWidth="1"/>
    <col min="4874" max="5120" width="9.08984375" style="443"/>
    <col min="5121" max="5121" width="1.08984375" style="443" customWidth="1"/>
    <col min="5122" max="5122" width="10.453125" style="443" customWidth="1"/>
    <col min="5123" max="5123" width="8" style="443" customWidth="1"/>
    <col min="5124" max="5124" width="15.6328125" style="443" customWidth="1"/>
    <col min="5125" max="5125" width="35.90625" style="443" customWidth="1"/>
    <col min="5126" max="5126" width="13.453125" style="443" bestFit="1" customWidth="1"/>
    <col min="5127" max="5127" width="10.36328125" style="443" customWidth="1"/>
    <col min="5128" max="5128" width="15.453125" style="443" customWidth="1"/>
    <col min="5129" max="5129" width="16.90625" style="443" bestFit="1" customWidth="1"/>
    <col min="5130" max="5376" width="9.08984375" style="443"/>
    <col min="5377" max="5377" width="1.08984375" style="443" customWidth="1"/>
    <col min="5378" max="5378" width="10.453125" style="443" customWidth="1"/>
    <col min="5379" max="5379" width="8" style="443" customWidth="1"/>
    <col min="5380" max="5380" width="15.6328125" style="443" customWidth="1"/>
    <col min="5381" max="5381" width="35.90625" style="443" customWidth="1"/>
    <col min="5382" max="5382" width="13.453125" style="443" bestFit="1" customWidth="1"/>
    <col min="5383" max="5383" width="10.36328125" style="443" customWidth="1"/>
    <col min="5384" max="5384" width="15.453125" style="443" customWidth="1"/>
    <col min="5385" max="5385" width="16.90625" style="443" bestFit="1" customWidth="1"/>
    <col min="5386" max="5632" width="9.08984375" style="443"/>
    <col min="5633" max="5633" width="1.08984375" style="443" customWidth="1"/>
    <col min="5634" max="5634" width="10.453125" style="443" customWidth="1"/>
    <col min="5635" max="5635" width="8" style="443" customWidth="1"/>
    <col min="5636" max="5636" width="15.6328125" style="443" customWidth="1"/>
    <col min="5637" max="5637" width="35.90625" style="443" customWidth="1"/>
    <col min="5638" max="5638" width="13.453125" style="443" bestFit="1" customWidth="1"/>
    <col min="5639" max="5639" width="10.36328125" style="443" customWidth="1"/>
    <col min="5640" max="5640" width="15.453125" style="443" customWidth="1"/>
    <col min="5641" max="5641" width="16.90625" style="443" bestFit="1" customWidth="1"/>
    <col min="5642" max="5888" width="9.08984375" style="443"/>
    <col min="5889" max="5889" width="1.08984375" style="443" customWidth="1"/>
    <col min="5890" max="5890" width="10.453125" style="443" customWidth="1"/>
    <col min="5891" max="5891" width="8" style="443" customWidth="1"/>
    <col min="5892" max="5892" width="15.6328125" style="443" customWidth="1"/>
    <col min="5893" max="5893" width="35.90625" style="443" customWidth="1"/>
    <col min="5894" max="5894" width="13.453125" style="443" bestFit="1" customWidth="1"/>
    <col min="5895" max="5895" width="10.36328125" style="443" customWidth="1"/>
    <col min="5896" max="5896" width="15.453125" style="443" customWidth="1"/>
    <col min="5897" max="5897" width="16.90625" style="443" bestFit="1" customWidth="1"/>
    <col min="5898" max="6144" width="9.08984375" style="443"/>
    <col min="6145" max="6145" width="1.08984375" style="443" customWidth="1"/>
    <col min="6146" max="6146" width="10.453125" style="443" customWidth="1"/>
    <col min="6147" max="6147" width="8" style="443" customWidth="1"/>
    <col min="6148" max="6148" width="15.6328125" style="443" customWidth="1"/>
    <col min="6149" max="6149" width="35.90625" style="443" customWidth="1"/>
    <col min="6150" max="6150" width="13.453125" style="443" bestFit="1" customWidth="1"/>
    <col min="6151" max="6151" width="10.36328125" style="443" customWidth="1"/>
    <col min="6152" max="6152" width="15.453125" style="443" customWidth="1"/>
    <col min="6153" max="6153" width="16.90625" style="443" bestFit="1" customWidth="1"/>
    <col min="6154" max="6400" width="9.08984375" style="443"/>
    <col min="6401" max="6401" width="1.08984375" style="443" customWidth="1"/>
    <col min="6402" max="6402" width="10.453125" style="443" customWidth="1"/>
    <col min="6403" max="6403" width="8" style="443" customWidth="1"/>
    <col min="6404" max="6404" width="15.6328125" style="443" customWidth="1"/>
    <col min="6405" max="6405" width="35.90625" style="443" customWidth="1"/>
    <col min="6406" max="6406" width="13.453125" style="443" bestFit="1" customWidth="1"/>
    <col min="6407" max="6407" width="10.36328125" style="443" customWidth="1"/>
    <col min="6408" max="6408" width="15.453125" style="443" customWidth="1"/>
    <col min="6409" max="6409" width="16.90625" style="443" bestFit="1" customWidth="1"/>
    <col min="6410" max="6656" width="9.08984375" style="443"/>
    <col min="6657" max="6657" width="1.08984375" style="443" customWidth="1"/>
    <col min="6658" max="6658" width="10.453125" style="443" customWidth="1"/>
    <col min="6659" max="6659" width="8" style="443" customWidth="1"/>
    <col min="6660" max="6660" width="15.6328125" style="443" customWidth="1"/>
    <col min="6661" max="6661" width="35.90625" style="443" customWidth="1"/>
    <col min="6662" max="6662" width="13.453125" style="443" bestFit="1" customWidth="1"/>
    <col min="6663" max="6663" width="10.36328125" style="443" customWidth="1"/>
    <col min="6664" max="6664" width="15.453125" style="443" customWidth="1"/>
    <col min="6665" max="6665" width="16.90625" style="443" bestFit="1" customWidth="1"/>
    <col min="6666" max="6912" width="9.08984375" style="443"/>
    <col min="6913" max="6913" width="1.08984375" style="443" customWidth="1"/>
    <col min="6914" max="6914" width="10.453125" style="443" customWidth="1"/>
    <col min="6915" max="6915" width="8" style="443" customWidth="1"/>
    <col min="6916" max="6916" width="15.6328125" style="443" customWidth="1"/>
    <col min="6917" max="6917" width="35.90625" style="443" customWidth="1"/>
    <col min="6918" max="6918" width="13.453125" style="443" bestFit="1" customWidth="1"/>
    <col min="6919" max="6919" width="10.36328125" style="443" customWidth="1"/>
    <col min="6920" max="6920" width="15.453125" style="443" customWidth="1"/>
    <col min="6921" max="6921" width="16.90625" style="443" bestFit="1" customWidth="1"/>
    <col min="6922" max="7168" width="9.08984375" style="443"/>
    <col min="7169" max="7169" width="1.08984375" style="443" customWidth="1"/>
    <col min="7170" max="7170" width="10.453125" style="443" customWidth="1"/>
    <col min="7171" max="7171" width="8" style="443" customWidth="1"/>
    <col min="7172" max="7172" width="15.6328125" style="443" customWidth="1"/>
    <col min="7173" max="7173" width="35.90625" style="443" customWidth="1"/>
    <col min="7174" max="7174" width="13.453125" style="443" bestFit="1" customWidth="1"/>
    <col min="7175" max="7175" width="10.36328125" style="443" customWidth="1"/>
    <col min="7176" max="7176" width="15.453125" style="443" customWidth="1"/>
    <col min="7177" max="7177" width="16.90625" style="443" bestFit="1" customWidth="1"/>
    <col min="7178" max="7424" width="9.08984375" style="443"/>
    <col min="7425" max="7425" width="1.08984375" style="443" customWidth="1"/>
    <col min="7426" max="7426" width="10.453125" style="443" customWidth="1"/>
    <col min="7427" max="7427" width="8" style="443" customWidth="1"/>
    <col min="7428" max="7428" width="15.6328125" style="443" customWidth="1"/>
    <col min="7429" max="7429" width="35.90625" style="443" customWidth="1"/>
    <col min="7430" max="7430" width="13.453125" style="443" bestFit="1" customWidth="1"/>
    <col min="7431" max="7431" width="10.36328125" style="443" customWidth="1"/>
    <col min="7432" max="7432" width="15.453125" style="443" customWidth="1"/>
    <col min="7433" max="7433" width="16.90625" style="443" bestFit="1" customWidth="1"/>
    <col min="7434" max="7680" width="9.08984375" style="443"/>
    <col min="7681" max="7681" width="1.08984375" style="443" customWidth="1"/>
    <col min="7682" max="7682" width="10.453125" style="443" customWidth="1"/>
    <col min="7683" max="7683" width="8" style="443" customWidth="1"/>
    <col min="7684" max="7684" width="15.6328125" style="443" customWidth="1"/>
    <col min="7685" max="7685" width="35.90625" style="443" customWidth="1"/>
    <col min="7686" max="7686" width="13.453125" style="443" bestFit="1" customWidth="1"/>
    <col min="7687" max="7687" width="10.36328125" style="443" customWidth="1"/>
    <col min="7688" max="7688" width="15.453125" style="443" customWidth="1"/>
    <col min="7689" max="7689" width="16.90625" style="443" bestFit="1" customWidth="1"/>
    <col min="7690" max="7936" width="9.08984375" style="443"/>
    <col min="7937" max="7937" width="1.08984375" style="443" customWidth="1"/>
    <col min="7938" max="7938" width="10.453125" style="443" customWidth="1"/>
    <col min="7939" max="7939" width="8" style="443" customWidth="1"/>
    <col min="7940" max="7940" width="15.6328125" style="443" customWidth="1"/>
    <col min="7941" max="7941" width="35.90625" style="443" customWidth="1"/>
    <col min="7942" max="7942" width="13.453125" style="443" bestFit="1" customWidth="1"/>
    <col min="7943" max="7943" width="10.36328125" style="443" customWidth="1"/>
    <col min="7944" max="7944" width="15.453125" style="443" customWidth="1"/>
    <col min="7945" max="7945" width="16.90625" style="443" bestFit="1" customWidth="1"/>
    <col min="7946" max="8192" width="9.08984375" style="443"/>
    <col min="8193" max="8193" width="1.08984375" style="443" customWidth="1"/>
    <col min="8194" max="8194" width="10.453125" style="443" customWidth="1"/>
    <col min="8195" max="8195" width="8" style="443" customWidth="1"/>
    <col min="8196" max="8196" width="15.6328125" style="443" customWidth="1"/>
    <col min="8197" max="8197" width="35.90625" style="443" customWidth="1"/>
    <col min="8198" max="8198" width="13.453125" style="443" bestFit="1" customWidth="1"/>
    <col min="8199" max="8199" width="10.36328125" style="443" customWidth="1"/>
    <col min="8200" max="8200" width="15.453125" style="443" customWidth="1"/>
    <col min="8201" max="8201" width="16.90625" style="443" bestFit="1" customWidth="1"/>
    <col min="8202" max="8448" width="9.08984375" style="443"/>
    <col min="8449" max="8449" width="1.08984375" style="443" customWidth="1"/>
    <col min="8450" max="8450" width="10.453125" style="443" customWidth="1"/>
    <col min="8451" max="8451" width="8" style="443" customWidth="1"/>
    <col min="8452" max="8452" width="15.6328125" style="443" customWidth="1"/>
    <col min="8453" max="8453" width="35.90625" style="443" customWidth="1"/>
    <col min="8454" max="8454" width="13.453125" style="443" bestFit="1" customWidth="1"/>
    <col min="8455" max="8455" width="10.36328125" style="443" customWidth="1"/>
    <col min="8456" max="8456" width="15.453125" style="443" customWidth="1"/>
    <col min="8457" max="8457" width="16.90625" style="443" bestFit="1" customWidth="1"/>
    <col min="8458" max="8704" width="9.08984375" style="443"/>
    <col min="8705" max="8705" width="1.08984375" style="443" customWidth="1"/>
    <col min="8706" max="8706" width="10.453125" style="443" customWidth="1"/>
    <col min="8707" max="8707" width="8" style="443" customWidth="1"/>
    <col min="8708" max="8708" width="15.6328125" style="443" customWidth="1"/>
    <col min="8709" max="8709" width="35.90625" style="443" customWidth="1"/>
    <col min="8710" max="8710" width="13.453125" style="443" bestFit="1" customWidth="1"/>
    <col min="8711" max="8711" width="10.36328125" style="443" customWidth="1"/>
    <col min="8712" max="8712" width="15.453125" style="443" customWidth="1"/>
    <col min="8713" max="8713" width="16.90625" style="443" bestFit="1" customWidth="1"/>
    <col min="8714" max="8960" width="9.08984375" style="443"/>
    <col min="8961" max="8961" width="1.08984375" style="443" customWidth="1"/>
    <col min="8962" max="8962" width="10.453125" style="443" customWidth="1"/>
    <col min="8963" max="8963" width="8" style="443" customWidth="1"/>
    <col min="8964" max="8964" width="15.6328125" style="443" customWidth="1"/>
    <col min="8965" max="8965" width="35.90625" style="443" customWidth="1"/>
    <col min="8966" max="8966" width="13.453125" style="443" bestFit="1" customWidth="1"/>
    <col min="8967" max="8967" width="10.36328125" style="443" customWidth="1"/>
    <col min="8968" max="8968" width="15.453125" style="443" customWidth="1"/>
    <col min="8969" max="8969" width="16.90625" style="443" bestFit="1" customWidth="1"/>
    <col min="8970" max="9216" width="9.08984375" style="443"/>
    <col min="9217" max="9217" width="1.08984375" style="443" customWidth="1"/>
    <col min="9218" max="9218" width="10.453125" style="443" customWidth="1"/>
    <col min="9219" max="9219" width="8" style="443" customWidth="1"/>
    <col min="9220" max="9220" width="15.6328125" style="443" customWidth="1"/>
    <col min="9221" max="9221" width="35.90625" style="443" customWidth="1"/>
    <col min="9222" max="9222" width="13.453125" style="443" bestFit="1" customWidth="1"/>
    <col min="9223" max="9223" width="10.36328125" style="443" customWidth="1"/>
    <col min="9224" max="9224" width="15.453125" style="443" customWidth="1"/>
    <col min="9225" max="9225" width="16.90625" style="443" bestFit="1" customWidth="1"/>
    <col min="9226" max="9472" width="9.08984375" style="443"/>
    <col min="9473" max="9473" width="1.08984375" style="443" customWidth="1"/>
    <col min="9474" max="9474" width="10.453125" style="443" customWidth="1"/>
    <col min="9475" max="9475" width="8" style="443" customWidth="1"/>
    <col min="9476" max="9476" width="15.6328125" style="443" customWidth="1"/>
    <col min="9477" max="9477" width="35.90625" style="443" customWidth="1"/>
    <col min="9478" max="9478" width="13.453125" style="443" bestFit="1" customWidth="1"/>
    <col min="9479" max="9479" width="10.36328125" style="443" customWidth="1"/>
    <col min="9480" max="9480" width="15.453125" style="443" customWidth="1"/>
    <col min="9481" max="9481" width="16.90625" style="443" bestFit="1" customWidth="1"/>
    <col min="9482" max="9728" width="9.08984375" style="443"/>
    <col min="9729" max="9729" width="1.08984375" style="443" customWidth="1"/>
    <col min="9730" max="9730" width="10.453125" style="443" customWidth="1"/>
    <col min="9731" max="9731" width="8" style="443" customWidth="1"/>
    <col min="9732" max="9732" width="15.6328125" style="443" customWidth="1"/>
    <col min="9733" max="9733" width="35.90625" style="443" customWidth="1"/>
    <col min="9734" max="9734" width="13.453125" style="443" bestFit="1" customWidth="1"/>
    <col min="9735" max="9735" width="10.36328125" style="443" customWidth="1"/>
    <col min="9736" max="9736" width="15.453125" style="443" customWidth="1"/>
    <col min="9737" max="9737" width="16.90625" style="443" bestFit="1" customWidth="1"/>
    <col min="9738" max="9984" width="9.08984375" style="443"/>
    <col min="9985" max="9985" width="1.08984375" style="443" customWidth="1"/>
    <col min="9986" max="9986" width="10.453125" style="443" customWidth="1"/>
    <col min="9987" max="9987" width="8" style="443" customWidth="1"/>
    <col min="9988" max="9988" width="15.6328125" style="443" customWidth="1"/>
    <col min="9989" max="9989" width="35.90625" style="443" customWidth="1"/>
    <col min="9990" max="9990" width="13.453125" style="443" bestFit="1" customWidth="1"/>
    <col min="9991" max="9991" width="10.36328125" style="443" customWidth="1"/>
    <col min="9992" max="9992" width="15.453125" style="443" customWidth="1"/>
    <col min="9993" max="9993" width="16.90625" style="443" bestFit="1" customWidth="1"/>
    <col min="9994" max="10240" width="9.08984375" style="443"/>
    <col min="10241" max="10241" width="1.08984375" style="443" customWidth="1"/>
    <col min="10242" max="10242" width="10.453125" style="443" customWidth="1"/>
    <col min="10243" max="10243" width="8" style="443" customWidth="1"/>
    <col min="10244" max="10244" width="15.6328125" style="443" customWidth="1"/>
    <col min="10245" max="10245" width="35.90625" style="443" customWidth="1"/>
    <col min="10246" max="10246" width="13.453125" style="443" bestFit="1" customWidth="1"/>
    <col min="10247" max="10247" width="10.36328125" style="443" customWidth="1"/>
    <col min="10248" max="10248" width="15.453125" style="443" customWidth="1"/>
    <col min="10249" max="10249" width="16.90625" style="443" bestFit="1" customWidth="1"/>
    <col min="10250" max="10496" width="9.08984375" style="443"/>
    <col min="10497" max="10497" width="1.08984375" style="443" customWidth="1"/>
    <col min="10498" max="10498" width="10.453125" style="443" customWidth="1"/>
    <col min="10499" max="10499" width="8" style="443" customWidth="1"/>
    <col min="10500" max="10500" width="15.6328125" style="443" customWidth="1"/>
    <col min="10501" max="10501" width="35.90625" style="443" customWidth="1"/>
    <col min="10502" max="10502" width="13.453125" style="443" bestFit="1" customWidth="1"/>
    <col min="10503" max="10503" width="10.36328125" style="443" customWidth="1"/>
    <col min="10504" max="10504" width="15.453125" style="443" customWidth="1"/>
    <col min="10505" max="10505" width="16.90625" style="443" bestFit="1" customWidth="1"/>
    <col min="10506" max="10752" width="9.08984375" style="443"/>
    <col min="10753" max="10753" width="1.08984375" style="443" customWidth="1"/>
    <col min="10754" max="10754" width="10.453125" style="443" customWidth="1"/>
    <col min="10755" max="10755" width="8" style="443" customWidth="1"/>
    <col min="10756" max="10756" width="15.6328125" style="443" customWidth="1"/>
    <col min="10757" max="10757" width="35.90625" style="443" customWidth="1"/>
    <col min="10758" max="10758" width="13.453125" style="443" bestFit="1" customWidth="1"/>
    <col min="10759" max="10759" width="10.36328125" style="443" customWidth="1"/>
    <col min="10760" max="10760" width="15.453125" style="443" customWidth="1"/>
    <col min="10761" max="10761" width="16.90625" style="443" bestFit="1" customWidth="1"/>
    <col min="10762" max="11008" width="9.08984375" style="443"/>
    <col min="11009" max="11009" width="1.08984375" style="443" customWidth="1"/>
    <col min="11010" max="11010" width="10.453125" style="443" customWidth="1"/>
    <col min="11011" max="11011" width="8" style="443" customWidth="1"/>
    <col min="11012" max="11012" width="15.6328125" style="443" customWidth="1"/>
    <col min="11013" max="11013" width="35.90625" style="443" customWidth="1"/>
    <col min="11014" max="11014" width="13.453125" style="443" bestFit="1" customWidth="1"/>
    <col min="11015" max="11015" width="10.36328125" style="443" customWidth="1"/>
    <col min="11016" max="11016" width="15.453125" style="443" customWidth="1"/>
    <col min="11017" max="11017" width="16.90625" style="443" bestFit="1" customWidth="1"/>
    <col min="11018" max="11264" width="9.08984375" style="443"/>
    <col min="11265" max="11265" width="1.08984375" style="443" customWidth="1"/>
    <col min="11266" max="11266" width="10.453125" style="443" customWidth="1"/>
    <col min="11267" max="11267" width="8" style="443" customWidth="1"/>
    <col min="11268" max="11268" width="15.6328125" style="443" customWidth="1"/>
    <col min="11269" max="11269" width="35.90625" style="443" customWidth="1"/>
    <col min="11270" max="11270" width="13.453125" style="443" bestFit="1" customWidth="1"/>
    <col min="11271" max="11271" width="10.36328125" style="443" customWidth="1"/>
    <col min="11272" max="11272" width="15.453125" style="443" customWidth="1"/>
    <col min="11273" max="11273" width="16.90625" style="443" bestFit="1" customWidth="1"/>
    <col min="11274" max="11520" width="9.08984375" style="443"/>
    <col min="11521" max="11521" width="1.08984375" style="443" customWidth="1"/>
    <col min="11522" max="11522" width="10.453125" style="443" customWidth="1"/>
    <col min="11523" max="11523" width="8" style="443" customWidth="1"/>
    <col min="11524" max="11524" width="15.6328125" style="443" customWidth="1"/>
    <col min="11525" max="11525" width="35.90625" style="443" customWidth="1"/>
    <col min="11526" max="11526" width="13.453125" style="443" bestFit="1" customWidth="1"/>
    <col min="11527" max="11527" width="10.36328125" style="443" customWidth="1"/>
    <col min="11528" max="11528" width="15.453125" style="443" customWidth="1"/>
    <col min="11529" max="11529" width="16.90625" style="443" bestFit="1" customWidth="1"/>
    <col min="11530" max="11776" width="9.08984375" style="443"/>
    <col min="11777" max="11777" width="1.08984375" style="443" customWidth="1"/>
    <col min="11778" max="11778" width="10.453125" style="443" customWidth="1"/>
    <col min="11779" max="11779" width="8" style="443" customWidth="1"/>
    <col min="11780" max="11780" width="15.6328125" style="443" customWidth="1"/>
    <col min="11781" max="11781" width="35.90625" style="443" customWidth="1"/>
    <col min="11782" max="11782" width="13.453125" style="443" bestFit="1" customWidth="1"/>
    <col min="11783" max="11783" width="10.36328125" style="443" customWidth="1"/>
    <col min="11784" max="11784" width="15.453125" style="443" customWidth="1"/>
    <col min="11785" max="11785" width="16.90625" style="443" bestFit="1" customWidth="1"/>
    <col min="11786" max="12032" width="9.08984375" style="443"/>
    <col min="12033" max="12033" width="1.08984375" style="443" customWidth="1"/>
    <col min="12034" max="12034" width="10.453125" style="443" customWidth="1"/>
    <col min="12035" max="12035" width="8" style="443" customWidth="1"/>
    <col min="12036" max="12036" width="15.6328125" style="443" customWidth="1"/>
    <col min="12037" max="12037" width="35.90625" style="443" customWidth="1"/>
    <col min="12038" max="12038" width="13.453125" style="443" bestFit="1" customWidth="1"/>
    <col min="12039" max="12039" width="10.36328125" style="443" customWidth="1"/>
    <col min="12040" max="12040" width="15.453125" style="443" customWidth="1"/>
    <col min="12041" max="12041" width="16.90625" style="443" bestFit="1" customWidth="1"/>
    <col min="12042" max="12288" width="9.08984375" style="443"/>
    <col min="12289" max="12289" width="1.08984375" style="443" customWidth="1"/>
    <col min="12290" max="12290" width="10.453125" style="443" customWidth="1"/>
    <col min="12291" max="12291" width="8" style="443" customWidth="1"/>
    <col min="12292" max="12292" width="15.6328125" style="443" customWidth="1"/>
    <col min="12293" max="12293" width="35.90625" style="443" customWidth="1"/>
    <col min="12294" max="12294" width="13.453125" style="443" bestFit="1" customWidth="1"/>
    <col min="12295" max="12295" width="10.36328125" style="443" customWidth="1"/>
    <col min="12296" max="12296" width="15.453125" style="443" customWidth="1"/>
    <col min="12297" max="12297" width="16.90625" style="443" bestFit="1" customWidth="1"/>
    <col min="12298" max="12544" width="9.08984375" style="443"/>
    <col min="12545" max="12545" width="1.08984375" style="443" customWidth="1"/>
    <col min="12546" max="12546" width="10.453125" style="443" customWidth="1"/>
    <col min="12547" max="12547" width="8" style="443" customWidth="1"/>
    <col min="12548" max="12548" width="15.6328125" style="443" customWidth="1"/>
    <col min="12549" max="12549" width="35.90625" style="443" customWidth="1"/>
    <col min="12550" max="12550" width="13.453125" style="443" bestFit="1" customWidth="1"/>
    <col min="12551" max="12551" width="10.36328125" style="443" customWidth="1"/>
    <col min="12552" max="12552" width="15.453125" style="443" customWidth="1"/>
    <col min="12553" max="12553" width="16.90625" style="443" bestFit="1" customWidth="1"/>
    <col min="12554" max="12800" width="9.08984375" style="443"/>
    <col min="12801" max="12801" width="1.08984375" style="443" customWidth="1"/>
    <col min="12802" max="12802" width="10.453125" style="443" customWidth="1"/>
    <col min="12803" max="12803" width="8" style="443" customWidth="1"/>
    <col min="12804" max="12804" width="15.6328125" style="443" customWidth="1"/>
    <col min="12805" max="12805" width="35.90625" style="443" customWidth="1"/>
    <col min="12806" max="12806" width="13.453125" style="443" bestFit="1" customWidth="1"/>
    <col min="12807" max="12807" width="10.36328125" style="443" customWidth="1"/>
    <col min="12808" max="12808" width="15.453125" style="443" customWidth="1"/>
    <col min="12809" max="12809" width="16.90625" style="443" bestFit="1" customWidth="1"/>
    <col min="12810" max="13056" width="9.08984375" style="443"/>
    <col min="13057" max="13057" width="1.08984375" style="443" customWidth="1"/>
    <col min="13058" max="13058" width="10.453125" style="443" customWidth="1"/>
    <col min="13059" max="13059" width="8" style="443" customWidth="1"/>
    <col min="13060" max="13060" width="15.6328125" style="443" customWidth="1"/>
    <col min="13061" max="13061" width="35.90625" style="443" customWidth="1"/>
    <col min="13062" max="13062" width="13.453125" style="443" bestFit="1" customWidth="1"/>
    <col min="13063" max="13063" width="10.36328125" style="443" customWidth="1"/>
    <col min="13064" max="13064" width="15.453125" style="443" customWidth="1"/>
    <col min="13065" max="13065" width="16.90625" style="443" bestFit="1" customWidth="1"/>
    <col min="13066" max="13312" width="9.08984375" style="443"/>
    <col min="13313" max="13313" width="1.08984375" style="443" customWidth="1"/>
    <col min="13314" max="13314" width="10.453125" style="443" customWidth="1"/>
    <col min="13315" max="13315" width="8" style="443" customWidth="1"/>
    <col min="13316" max="13316" width="15.6328125" style="443" customWidth="1"/>
    <col min="13317" max="13317" width="35.90625" style="443" customWidth="1"/>
    <col min="13318" max="13318" width="13.453125" style="443" bestFit="1" customWidth="1"/>
    <col min="13319" max="13319" width="10.36328125" style="443" customWidth="1"/>
    <col min="13320" max="13320" width="15.453125" style="443" customWidth="1"/>
    <col min="13321" max="13321" width="16.90625" style="443" bestFit="1" customWidth="1"/>
    <col min="13322" max="13568" width="9.08984375" style="443"/>
    <col min="13569" max="13569" width="1.08984375" style="443" customWidth="1"/>
    <col min="13570" max="13570" width="10.453125" style="443" customWidth="1"/>
    <col min="13571" max="13571" width="8" style="443" customWidth="1"/>
    <col min="13572" max="13572" width="15.6328125" style="443" customWidth="1"/>
    <col min="13573" max="13573" width="35.90625" style="443" customWidth="1"/>
    <col min="13574" max="13574" width="13.453125" style="443" bestFit="1" customWidth="1"/>
    <col min="13575" max="13575" width="10.36328125" style="443" customWidth="1"/>
    <col min="13576" max="13576" width="15.453125" style="443" customWidth="1"/>
    <col min="13577" max="13577" width="16.90625" style="443" bestFit="1" customWidth="1"/>
    <col min="13578" max="13824" width="9.08984375" style="443"/>
    <col min="13825" max="13825" width="1.08984375" style="443" customWidth="1"/>
    <col min="13826" max="13826" width="10.453125" style="443" customWidth="1"/>
    <col min="13827" max="13827" width="8" style="443" customWidth="1"/>
    <col min="13828" max="13828" width="15.6328125" style="443" customWidth="1"/>
    <col min="13829" max="13829" width="35.90625" style="443" customWidth="1"/>
    <col min="13830" max="13830" width="13.453125" style="443" bestFit="1" customWidth="1"/>
    <col min="13831" max="13831" width="10.36328125" style="443" customWidth="1"/>
    <col min="13832" max="13832" width="15.453125" style="443" customWidth="1"/>
    <col min="13833" max="13833" width="16.90625" style="443" bestFit="1" customWidth="1"/>
    <col min="13834" max="14080" width="9.08984375" style="443"/>
    <col min="14081" max="14081" width="1.08984375" style="443" customWidth="1"/>
    <col min="14082" max="14082" width="10.453125" style="443" customWidth="1"/>
    <col min="14083" max="14083" width="8" style="443" customWidth="1"/>
    <col min="14084" max="14084" width="15.6328125" style="443" customWidth="1"/>
    <col min="14085" max="14085" width="35.90625" style="443" customWidth="1"/>
    <col min="14086" max="14086" width="13.453125" style="443" bestFit="1" customWidth="1"/>
    <col min="14087" max="14087" width="10.36328125" style="443" customWidth="1"/>
    <col min="14088" max="14088" width="15.453125" style="443" customWidth="1"/>
    <col min="14089" max="14089" width="16.90625" style="443" bestFit="1" customWidth="1"/>
    <col min="14090" max="14336" width="9.08984375" style="443"/>
    <col min="14337" max="14337" width="1.08984375" style="443" customWidth="1"/>
    <col min="14338" max="14338" width="10.453125" style="443" customWidth="1"/>
    <col min="14339" max="14339" width="8" style="443" customWidth="1"/>
    <col min="14340" max="14340" width="15.6328125" style="443" customWidth="1"/>
    <col min="14341" max="14341" width="35.90625" style="443" customWidth="1"/>
    <col min="14342" max="14342" width="13.453125" style="443" bestFit="1" customWidth="1"/>
    <col min="14343" max="14343" width="10.36328125" style="443" customWidth="1"/>
    <col min="14344" max="14344" width="15.453125" style="443" customWidth="1"/>
    <col min="14345" max="14345" width="16.90625" style="443" bestFit="1" customWidth="1"/>
    <col min="14346" max="14592" width="9.08984375" style="443"/>
    <col min="14593" max="14593" width="1.08984375" style="443" customWidth="1"/>
    <col min="14594" max="14594" width="10.453125" style="443" customWidth="1"/>
    <col min="14595" max="14595" width="8" style="443" customWidth="1"/>
    <col min="14596" max="14596" width="15.6328125" style="443" customWidth="1"/>
    <col min="14597" max="14597" width="35.90625" style="443" customWidth="1"/>
    <col min="14598" max="14598" width="13.453125" style="443" bestFit="1" customWidth="1"/>
    <col min="14599" max="14599" width="10.36328125" style="443" customWidth="1"/>
    <col min="14600" max="14600" width="15.453125" style="443" customWidth="1"/>
    <col min="14601" max="14601" width="16.90625" style="443" bestFit="1" customWidth="1"/>
    <col min="14602" max="14848" width="9.08984375" style="443"/>
    <col min="14849" max="14849" width="1.08984375" style="443" customWidth="1"/>
    <col min="14850" max="14850" width="10.453125" style="443" customWidth="1"/>
    <col min="14851" max="14851" width="8" style="443" customWidth="1"/>
    <col min="14852" max="14852" width="15.6328125" style="443" customWidth="1"/>
    <col min="14853" max="14853" width="35.90625" style="443" customWidth="1"/>
    <col min="14854" max="14854" width="13.453125" style="443" bestFit="1" customWidth="1"/>
    <col min="14855" max="14855" width="10.36328125" style="443" customWidth="1"/>
    <col min="14856" max="14856" width="15.453125" style="443" customWidth="1"/>
    <col min="14857" max="14857" width="16.90625" style="443" bestFit="1" customWidth="1"/>
    <col min="14858" max="15104" width="9.08984375" style="443"/>
    <col min="15105" max="15105" width="1.08984375" style="443" customWidth="1"/>
    <col min="15106" max="15106" width="10.453125" style="443" customWidth="1"/>
    <col min="15107" max="15107" width="8" style="443" customWidth="1"/>
    <col min="15108" max="15108" width="15.6328125" style="443" customWidth="1"/>
    <col min="15109" max="15109" width="35.90625" style="443" customWidth="1"/>
    <col min="15110" max="15110" width="13.453125" style="443" bestFit="1" customWidth="1"/>
    <col min="15111" max="15111" width="10.36328125" style="443" customWidth="1"/>
    <col min="15112" max="15112" width="15.453125" style="443" customWidth="1"/>
    <col min="15113" max="15113" width="16.90625" style="443" bestFit="1" customWidth="1"/>
    <col min="15114" max="15360" width="9.08984375" style="443"/>
    <col min="15361" max="15361" width="1.08984375" style="443" customWidth="1"/>
    <col min="15362" max="15362" width="10.453125" style="443" customWidth="1"/>
    <col min="15363" max="15363" width="8" style="443" customWidth="1"/>
    <col min="15364" max="15364" width="15.6328125" style="443" customWidth="1"/>
    <col min="15365" max="15365" width="35.90625" style="443" customWidth="1"/>
    <col min="15366" max="15366" width="13.453125" style="443" bestFit="1" customWidth="1"/>
    <col min="15367" max="15367" width="10.36328125" style="443" customWidth="1"/>
    <col min="15368" max="15368" width="15.453125" style="443" customWidth="1"/>
    <col min="15369" max="15369" width="16.90625" style="443" bestFit="1" customWidth="1"/>
    <col min="15370" max="15616" width="9.08984375" style="443"/>
    <col min="15617" max="15617" width="1.08984375" style="443" customWidth="1"/>
    <col min="15618" max="15618" width="10.453125" style="443" customWidth="1"/>
    <col min="15619" max="15619" width="8" style="443" customWidth="1"/>
    <col min="15620" max="15620" width="15.6328125" style="443" customWidth="1"/>
    <col min="15621" max="15621" width="35.90625" style="443" customWidth="1"/>
    <col min="15622" max="15622" width="13.453125" style="443" bestFit="1" customWidth="1"/>
    <col min="15623" max="15623" width="10.36328125" style="443" customWidth="1"/>
    <col min="15624" max="15624" width="15.453125" style="443" customWidth="1"/>
    <col min="15625" max="15625" width="16.90625" style="443" bestFit="1" customWidth="1"/>
    <col min="15626" max="15872" width="9.08984375" style="443"/>
    <col min="15873" max="15873" width="1.08984375" style="443" customWidth="1"/>
    <col min="15874" max="15874" width="10.453125" style="443" customWidth="1"/>
    <col min="15875" max="15875" width="8" style="443" customWidth="1"/>
    <col min="15876" max="15876" width="15.6328125" style="443" customWidth="1"/>
    <col min="15877" max="15877" width="35.90625" style="443" customWidth="1"/>
    <col min="15878" max="15878" width="13.453125" style="443" bestFit="1" customWidth="1"/>
    <col min="15879" max="15879" width="10.36328125" style="443" customWidth="1"/>
    <col min="15880" max="15880" width="15.453125" style="443" customWidth="1"/>
    <col min="15881" max="15881" width="16.90625" style="443" bestFit="1" customWidth="1"/>
    <col min="15882" max="16128" width="9.08984375" style="443"/>
    <col min="16129" max="16129" width="1.08984375" style="443" customWidth="1"/>
    <col min="16130" max="16130" width="10.453125" style="443" customWidth="1"/>
    <col min="16131" max="16131" width="8" style="443" customWidth="1"/>
    <col min="16132" max="16132" width="15.6328125" style="443" customWidth="1"/>
    <col min="16133" max="16133" width="35.90625" style="443" customWidth="1"/>
    <col min="16134" max="16134" width="13.453125" style="443" bestFit="1" customWidth="1"/>
    <col min="16135" max="16135" width="10.36328125" style="443" customWidth="1"/>
    <col min="16136" max="16136" width="15.453125" style="443" customWidth="1"/>
    <col min="16137" max="16137" width="16.90625" style="443" bestFit="1" customWidth="1"/>
    <col min="16138" max="16384" width="9.08984375" style="443"/>
  </cols>
  <sheetData>
    <row r="1" spans="2:9" s="331" customFormat="1" ht="18" x14ac:dyDescent="0.25">
      <c r="B1" s="2267" t="s">
        <v>0</v>
      </c>
      <c r="C1" s="2267"/>
      <c r="D1" s="2267"/>
      <c r="E1" s="2267"/>
      <c r="F1" s="2267"/>
      <c r="G1" s="2267"/>
      <c r="H1" s="2267"/>
      <c r="I1" s="2267"/>
    </row>
    <row r="2" spans="2:9" s="331" customFormat="1" ht="18" x14ac:dyDescent="0.25">
      <c r="B2" s="332"/>
      <c r="C2" s="332"/>
      <c r="D2" s="332"/>
      <c r="E2" s="332"/>
      <c r="F2" s="332"/>
      <c r="G2" s="332"/>
      <c r="H2" s="3"/>
      <c r="I2" s="330"/>
    </row>
    <row r="3" spans="2:9" s="334" customFormat="1" ht="15.65" customHeight="1" x14ac:dyDescent="0.25">
      <c r="B3" s="333" t="s">
        <v>1</v>
      </c>
      <c r="D3" s="2268" t="s">
        <v>391</v>
      </c>
      <c r="E3" s="2268"/>
      <c r="F3" s="2268"/>
      <c r="G3" s="2268"/>
      <c r="H3" s="2268"/>
      <c r="I3" s="2268"/>
    </row>
    <row r="4" spans="2:9" s="334" customFormat="1" ht="15.65" customHeight="1" x14ac:dyDescent="0.25">
      <c r="B4" s="335"/>
      <c r="D4" s="2268"/>
      <c r="E4" s="2268"/>
      <c r="F4" s="2268"/>
      <c r="G4" s="2268"/>
      <c r="H4" s="2268"/>
      <c r="I4" s="2268"/>
    </row>
    <row r="5" spans="2:9" s="334" customFormat="1" ht="15.65" customHeight="1" x14ac:dyDescent="0.25">
      <c r="B5" s="335"/>
      <c r="D5" s="336"/>
      <c r="E5" s="336"/>
      <c r="F5" s="336"/>
      <c r="G5" s="336"/>
      <c r="H5" s="8"/>
      <c r="I5" s="7"/>
    </row>
    <row r="6" spans="2:9" s="334" customFormat="1" ht="15.5" x14ac:dyDescent="0.25">
      <c r="B6" s="337" t="s">
        <v>2</v>
      </c>
      <c r="C6" s="338"/>
      <c r="D6" s="2268" t="s">
        <v>407</v>
      </c>
      <c r="E6" s="2268"/>
      <c r="F6" s="2268"/>
      <c r="G6" s="2268"/>
      <c r="H6" s="2268"/>
      <c r="I6" s="2268"/>
    </row>
    <row r="7" spans="2:9" s="334" customFormat="1" ht="15.5" x14ac:dyDescent="0.25">
      <c r="B7" s="339"/>
      <c r="C7" s="338"/>
      <c r="D7" s="338"/>
      <c r="E7" s="340"/>
      <c r="F7" s="340"/>
      <c r="G7" s="341"/>
      <c r="H7" s="13"/>
      <c r="I7" s="13"/>
    </row>
    <row r="8" spans="2:9" s="342" customFormat="1" ht="13" x14ac:dyDescent="0.25">
      <c r="B8" s="2180" t="s">
        <v>3</v>
      </c>
      <c r="C8" s="2180"/>
      <c r="D8" s="2180"/>
      <c r="E8" s="2180"/>
      <c r="F8" s="2180"/>
      <c r="G8" s="2180"/>
      <c r="H8" s="2180"/>
      <c r="I8" s="2180"/>
    </row>
    <row r="9" spans="2:9" s="331" customFormat="1" ht="18.5" thickBot="1" x14ac:dyDescent="0.3">
      <c r="B9" s="343"/>
      <c r="C9" s="343"/>
      <c r="D9" s="344"/>
      <c r="E9" s="344"/>
      <c r="F9" s="344"/>
      <c r="G9" s="345"/>
      <c r="H9" s="17"/>
      <c r="I9" s="18" t="s">
        <v>4</v>
      </c>
    </row>
    <row r="10" spans="2:9" s="331" customFormat="1" ht="13" x14ac:dyDescent="0.25">
      <c r="B10" s="346" t="s">
        <v>5</v>
      </c>
      <c r="C10" s="347" t="s">
        <v>6</v>
      </c>
      <c r="D10" s="347"/>
      <c r="E10" s="347"/>
      <c r="F10" s="348" t="s">
        <v>7</v>
      </c>
      <c r="G10" s="348" t="s">
        <v>8</v>
      </c>
      <c r="H10" s="22" t="s">
        <v>9</v>
      </c>
      <c r="I10" s="23" t="s">
        <v>10</v>
      </c>
    </row>
    <row r="11" spans="2:9" s="331" customFormat="1" ht="13.5" thickBot="1" x14ac:dyDescent="0.3">
      <c r="B11" s="349"/>
      <c r="C11" s="350"/>
      <c r="D11" s="350"/>
      <c r="E11" s="350"/>
      <c r="F11" s="351"/>
      <c r="G11" s="352"/>
      <c r="H11" s="27" t="s">
        <v>11</v>
      </c>
      <c r="I11" s="28" t="s">
        <v>11</v>
      </c>
    </row>
    <row r="12" spans="2:9" s="331" customFormat="1" ht="12.5" x14ac:dyDescent="0.25">
      <c r="B12" s="353"/>
      <c r="C12" s="354"/>
      <c r="D12" s="354"/>
      <c r="E12" s="354"/>
      <c r="F12" s="355"/>
      <c r="G12" s="356"/>
      <c r="H12" s="32"/>
      <c r="I12" s="33"/>
    </row>
    <row r="13" spans="2:9" s="342" customFormat="1" ht="13" x14ac:dyDescent="0.25">
      <c r="B13" s="360">
        <v>1300</v>
      </c>
      <c r="C13" s="361" t="s">
        <v>12</v>
      </c>
      <c r="D13" s="362"/>
      <c r="E13" s="363"/>
      <c r="F13" s="364"/>
      <c r="G13" s="365"/>
      <c r="H13" s="43"/>
      <c r="I13" s="44"/>
    </row>
    <row r="14" spans="2:9" s="331" customFormat="1" ht="13" x14ac:dyDescent="0.25">
      <c r="B14" s="366"/>
      <c r="C14" s="361" t="s">
        <v>13</v>
      </c>
      <c r="D14" s="367"/>
      <c r="E14" s="344"/>
      <c r="F14" s="358"/>
      <c r="G14" s="359"/>
      <c r="H14" s="36"/>
      <c r="I14" s="37"/>
    </row>
    <row r="15" spans="2:9" s="331" customFormat="1" ht="12.5" x14ac:dyDescent="0.25">
      <c r="B15" s="366"/>
      <c r="C15" s="344"/>
      <c r="D15" s="344"/>
      <c r="E15" s="344"/>
      <c r="F15" s="358"/>
      <c r="G15" s="359"/>
      <c r="H15" s="36"/>
      <c r="I15" s="37"/>
    </row>
    <row r="16" spans="2:9" s="331" customFormat="1" ht="12.5" x14ac:dyDescent="0.25">
      <c r="B16" s="368" t="s">
        <v>14</v>
      </c>
      <c r="C16" s="2182" t="s">
        <v>15</v>
      </c>
      <c r="D16" s="2183"/>
      <c r="E16" s="2184"/>
      <c r="F16" s="359" t="s">
        <v>16</v>
      </c>
      <c r="G16" s="359">
        <v>1</v>
      </c>
      <c r="H16" s="36"/>
      <c r="I16" s="37"/>
    </row>
    <row r="17" spans="2:9" s="331" customFormat="1" ht="12.5" x14ac:dyDescent="0.25">
      <c r="B17" s="369"/>
      <c r="C17" s="370"/>
      <c r="D17" s="371"/>
      <c r="E17" s="372"/>
      <c r="F17" s="359"/>
      <c r="G17" s="359"/>
      <c r="H17" s="36"/>
      <c r="I17" s="37"/>
    </row>
    <row r="18" spans="2:9" s="331" customFormat="1" ht="12.5" x14ac:dyDescent="0.25">
      <c r="B18" s="369"/>
      <c r="C18" s="2182" t="s">
        <v>17</v>
      </c>
      <c r="D18" s="2183"/>
      <c r="E18" s="2184"/>
      <c r="F18" s="373" t="s">
        <v>16</v>
      </c>
      <c r="G18" s="374">
        <v>1</v>
      </c>
      <c r="H18" s="36"/>
      <c r="I18" s="37"/>
    </row>
    <row r="19" spans="2:9" s="331" customFormat="1" ht="12.5" x14ac:dyDescent="0.25">
      <c r="B19" s="369"/>
      <c r="C19" s="370"/>
      <c r="D19" s="371"/>
      <c r="E19" s="372"/>
      <c r="F19" s="373"/>
      <c r="G19" s="374"/>
      <c r="H19" s="36"/>
      <c r="I19" s="37"/>
    </row>
    <row r="20" spans="2:9" s="331" customFormat="1" ht="12.5" x14ac:dyDescent="0.25">
      <c r="B20" s="369"/>
      <c r="C20" s="2182" t="s">
        <v>18</v>
      </c>
      <c r="D20" s="2183"/>
      <c r="E20" s="2184"/>
      <c r="F20" s="359" t="s">
        <v>19</v>
      </c>
      <c r="G20" s="359">
        <v>6</v>
      </c>
      <c r="H20" s="36"/>
      <c r="I20" s="37"/>
    </row>
    <row r="21" spans="2:9" s="331" customFormat="1" ht="12.5" x14ac:dyDescent="0.25">
      <c r="B21" s="357"/>
      <c r="C21" s="375"/>
      <c r="D21" s="344"/>
      <c r="E21" s="344"/>
      <c r="F21" s="376"/>
      <c r="G21" s="359"/>
      <c r="H21" s="36"/>
      <c r="I21" s="37"/>
    </row>
    <row r="22" spans="2:9" s="331" customFormat="1" ht="13" x14ac:dyDescent="0.25">
      <c r="B22" s="360" t="s">
        <v>20</v>
      </c>
      <c r="C22" s="377" t="s">
        <v>21</v>
      </c>
      <c r="D22" s="363"/>
      <c r="E22" s="344"/>
      <c r="F22" s="376" t="s">
        <v>22</v>
      </c>
      <c r="G22" s="359">
        <v>2</v>
      </c>
      <c r="H22" s="36"/>
      <c r="I22" s="37"/>
    </row>
    <row r="23" spans="2:9" s="331" customFormat="1" ht="12.5" x14ac:dyDescent="0.25">
      <c r="B23" s="368"/>
      <c r="C23" s="375"/>
      <c r="D23" s="344"/>
      <c r="E23" s="344"/>
      <c r="F23" s="376"/>
      <c r="G23" s="359"/>
      <c r="H23" s="36"/>
      <c r="I23" s="37"/>
    </row>
    <row r="24" spans="2:9" s="331" customFormat="1" ht="13" x14ac:dyDescent="0.25">
      <c r="B24" s="360" t="s">
        <v>23</v>
      </c>
      <c r="C24" s="377" t="s">
        <v>24</v>
      </c>
      <c r="D24" s="363"/>
      <c r="E24" s="363"/>
      <c r="F24" s="376"/>
      <c r="G24" s="359"/>
      <c r="H24" s="36"/>
      <c r="I24" s="37"/>
    </row>
    <row r="25" spans="2:9" s="331" customFormat="1" ht="13" x14ac:dyDescent="0.25">
      <c r="B25" s="360"/>
      <c r="C25" s="377"/>
      <c r="D25" s="363"/>
      <c r="E25" s="363"/>
      <c r="F25" s="376"/>
      <c r="G25" s="359"/>
      <c r="H25" s="36"/>
      <c r="I25" s="37"/>
    </row>
    <row r="26" spans="2:9" s="331" customFormat="1" ht="12.5" x14ac:dyDescent="0.25">
      <c r="B26" s="368"/>
      <c r="C26" s="375" t="s">
        <v>25</v>
      </c>
      <c r="D26" s="344"/>
      <c r="E26" s="344"/>
      <c r="F26" s="376" t="s">
        <v>16</v>
      </c>
      <c r="G26" s="359">
        <v>1</v>
      </c>
      <c r="H26" s="36"/>
      <c r="I26" s="37"/>
    </row>
    <row r="27" spans="2:9" s="331" customFormat="1" ht="12.5" x14ac:dyDescent="0.25">
      <c r="B27" s="368"/>
      <c r="C27" s="375"/>
      <c r="D27" s="344"/>
      <c r="E27" s="344"/>
      <c r="F27" s="376"/>
      <c r="G27" s="359"/>
      <c r="H27" s="36"/>
      <c r="I27" s="37"/>
    </row>
    <row r="28" spans="2:9" s="331" customFormat="1" ht="12.5" x14ac:dyDescent="0.25">
      <c r="B28" s="368"/>
      <c r="C28" s="2182" t="s">
        <v>26</v>
      </c>
      <c r="D28" s="2183"/>
      <c r="E28" s="2184"/>
      <c r="F28" s="376" t="s">
        <v>27</v>
      </c>
      <c r="G28" s="359">
        <v>6</v>
      </c>
      <c r="H28" s="36"/>
      <c r="I28" s="37"/>
    </row>
    <row r="29" spans="2:9" s="331" customFormat="1" ht="12.5" x14ac:dyDescent="0.25">
      <c r="B29" s="368"/>
      <c r="C29" s="375"/>
      <c r="D29" s="344"/>
      <c r="E29" s="344"/>
      <c r="F29" s="376"/>
      <c r="G29" s="359"/>
      <c r="H29" s="36"/>
      <c r="I29" s="37"/>
    </row>
    <row r="30" spans="2:9" s="331" customFormat="1" ht="12.5" x14ac:dyDescent="0.25">
      <c r="B30" s="368"/>
      <c r="C30" s="375"/>
      <c r="D30" s="344"/>
      <c r="E30" s="344"/>
      <c r="F30" s="376"/>
      <c r="G30" s="359"/>
      <c r="H30" s="36"/>
      <c r="I30" s="37"/>
    </row>
    <row r="31" spans="2:9" s="331" customFormat="1" ht="13" x14ac:dyDescent="0.25">
      <c r="B31" s="360" t="s">
        <v>28</v>
      </c>
      <c r="C31" s="377" t="s">
        <v>29</v>
      </c>
      <c r="D31" s="363"/>
      <c r="E31" s="344"/>
      <c r="F31" s="376"/>
      <c r="G31" s="359"/>
      <c r="H31" s="36"/>
      <c r="I31" s="37"/>
    </row>
    <row r="32" spans="2:9" s="331" customFormat="1" ht="13" x14ac:dyDescent="0.25">
      <c r="B32" s="360"/>
      <c r="C32" s="377"/>
      <c r="D32" s="363"/>
      <c r="E32" s="344"/>
      <c r="F32" s="376"/>
      <c r="G32" s="359"/>
      <c r="H32" s="36"/>
      <c r="I32" s="37"/>
    </row>
    <row r="33" spans="2:9" s="331" customFormat="1" ht="13" x14ac:dyDescent="0.25">
      <c r="B33" s="378"/>
      <c r="C33" s="375" t="s">
        <v>25</v>
      </c>
      <c r="D33" s="375"/>
      <c r="E33" s="375"/>
      <c r="F33" s="376" t="s">
        <v>16</v>
      </c>
      <c r="G33" s="379">
        <v>1</v>
      </c>
      <c r="H33" s="60"/>
      <c r="I33" s="37"/>
    </row>
    <row r="34" spans="2:9" s="331" customFormat="1" ht="12.5" x14ac:dyDescent="0.25">
      <c r="B34" s="357"/>
      <c r="C34" s="375"/>
      <c r="D34" s="344"/>
      <c r="E34" s="344"/>
      <c r="F34" s="376"/>
      <c r="G34" s="359"/>
      <c r="H34" s="36"/>
      <c r="I34" s="37"/>
    </row>
    <row r="35" spans="2:9" s="331" customFormat="1" ht="12.5" x14ac:dyDescent="0.25">
      <c r="B35" s="357"/>
      <c r="C35" s="2264" t="s">
        <v>26</v>
      </c>
      <c r="D35" s="2269"/>
      <c r="E35" s="2266"/>
      <c r="F35" s="376" t="s">
        <v>27</v>
      </c>
      <c r="G35" s="359">
        <v>6</v>
      </c>
      <c r="H35" s="36"/>
      <c r="I35" s="37"/>
    </row>
    <row r="36" spans="2:9" s="331" customFormat="1" ht="12.5" x14ac:dyDescent="0.25">
      <c r="B36" s="357"/>
      <c r="C36" s="375"/>
      <c r="D36" s="344"/>
      <c r="E36" s="344"/>
      <c r="F36" s="376"/>
      <c r="G36" s="359"/>
      <c r="H36" s="36"/>
      <c r="I36" s="37"/>
    </row>
    <row r="37" spans="2:9" s="331" customFormat="1" ht="13" x14ac:dyDescent="0.25">
      <c r="B37" s="360" t="s">
        <v>30</v>
      </c>
      <c r="C37" s="377" t="s">
        <v>130</v>
      </c>
      <c r="D37" s="363"/>
      <c r="E37" s="363"/>
      <c r="F37" s="376" t="s">
        <v>22</v>
      </c>
      <c r="G37" s="359">
        <v>3</v>
      </c>
      <c r="H37" s="36"/>
      <c r="I37" s="37"/>
    </row>
    <row r="38" spans="2:9" s="331" customFormat="1" ht="13" thickBot="1" x14ac:dyDescent="0.3">
      <c r="B38" s="357"/>
      <c r="C38" s="375"/>
      <c r="D38" s="344"/>
      <c r="E38" s="344"/>
      <c r="F38" s="376"/>
      <c r="G38" s="359"/>
      <c r="H38" s="36"/>
      <c r="I38" s="37"/>
    </row>
    <row r="39" spans="2:9" s="331" customFormat="1" ht="13.5" thickBot="1" x14ac:dyDescent="0.3">
      <c r="B39" s="380" t="s">
        <v>31</v>
      </c>
      <c r="C39" s="381"/>
      <c r="D39" s="381"/>
      <c r="E39" s="381"/>
      <c r="F39" s="381"/>
      <c r="G39" s="382"/>
      <c r="H39" s="65"/>
      <c r="I39" s="66"/>
    </row>
    <row r="40" spans="2:9" s="331" customFormat="1" ht="13" x14ac:dyDescent="0.25">
      <c r="B40" s="347"/>
      <c r="C40" s="354"/>
      <c r="D40" s="354"/>
      <c r="E40" s="354"/>
      <c r="F40" s="354"/>
      <c r="G40" s="383"/>
      <c r="H40" s="67"/>
      <c r="I40" s="68"/>
    </row>
    <row r="41" spans="2:9" s="331" customFormat="1" ht="14.5" thickBot="1" x14ac:dyDescent="0.3">
      <c r="B41" s="439"/>
      <c r="C41" s="344"/>
      <c r="D41" s="344"/>
      <c r="E41" s="344"/>
      <c r="F41" s="344"/>
      <c r="G41" s="430"/>
      <c r="H41" s="17"/>
      <c r="I41" s="73" t="s">
        <v>131</v>
      </c>
    </row>
    <row r="42" spans="2:9" s="331" customFormat="1" ht="13" x14ac:dyDescent="0.25">
      <c r="B42" s="346" t="s">
        <v>5</v>
      </c>
      <c r="C42" s="347" t="s">
        <v>6</v>
      </c>
      <c r="D42" s="347"/>
      <c r="E42" s="347"/>
      <c r="F42" s="348" t="s">
        <v>7</v>
      </c>
      <c r="G42" s="348" t="s">
        <v>8</v>
      </c>
      <c r="H42" s="22" t="s">
        <v>9</v>
      </c>
      <c r="I42" s="23" t="s">
        <v>10</v>
      </c>
    </row>
    <row r="43" spans="2:9" s="331" customFormat="1" ht="13.5" thickBot="1" x14ac:dyDescent="0.3">
      <c r="B43" s="349"/>
      <c r="C43" s="350"/>
      <c r="D43" s="350"/>
      <c r="E43" s="350"/>
      <c r="F43" s="351"/>
      <c r="G43" s="352"/>
      <c r="H43" s="27" t="s">
        <v>11</v>
      </c>
      <c r="I43" s="28" t="s">
        <v>11</v>
      </c>
    </row>
    <row r="44" spans="2:9" s="331" customFormat="1" ht="13" x14ac:dyDescent="0.25">
      <c r="B44" s="478">
        <v>1400</v>
      </c>
      <c r="C44" s="406" t="s">
        <v>132</v>
      </c>
      <c r="D44" s="344"/>
      <c r="E44" s="413"/>
      <c r="F44" s="359"/>
      <c r="G44" s="359"/>
      <c r="H44" s="36"/>
      <c r="I44" s="37"/>
    </row>
    <row r="45" spans="2:9" s="331" customFormat="1" ht="13" x14ac:dyDescent="0.25">
      <c r="B45" s="479"/>
      <c r="C45" s="406"/>
      <c r="D45" s="344"/>
      <c r="E45" s="413"/>
      <c r="F45" s="359"/>
      <c r="G45" s="359"/>
      <c r="H45" s="36"/>
      <c r="I45" s="37"/>
    </row>
    <row r="46" spans="2:9" s="331" customFormat="1" ht="13" x14ac:dyDescent="0.25">
      <c r="B46" s="360" t="s">
        <v>133</v>
      </c>
      <c r="C46" s="377" t="s">
        <v>134</v>
      </c>
      <c r="D46" s="363"/>
      <c r="E46" s="363"/>
      <c r="F46" s="376" t="s">
        <v>27</v>
      </c>
      <c r="G46" s="359">
        <v>4</v>
      </c>
      <c r="H46" s="36"/>
      <c r="I46" s="37"/>
    </row>
    <row r="47" spans="2:9" s="331" customFormat="1" ht="13" x14ac:dyDescent="0.25">
      <c r="B47" s="360"/>
      <c r="C47" s="377"/>
      <c r="D47" s="363"/>
      <c r="E47" s="363"/>
      <c r="F47" s="376"/>
      <c r="G47" s="359"/>
      <c r="H47" s="36"/>
      <c r="I47" s="37"/>
    </row>
    <row r="48" spans="2:9" s="331" customFormat="1" ht="13" thickBot="1" x14ac:dyDescent="0.3">
      <c r="B48" s="480"/>
      <c r="C48" s="344"/>
      <c r="D48" s="344"/>
      <c r="E48" s="344"/>
      <c r="F48" s="376"/>
      <c r="G48" s="359"/>
      <c r="H48" s="36"/>
      <c r="I48" s="37"/>
    </row>
    <row r="49" spans="2:9" s="331" customFormat="1" ht="13.5" thickBot="1" x14ac:dyDescent="0.3">
      <c r="B49" s="380" t="s">
        <v>135</v>
      </c>
      <c r="C49" s="381"/>
      <c r="D49" s="381"/>
      <c r="E49" s="381"/>
      <c r="F49" s="381"/>
      <c r="G49" s="382"/>
      <c r="H49" s="65"/>
      <c r="I49" s="66"/>
    </row>
    <row r="50" spans="2:9" s="331" customFormat="1" ht="13" x14ac:dyDescent="0.25">
      <c r="B50" s="347"/>
      <c r="C50" s="354"/>
      <c r="D50" s="354"/>
      <c r="E50" s="354"/>
      <c r="F50" s="354"/>
      <c r="G50" s="383"/>
      <c r="H50" s="67"/>
      <c r="I50" s="146"/>
    </row>
    <row r="51" spans="2:9" s="331" customFormat="1" ht="14.5" thickBot="1" x14ac:dyDescent="0.3">
      <c r="B51" s="350"/>
      <c r="C51" s="384"/>
      <c r="D51" s="384"/>
      <c r="E51" s="385"/>
      <c r="F51" s="386"/>
      <c r="G51" s="386"/>
      <c r="H51" s="72"/>
      <c r="I51" s="73" t="s">
        <v>32</v>
      </c>
    </row>
    <row r="52" spans="2:9" s="331" customFormat="1" ht="13" x14ac:dyDescent="0.25">
      <c r="B52" s="346" t="s">
        <v>5</v>
      </c>
      <c r="C52" s="347" t="s">
        <v>6</v>
      </c>
      <c r="D52" s="347"/>
      <c r="E52" s="347"/>
      <c r="F52" s="348" t="s">
        <v>7</v>
      </c>
      <c r="G52" s="348" t="s">
        <v>8</v>
      </c>
      <c r="H52" s="22" t="s">
        <v>9</v>
      </c>
      <c r="I52" s="23" t="s">
        <v>10</v>
      </c>
    </row>
    <row r="53" spans="2:9" s="331" customFormat="1" ht="13.5" thickBot="1" x14ac:dyDescent="0.3">
      <c r="B53" s="349"/>
      <c r="C53" s="350"/>
      <c r="D53" s="350"/>
      <c r="E53" s="350"/>
      <c r="F53" s="351"/>
      <c r="G53" s="352"/>
      <c r="H53" s="27" t="s">
        <v>11</v>
      </c>
      <c r="I53" s="28" t="s">
        <v>11</v>
      </c>
    </row>
    <row r="54" spans="2:9" s="331" customFormat="1" ht="13" x14ac:dyDescent="0.25">
      <c r="B54" s="387"/>
      <c r="C54" s="388"/>
      <c r="D54" s="389"/>
      <c r="E54" s="390"/>
      <c r="F54" s="391"/>
      <c r="G54" s="387"/>
      <c r="H54" s="79"/>
      <c r="I54" s="80"/>
    </row>
    <row r="55" spans="2:9" s="331" customFormat="1" ht="13" x14ac:dyDescent="0.25">
      <c r="B55" s="405"/>
      <c r="C55" s="361"/>
      <c r="D55" s="362"/>
      <c r="E55" s="407"/>
      <c r="F55" s="407"/>
      <c r="G55" s="365"/>
      <c r="H55" s="261"/>
      <c r="I55" s="262"/>
    </row>
    <row r="56" spans="2:9" s="331" customFormat="1" ht="13" x14ac:dyDescent="0.25">
      <c r="B56" s="365">
        <v>1500</v>
      </c>
      <c r="C56" s="363" t="s">
        <v>33</v>
      </c>
      <c r="D56" s="344"/>
      <c r="E56" s="344"/>
      <c r="F56" s="376"/>
      <c r="G56" s="359"/>
      <c r="H56" s="36"/>
      <c r="I56" s="37"/>
    </row>
    <row r="57" spans="2:9" s="331" customFormat="1" ht="12.5" x14ac:dyDescent="0.25">
      <c r="B57" s="359"/>
      <c r="C57" s="344"/>
      <c r="D57" s="344"/>
      <c r="E57" s="344"/>
      <c r="F57" s="376"/>
      <c r="G57" s="359"/>
      <c r="H57" s="36"/>
      <c r="I57" s="37"/>
    </row>
    <row r="58" spans="2:9" s="331" customFormat="1" ht="13" x14ac:dyDescent="0.25">
      <c r="B58" s="365">
        <v>15.01</v>
      </c>
      <c r="C58" s="363" t="s">
        <v>136</v>
      </c>
      <c r="D58" s="363"/>
      <c r="E58" s="344"/>
      <c r="F58" s="359" t="s">
        <v>59</v>
      </c>
      <c r="G58" s="392">
        <v>1</v>
      </c>
      <c r="H58" s="36"/>
      <c r="I58" s="37"/>
    </row>
    <row r="59" spans="2:9" s="331" customFormat="1" ht="12.5" x14ac:dyDescent="0.25">
      <c r="B59" s="359"/>
      <c r="C59" s="344"/>
      <c r="D59" s="344"/>
      <c r="E59" s="344"/>
      <c r="F59" s="359"/>
      <c r="G59" s="392"/>
      <c r="H59" s="36"/>
      <c r="I59" s="37"/>
    </row>
    <row r="60" spans="2:9" s="331" customFormat="1" ht="13" x14ac:dyDescent="0.25">
      <c r="B60" s="365">
        <v>15.03</v>
      </c>
      <c r="C60" s="363" t="s">
        <v>34</v>
      </c>
      <c r="D60" s="344"/>
      <c r="E60" s="344"/>
      <c r="F60" s="359" t="s">
        <v>35</v>
      </c>
      <c r="G60" s="392"/>
      <c r="H60" s="36"/>
      <c r="I60" s="37"/>
    </row>
    <row r="61" spans="2:9" s="331" customFormat="1" ht="12.5" x14ac:dyDescent="0.25">
      <c r="B61" s="359"/>
      <c r="C61" s="344"/>
      <c r="D61" s="344"/>
      <c r="E61" s="344"/>
      <c r="F61" s="359"/>
      <c r="G61" s="392"/>
      <c r="H61" s="36"/>
      <c r="I61" s="37"/>
    </row>
    <row r="62" spans="2:9" s="331" customFormat="1" ht="12.5" x14ac:dyDescent="0.25">
      <c r="B62" s="359"/>
      <c r="C62" s="344" t="s">
        <v>36</v>
      </c>
      <c r="D62" s="344"/>
      <c r="E62" s="344"/>
      <c r="F62" s="359" t="s">
        <v>16</v>
      </c>
      <c r="G62" s="392">
        <v>1</v>
      </c>
      <c r="H62" s="36"/>
      <c r="I62" s="37"/>
    </row>
    <row r="63" spans="2:9" s="331" customFormat="1" ht="12.5" x14ac:dyDescent="0.25">
      <c r="B63" s="359"/>
      <c r="C63" s="344"/>
      <c r="D63" s="344"/>
      <c r="E63" s="344"/>
      <c r="F63" s="359"/>
      <c r="G63" s="392"/>
      <c r="H63" s="36"/>
      <c r="I63" s="37"/>
    </row>
    <row r="64" spans="2:9" s="331" customFormat="1" ht="12.5" x14ac:dyDescent="0.25">
      <c r="B64" s="359"/>
      <c r="C64" s="344" t="s">
        <v>37</v>
      </c>
      <c r="D64" s="344"/>
      <c r="E64" s="344"/>
      <c r="F64" s="359" t="s">
        <v>22</v>
      </c>
      <c r="G64" s="392">
        <v>4</v>
      </c>
      <c r="H64" s="36"/>
      <c r="I64" s="37"/>
    </row>
    <row r="65" spans="2:9" s="331" customFormat="1" ht="12.5" x14ac:dyDescent="0.25">
      <c r="B65" s="393"/>
      <c r="C65" s="344"/>
      <c r="D65" s="344"/>
      <c r="E65" s="344"/>
      <c r="F65" s="359"/>
      <c r="G65" s="392"/>
      <c r="H65" s="36"/>
      <c r="I65" s="37"/>
    </row>
    <row r="66" spans="2:9" s="331" customFormat="1" ht="12.5" x14ac:dyDescent="0.25">
      <c r="B66" s="393"/>
      <c r="C66" s="344" t="s">
        <v>38</v>
      </c>
      <c r="D66" s="344"/>
      <c r="E66" s="344"/>
      <c r="F66" s="359" t="s">
        <v>22</v>
      </c>
      <c r="G66" s="392">
        <v>4</v>
      </c>
      <c r="H66" s="36"/>
      <c r="I66" s="37"/>
    </row>
    <row r="67" spans="2:9" s="331" customFormat="1" ht="12.5" x14ac:dyDescent="0.25">
      <c r="B67" s="393"/>
      <c r="C67" s="344"/>
      <c r="D67" s="344"/>
      <c r="E67" s="344"/>
      <c r="F67" s="359"/>
      <c r="G67" s="392"/>
      <c r="H67" s="36"/>
      <c r="I67" s="37"/>
    </row>
    <row r="68" spans="2:9" s="331" customFormat="1" ht="12.5" x14ac:dyDescent="0.25">
      <c r="B68" s="393"/>
      <c r="C68" s="344" t="s">
        <v>137</v>
      </c>
      <c r="D68" s="344"/>
      <c r="E68" s="344"/>
      <c r="F68" s="359" t="s">
        <v>22</v>
      </c>
      <c r="G68" s="392">
        <v>4</v>
      </c>
      <c r="H68" s="36"/>
      <c r="I68" s="37"/>
    </row>
    <row r="69" spans="2:9" s="331" customFormat="1" ht="12.5" x14ac:dyDescent="0.25">
      <c r="B69" s="393"/>
      <c r="C69" s="344"/>
      <c r="D69" s="344"/>
      <c r="E69" s="344"/>
      <c r="F69" s="359"/>
      <c r="G69" s="392"/>
      <c r="H69" s="36"/>
      <c r="I69" s="37"/>
    </row>
    <row r="70" spans="2:9" s="331" customFormat="1" ht="12.5" x14ac:dyDescent="0.25">
      <c r="B70" s="393"/>
      <c r="C70" s="344" t="s">
        <v>138</v>
      </c>
      <c r="D70" s="344"/>
      <c r="E70" s="344"/>
      <c r="F70" s="359" t="s">
        <v>139</v>
      </c>
      <c r="G70" s="392">
        <v>1</v>
      </c>
      <c r="H70" s="36"/>
      <c r="I70" s="37"/>
    </row>
    <row r="71" spans="2:9" s="331" customFormat="1" ht="12.5" x14ac:dyDescent="0.25">
      <c r="B71" s="393"/>
      <c r="C71" s="344"/>
      <c r="D71" s="344"/>
      <c r="E71" s="344"/>
      <c r="F71" s="359"/>
      <c r="G71" s="392"/>
      <c r="H71" s="36"/>
      <c r="I71" s="37"/>
    </row>
    <row r="72" spans="2:9" s="331" customFormat="1" ht="12.5" x14ac:dyDescent="0.25">
      <c r="B72" s="393"/>
      <c r="C72" s="344" t="s">
        <v>39</v>
      </c>
      <c r="D72" s="344"/>
      <c r="E72" s="344"/>
      <c r="F72" s="359" t="s">
        <v>22</v>
      </c>
      <c r="G72" s="392">
        <v>10</v>
      </c>
      <c r="H72" s="36"/>
      <c r="I72" s="37"/>
    </row>
    <row r="73" spans="2:9" s="331" customFormat="1" ht="13" thickBot="1" x14ac:dyDescent="0.3">
      <c r="B73" s="393"/>
      <c r="C73" s="344"/>
      <c r="D73" s="344"/>
      <c r="E73" s="344"/>
      <c r="F73" s="359"/>
      <c r="G73" s="392"/>
      <c r="H73" s="36"/>
      <c r="I73" s="37"/>
    </row>
    <row r="74" spans="2:9" s="331" customFormat="1" ht="16" thickBot="1" x14ac:dyDescent="0.3">
      <c r="B74" s="394" t="s">
        <v>40</v>
      </c>
      <c r="C74" s="381"/>
      <c r="D74" s="395"/>
      <c r="E74" s="381"/>
      <c r="F74" s="396"/>
      <c r="G74" s="396"/>
      <c r="H74" s="87"/>
      <c r="I74" s="88"/>
    </row>
    <row r="75" spans="2:9" s="331" customFormat="1" ht="6.75" customHeight="1" x14ac:dyDescent="0.25">
      <c r="B75" s="397"/>
      <c r="C75" s="354"/>
      <c r="D75" s="354"/>
      <c r="E75" s="354"/>
      <c r="F75" s="398"/>
      <c r="G75" s="398"/>
      <c r="H75" s="91"/>
      <c r="I75" s="92"/>
    </row>
    <row r="76" spans="2:9" s="331" customFormat="1" ht="16" thickBot="1" x14ac:dyDescent="0.3">
      <c r="B76" s="399"/>
      <c r="C76" s="344"/>
      <c r="D76" s="344"/>
      <c r="E76" s="344"/>
      <c r="F76" s="345"/>
      <c r="G76" s="345"/>
      <c r="H76" s="95"/>
      <c r="I76" s="73" t="s">
        <v>41</v>
      </c>
    </row>
    <row r="77" spans="2:9" s="331" customFormat="1" ht="13" x14ac:dyDescent="0.25">
      <c r="B77" s="346" t="s">
        <v>5</v>
      </c>
      <c r="C77" s="347" t="s">
        <v>6</v>
      </c>
      <c r="D77" s="347"/>
      <c r="E77" s="347"/>
      <c r="F77" s="348" t="s">
        <v>7</v>
      </c>
      <c r="G77" s="348" t="s">
        <v>8</v>
      </c>
      <c r="H77" s="22" t="s">
        <v>9</v>
      </c>
      <c r="I77" s="23" t="s">
        <v>10</v>
      </c>
    </row>
    <row r="78" spans="2:9" s="331" customFormat="1" ht="13.5" thickBot="1" x14ac:dyDescent="0.3">
      <c r="B78" s="349"/>
      <c r="C78" s="350"/>
      <c r="D78" s="350"/>
      <c r="E78" s="350"/>
      <c r="F78" s="351"/>
      <c r="G78" s="352"/>
      <c r="H78" s="27" t="s">
        <v>11</v>
      </c>
      <c r="I78" s="28" t="s">
        <v>11</v>
      </c>
    </row>
    <row r="79" spans="2:9" s="331" customFormat="1" ht="13" x14ac:dyDescent="0.25">
      <c r="B79" s="405">
        <v>1700</v>
      </c>
      <c r="C79" s="406" t="s">
        <v>42</v>
      </c>
      <c r="D79" s="344"/>
      <c r="E79" s="407"/>
      <c r="F79" s="361"/>
      <c r="G79" s="405"/>
      <c r="H79" s="101"/>
      <c r="I79" s="97"/>
    </row>
    <row r="80" spans="2:9" s="331" customFormat="1" ht="13" x14ac:dyDescent="0.25">
      <c r="B80" s="400"/>
      <c r="C80" s="361"/>
      <c r="D80" s="362"/>
      <c r="E80" s="407"/>
      <c r="F80" s="361"/>
      <c r="G80" s="405"/>
      <c r="H80" s="101"/>
      <c r="I80" s="97"/>
    </row>
    <row r="81" spans="2:9" s="331" customFormat="1" ht="13" x14ac:dyDescent="0.25">
      <c r="B81" s="408">
        <v>17.010000000000002</v>
      </c>
      <c r="C81" s="406" t="s">
        <v>140</v>
      </c>
      <c r="D81" s="363"/>
      <c r="E81" s="409"/>
      <c r="F81" s="376" t="s">
        <v>141</v>
      </c>
      <c r="G81" s="410">
        <v>2</v>
      </c>
      <c r="H81" s="62"/>
      <c r="I81" s="264"/>
    </row>
    <row r="82" spans="2:9" s="331" customFormat="1" ht="13" x14ac:dyDescent="0.25">
      <c r="B82" s="408">
        <v>17.02</v>
      </c>
      <c r="C82" s="406" t="s">
        <v>142</v>
      </c>
      <c r="D82" s="363"/>
      <c r="E82" s="409"/>
      <c r="F82" s="376"/>
      <c r="G82" s="410"/>
      <c r="H82" s="137"/>
      <c r="I82" s="264"/>
    </row>
    <row r="83" spans="2:9" s="331" customFormat="1" ht="12.5" x14ac:dyDescent="0.25">
      <c r="B83" s="411"/>
      <c r="C83" s="412" t="s">
        <v>143</v>
      </c>
      <c r="D83" s="344"/>
      <c r="E83" s="413"/>
      <c r="F83" s="376" t="s">
        <v>22</v>
      </c>
      <c r="G83" s="376">
        <v>5</v>
      </c>
      <c r="H83" s="104"/>
      <c r="I83" s="264"/>
    </row>
    <row r="84" spans="2:9" s="344" customFormat="1" ht="12.5" x14ac:dyDescent="0.25">
      <c r="B84" s="411"/>
      <c r="C84" s="412" t="s">
        <v>144</v>
      </c>
      <c r="E84" s="413"/>
      <c r="F84" s="376" t="s">
        <v>22</v>
      </c>
      <c r="G84" s="376">
        <v>5</v>
      </c>
      <c r="H84" s="104"/>
      <c r="I84" s="264"/>
    </row>
    <row r="85" spans="2:9" s="344" customFormat="1" ht="13" x14ac:dyDescent="0.25">
      <c r="B85" s="408" t="s">
        <v>145</v>
      </c>
      <c r="C85" s="406" t="s">
        <v>146</v>
      </c>
      <c r="D85" s="363"/>
      <c r="E85" s="409"/>
      <c r="F85" s="359" t="s">
        <v>22</v>
      </c>
      <c r="G85" s="359">
        <v>10</v>
      </c>
      <c r="H85" s="104"/>
      <c r="I85" s="264"/>
    </row>
    <row r="86" spans="2:9" s="344" customFormat="1" ht="12.5" x14ac:dyDescent="0.25">
      <c r="B86" s="411"/>
      <c r="C86" s="412"/>
      <c r="E86" s="413"/>
      <c r="F86" s="359"/>
      <c r="G86" s="359"/>
      <c r="H86" s="104"/>
      <c r="I86" s="264"/>
    </row>
    <row r="87" spans="2:9" s="344" customFormat="1" ht="13" x14ac:dyDescent="0.25">
      <c r="B87" s="408" t="s">
        <v>147</v>
      </c>
      <c r="C87" s="406" t="s">
        <v>148</v>
      </c>
      <c r="D87" s="363"/>
      <c r="E87" s="409"/>
      <c r="F87" s="359"/>
      <c r="G87" s="359"/>
      <c r="H87" s="104"/>
      <c r="I87" s="264"/>
    </row>
    <row r="88" spans="2:9" s="344" customFormat="1" ht="12.5" x14ac:dyDescent="0.25">
      <c r="B88" s="357"/>
      <c r="C88" s="344" t="s">
        <v>149</v>
      </c>
      <c r="F88" s="376" t="s">
        <v>45</v>
      </c>
      <c r="G88" s="359">
        <v>20</v>
      </c>
      <c r="H88" s="104"/>
      <c r="I88" s="264"/>
    </row>
    <row r="89" spans="2:9" s="344" customFormat="1" ht="12.5" x14ac:dyDescent="0.25">
      <c r="B89" s="357"/>
      <c r="C89" s="344" t="s">
        <v>150</v>
      </c>
      <c r="F89" s="376" t="s">
        <v>45</v>
      </c>
      <c r="G89" s="359">
        <v>20</v>
      </c>
      <c r="H89" s="104"/>
      <c r="I89" s="264"/>
    </row>
    <row r="90" spans="2:9" s="344" customFormat="1" ht="12.5" x14ac:dyDescent="0.25">
      <c r="B90" s="357"/>
      <c r="C90" s="344" t="s">
        <v>151</v>
      </c>
      <c r="F90" s="376" t="s">
        <v>45</v>
      </c>
      <c r="G90" s="359">
        <v>20</v>
      </c>
      <c r="H90" s="104"/>
      <c r="I90" s="264"/>
    </row>
    <row r="91" spans="2:9" s="344" customFormat="1" ht="12.5" x14ac:dyDescent="0.25">
      <c r="B91" s="357"/>
      <c r="C91" s="344" t="s">
        <v>152</v>
      </c>
      <c r="F91" s="376" t="s">
        <v>45</v>
      </c>
      <c r="G91" s="359">
        <v>20</v>
      </c>
      <c r="H91" s="104"/>
      <c r="I91" s="264"/>
    </row>
    <row r="92" spans="2:9" s="344" customFormat="1" ht="12.5" x14ac:dyDescent="0.25">
      <c r="B92" s="357"/>
      <c r="F92" s="376"/>
      <c r="G92" s="359"/>
      <c r="H92" s="104"/>
      <c r="I92" s="264"/>
    </row>
    <row r="93" spans="2:9" s="344" customFormat="1" ht="13" x14ac:dyDescent="0.25">
      <c r="B93" s="408" t="s">
        <v>43</v>
      </c>
      <c r="C93" s="406" t="s">
        <v>44</v>
      </c>
      <c r="D93" s="363"/>
      <c r="E93" s="409"/>
      <c r="F93" s="376" t="s">
        <v>45</v>
      </c>
      <c r="G93" s="359">
        <v>100</v>
      </c>
      <c r="H93" s="104"/>
      <c r="I93" s="264"/>
    </row>
    <row r="94" spans="2:9" s="344" customFormat="1" ht="12.5" x14ac:dyDescent="0.25">
      <c r="B94" s="357"/>
      <c r="F94" s="359"/>
      <c r="G94" s="359"/>
      <c r="H94" s="104"/>
      <c r="I94" s="264"/>
    </row>
    <row r="95" spans="2:9" s="344" customFormat="1" ht="14.5" x14ac:dyDescent="0.25">
      <c r="B95" s="408" t="s">
        <v>153</v>
      </c>
      <c r="C95" s="406" t="s">
        <v>154</v>
      </c>
      <c r="D95" s="363"/>
      <c r="E95" s="409"/>
      <c r="F95" s="376" t="s">
        <v>103</v>
      </c>
      <c r="G95" s="265">
        <v>15000</v>
      </c>
      <c r="H95" s="104"/>
      <c r="I95" s="264"/>
    </row>
    <row r="96" spans="2:9" s="344" customFormat="1" ht="15" thickBot="1" x14ac:dyDescent="0.3">
      <c r="B96" s="408" t="s">
        <v>155</v>
      </c>
      <c r="C96" s="406" t="s">
        <v>156</v>
      </c>
      <c r="D96" s="363"/>
      <c r="E96" s="409"/>
      <c r="F96" s="376" t="s">
        <v>103</v>
      </c>
      <c r="G96" s="265">
        <v>15000</v>
      </c>
      <c r="H96" s="104"/>
      <c r="I96" s="264"/>
    </row>
    <row r="97" spans="2:9" s="344" customFormat="1" ht="16" thickBot="1" x14ac:dyDescent="0.3">
      <c r="B97" s="394" t="s">
        <v>46</v>
      </c>
      <c r="C97" s="381"/>
      <c r="D97" s="395"/>
      <c r="E97" s="381"/>
      <c r="F97" s="396"/>
      <c r="G97" s="396"/>
      <c r="H97" s="87"/>
      <c r="I97" s="88"/>
    </row>
    <row r="98" spans="2:9" s="344" customFormat="1" ht="15.5" x14ac:dyDescent="0.25">
      <c r="B98" s="414"/>
      <c r="F98" s="345"/>
      <c r="G98" s="345"/>
      <c r="H98" s="95"/>
      <c r="I98" s="107"/>
    </row>
    <row r="99" spans="2:9" s="344" customFormat="1" ht="14.5" thickBot="1" x14ac:dyDescent="0.3">
      <c r="B99" s="385"/>
      <c r="C99" s="415"/>
      <c r="D99" s="384"/>
      <c r="E99" s="384"/>
      <c r="F99" s="386"/>
      <c r="G99" s="386"/>
      <c r="H99" s="73"/>
      <c r="I99" s="73" t="s">
        <v>47</v>
      </c>
    </row>
    <row r="100" spans="2:9" s="344" customFormat="1" ht="13" x14ac:dyDescent="0.25">
      <c r="B100" s="346" t="s">
        <v>5</v>
      </c>
      <c r="C100" s="347" t="s">
        <v>6</v>
      </c>
      <c r="D100" s="347"/>
      <c r="E100" s="347"/>
      <c r="F100" s="348" t="s">
        <v>7</v>
      </c>
      <c r="G100" s="348" t="s">
        <v>8</v>
      </c>
      <c r="H100" s="22" t="s">
        <v>9</v>
      </c>
      <c r="I100" s="23" t="s">
        <v>10</v>
      </c>
    </row>
    <row r="101" spans="2:9" s="344" customFormat="1" ht="13.5" thickBot="1" x14ac:dyDescent="0.3">
      <c r="B101" s="349"/>
      <c r="C101" s="350"/>
      <c r="D101" s="350"/>
      <c r="E101" s="350"/>
      <c r="F101" s="351"/>
      <c r="G101" s="352"/>
      <c r="H101" s="27" t="s">
        <v>11</v>
      </c>
      <c r="I101" s="28" t="s">
        <v>11</v>
      </c>
    </row>
    <row r="102" spans="2:9" s="344" customFormat="1" ht="23.25" customHeight="1" x14ac:dyDescent="0.25">
      <c r="B102" s="416" t="s">
        <v>48</v>
      </c>
      <c r="C102" s="2270" t="s">
        <v>49</v>
      </c>
      <c r="D102" s="2271"/>
      <c r="E102" s="2272"/>
      <c r="F102" s="417"/>
      <c r="G102" s="417"/>
      <c r="H102" s="113"/>
      <c r="I102" s="113"/>
    </row>
    <row r="103" spans="2:9" s="344" customFormat="1" x14ac:dyDescent="0.25">
      <c r="B103" s="408" t="s">
        <v>50</v>
      </c>
      <c r="C103" s="361" t="s">
        <v>51</v>
      </c>
      <c r="F103" s="376"/>
      <c r="G103" s="376"/>
      <c r="H103" s="36"/>
      <c r="I103" s="118"/>
    </row>
    <row r="104" spans="2:9" s="344" customFormat="1" x14ac:dyDescent="0.25">
      <c r="B104" s="418"/>
      <c r="C104" s="419" t="s">
        <v>52</v>
      </c>
      <c r="F104" s="376" t="s">
        <v>53</v>
      </c>
      <c r="G104" s="376">
        <v>8</v>
      </c>
      <c r="H104" s="36"/>
      <c r="I104" s="118"/>
    </row>
    <row r="105" spans="2:9" s="344" customFormat="1" x14ac:dyDescent="0.25">
      <c r="B105" s="418"/>
      <c r="C105" s="419" t="s">
        <v>387</v>
      </c>
      <c r="F105" s="376" t="s">
        <v>53</v>
      </c>
      <c r="G105" s="376">
        <v>8</v>
      </c>
      <c r="H105" s="36"/>
      <c r="I105" s="118"/>
    </row>
    <row r="106" spans="2:9" s="344" customFormat="1" x14ac:dyDescent="0.25">
      <c r="B106" s="418"/>
      <c r="C106" s="419" t="s">
        <v>159</v>
      </c>
      <c r="F106" s="376" t="s">
        <v>53</v>
      </c>
      <c r="G106" s="376">
        <v>8</v>
      </c>
      <c r="H106" s="36"/>
      <c r="I106" s="118"/>
    </row>
    <row r="107" spans="2:9" s="344" customFormat="1" x14ac:dyDescent="0.25">
      <c r="B107" s="418"/>
      <c r="C107" s="419" t="s">
        <v>54</v>
      </c>
      <c r="F107" s="376" t="s">
        <v>53</v>
      </c>
      <c r="G107" s="376">
        <v>8</v>
      </c>
      <c r="H107" s="36"/>
      <c r="I107" s="118"/>
    </row>
    <row r="108" spans="2:9" s="344" customFormat="1" x14ac:dyDescent="0.25">
      <c r="B108" s="418"/>
      <c r="C108" s="419" t="s">
        <v>392</v>
      </c>
      <c r="F108" s="376" t="s">
        <v>53</v>
      </c>
      <c r="G108" s="376">
        <v>8</v>
      </c>
      <c r="H108" s="36"/>
      <c r="I108" s="118"/>
    </row>
    <row r="109" spans="2:9" s="344" customFormat="1" x14ac:dyDescent="0.25">
      <c r="B109" s="418"/>
      <c r="C109" s="419" t="s">
        <v>389</v>
      </c>
      <c r="F109" s="376" t="s">
        <v>53</v>
      </c>
      <c r="G109" s="376">
        <v>8</v>
      </c>
      <c r="H109" s="36"/>
      <c r="I109" s="118"/>
    </row>
    <row r="110" spans="2:9" s="344" customFormat="1" x14ac:dyDescent="0.25">
      <c r="B110" s="418"/>
      <c r="C110" s="419" t="s">
        <v>55</v>
      </c>
      <c r="F110" s="376" t="s">
        <v>53</v>
      </c>
      <c r="G110" s="376">
        <v>8</v>
      </c>
      <c r="H110" s="36"/>
      <c r="I110" s="118"/>
    </row>
    <row r="111" spans="2:9" s="344" customFormat="1" x14ac:dyDescent="0.25">
      <c r="B111" s="418"/>
      <c r="C111" s="419" t="s">
        <v>393</v>
      </c>
      <c r="F111" s="376" t="s">
        <v>53</v>
      </c>
      <c r="G111" s="376">
        <v>8</v>
      </c>
      <c r="H111" s="36"/>
      <c r="I111" s="118"/>
    </row>
    <row r="112" spans="2:9" s="344" customFormat="1" x14ac:dyDescent="0.25">
      <c r="B112" s="418"/>
      <c r="C112" s="419" t="s">
        <v>394</v>
      </c>
      <c r="F112" s="376" t="s">
        <v>53</v>
      </c>
      <c r="G112" s="376">
        <v>8</v>
      </c>
      <c r="H112" s="36"/>
      <c r="I112" s="118"/>
    </row>
    <row r="113" spans="2:9" s="344" customFormat="1" x14ac:dyDescent="0.25">
      <c r="B113" s="408" t="s">
        <v>160</v>
      </c>
      <c r="C113" s="420" t="s">
        <v>161</v>
      </c>
      <c r="F113" s="376"/>
      <c r="G113" s="376"/>
      <c r="H113" s="117"/>
      <c r="I113" s="118"/>
    </row>
    <row r="114" spans="2:9" s="344" customFormat="1" x14ac:dyDescent="0.25">
      <c r="B114" s="418"/>
      <c r="C114" s="421" t="s">
        <v>162</v>
      </c>
      <c r="F114" s="376" t="s">
        <v>53</v>
      </c>
      <c r="G114" s="376">
        <v>8</v>
      </c>
      <c r="H114" s="117"/>
      <c r="I114" s="118"/>
    </row>
    <row r="115" spans="2:9" s="344" customFormat="1" x14ac:dyDescent="0.25">
      <c r="B115" s="418"/>
      <c r="C115" s="421" t="s">
        <v>163</v>
      </c>
      <c r="F115" s="376" t="s">
        <v>53</v>
      </c>
      <c r="G115" s="376">
        <v>8</v>
      </c>
      <c r="H115" s="117"/>
      <c r="I115" s="118"/>
    </row>
    <row r="116" spans="2:9" s="344" customFormat="1" x14ac:dyDescent="0.25">
      <c r="B116" s="418"/>
      <c r="C116" s="421" t="s">
        <v>164</v>
      </c>
      <c r="F116" s="376" t="s">
        <v>53</v>
      </c>
      <c r="G116" s="376">
        <v>8</v>
      </c>
      <c r="H116" s="117"/>
      <c r="I116" s="118"/>
    </row>
    <row r="117" spans="2:9" s="344" customFormat="1" x14ac:dyDescent="0.25">
      <c r="B117" s="418"/>
      <c r="C117" s="421" t="s">
        <v>395</v>
      </c>
      <c r="F117" s="376" t="s">
        <v>53</v>
      </c>
      <c r="G117" s="376">
        <v>8</v>
      </c>
      <c r="H117" s="117"/>
      <c r="I117" s="118"/>
    </row>
    <row r="118" spans="2:9" s="344" customFormat="1" x14ac:dyDescent="0.25">
      <c r="B118" s="418"/>
      <c r="C118" s="421" t="s">
        <v>165</v>
      </c>
      <c r="F118" s="376" t="s">
        <v>53</v>
      </c>
      <c r="G118" s="376">
        <v>8</v>
      </c>
      <c r="H118" s="117"/>
      <c r="I118" s="118"/>
    </row>
    <row r="119" spans="2:9" s="344" customFormat="1" x14ac:dyDescent="0.25">
      <c r="B119" s="418"/>
      <c r="C119" s="421" t="s">
        <v>396</v>
      </c>
      <c r="F119" s="376" t="s">
        <v>53</v>
      </c>
      <c r="G119" s="376">
        <v>8</v>
      </c>
      <c r="H119" s="117"/>
      <c r="I119" s="118"/>
    </row>
    <row r="120" spans="2:9" s="344" customFormat="1" x14ac:dyDescent="0.25">
      <c r="B120" s="418"/>
      <c r="C120" s="421" t="s">
        <v>166</v>
      </c>
      <c r="F120" s="376" t="s">
        <v>53</v>
      </c>
      <c r="G120" s="376">
        <v>8</v>
      </c>
      <c r="H120" s="117"/>
      <c r="I120" s="118"/>
    </row>
    <row r="121" spans="2:9" s="344" customFormat="1" x14ac:dyDescent="0.25">
      <c r="B121" s="408" t="s">
        <v>167</v>
      </c>
      <c r="C121" s="361" t="s">
        <v>168</v>
      </c>
      <c r="F121" s="376"/>
      <c r="G121" s="376"/>
      <c r="H121" s="117"/>
      <c r="I121" s="118"/>
    </row>
    <row r="122" spans="2:9" s="344" customFormat="1" x14ac:dyDescent="0.25">
      <c r="B122" s="418"/>
      <c r="C122" s="419" t="s">
        <v>169</v>
      </c>
      <c r="F122" s="376" t="s">
        <v>170</v>
      </c>
      <c r="G122" s="268">
        <v>1</v>
      </c>
      <c r="H122" s="117">
        <v>1000000</v>
      </c>
      <c r="I122" s="118">
        <f t="shared" ref="I122" si="0">H122*G122</f>
        <v>1000000</v>
      </c>
    </row>
    <row r="123" spans="2:9" s="344" customFormat="1" x14ac:dyDescent="0.25">
      <c r="B123" s="418"/>
      <c r="C123" s="419" t="s">
        <v>171</v>
      </c>
      <c r="F123" s="376" t="s">
        <v>172</v>
      </c>
      <c r="G123" s="376">
        <v>1</v>
      </c>
      <c r="H123" s="117"/>
      <c r="I123" s="118"/>
    </row>
    <row r="124" spans="2:9" s="344" customFormat="1" x14ac:dyDescent="0.25">
      <c r="B124" s="418"/>
      <c r="C124" s="419" t="s">
        <v>173</v>
      </c>
      <c r="F124" s="376"/>
      <c r="G124" s="376"/>
      <c r="H124" s="36"/>
      <c r="I124" s="118"/>
    </row>
    <row r="125" spans="2:9" s="344" customFormat="1" x14ac:dyDescent="0.25">
      <c r="B125" s="408" t="s">
        <v>56</v>
      </c>
      <c r="C125" s="361" t="s">
        <v>57</v>
      </c>
      <c r="F125" s="376"/>
      <c r="G125" s="376"/>
      <c r="H125" s="117"/>
      <c r="I125" s="118"/>
    </row>
    <row r="126" spans="2:9" s="344" customFormat="1" x14ac:dyDescent="0.25">
      <c r="B126" s="418"/>
      <c r="C126" s="419" t="s">
        <v>58</v>
      </c>
      <c r="F126" s="376" t="s">
        <v>59</v>
      </c>
      <c r="G126" s="376">
        <v>100</v>
      </c>
      <c r="H126" s="117"/>
      <c r="I126" s="118"/>
    </row>
    <row r="127" spans="2:9" s="344" customFormat="1" x14ac:dyDescent="0.25">
      <c r="B127" s="418"/>
      <c r="C127" s="419" t="s">
        <v>397</v>
      </c>
      <c r="F127" s="376" t="s">
        <v>59</v>
      </c>
      <c r="G127" s="376">
        <v>100</v>
      </c>
      <c r="H127" s="117"/>
      <c r="I127" s="118"/>
    </row>
    <row r="128" spans="2:9" s="344" customFormat="1" ht="14.5" thickBot="1" x14ac:dyDescent="0.3">
      <c r="B128" s="418"/>
      <c r="C128" s="419" t="s">
        <v>60</v>
      </c>
      <c r="F128" s="376" t="s">
        <v>59</v>
      </c>
      <c r="G128" s="376">
        <v>100</v>
      </c>
      <c r="H128" s="117"/>
      <c r="I128" s="118"/>
    </row>
    <row r="129" spans="2:9" s="344" customFormat="1" ht="16" thickBot="1" x14ac:dyDescent="0.3">
      <c r="B129" s="394" t="s">
        <v>61</v>
      </c>
      <c r="C129" s="381"/>
      <c r="D129" s="395"/>
      <c r="E129" s="381"/>
      <c r="F129" s="396"/>
      <c r="G129" s="396"/>
      <c r="H129" s="87"/>
      <c r="I129" s="88"/>
    </row>
    <row r="130" spans="2:9" s="344" customFormat="1" ht="15.5" x14ac:dyDescent="0.25">
      <c r="B130" s="414"/>
      <c r="F130" s="345"/>
      <c r="G130" s="345"/>
      <c r="H130" s="95"/>
      <c r="I130" s="107"/>
    </row>
    <row r="131" spans="2:9" s="331" customFormat="1" ht="18" x14ac:dyDescent="0.25">
      <c r="B131" s="343" t="s">
        <v>62</v>
      </c>
      <c r="C131" s="344"/>
      <c r="D131" s="344"/>
      <c r="E131" s="344"/>
      <c r="F131" s="345"/>
      <c r="G131" s="345"/>
      <c r="H131" s="95"/>
      <c r="I131" s="107"/>
    </row>
    <row r="132" spans="2:9" s="331" customFormat="1" ht="13.5" thickBot="1" x14ac:dyDescent="0.3">
      <c r="B132" s="384"/>
      <c r="C132" s="384"/>
      <c r="D132" s="384"/>
      <c r="E132" s="384"/>
      <c r="F132" s="386"/>
      <c r="G132" s="386"/>
      <c r="H132" s="119"/>
      <c r="I132" s="120" t="s">
        <v>63</v>
      </c>
    </row>
    <row r="133" spans="2:9" s="331" customFormat="1" ht="13" x14ac:dyDescent="0.25">
      <c r="B133" s="423" t="s">
        <v>5</v>
      </c>
      <c r="C133" s="424" t="s">
        <v>6</v>
      </c>
      <c r="D133" s="347"/>
      <c r="E133" s="347"/>
      <c r="F133" s="425" t="s">
        <v>7</v>
      </c>
      <c r="G133" s="348" t="s">
        <v>8</v>
      </c>
      <c r="H133" s="124" t="s">
        <v>9</v>
      </c>
      <c r="I133" s="125" t="s">
        <v>10</v>
      </c>
    </row>
    <row r="134" spans="2:9" s="331" customFormat="1" ht="13.5" thickBot="1" x14ac:dyDescent="0.3">
      <c r="B134" s="426"/>
      <c r="C134" s="427"/>
      <c r="D134" s="350"/>
      <c r="E134" s="350"/>
      <c r="F134" s="352"/>
      <c r="G134" s="352"/>
      <c r="H134" s="129" t="s">
        <v>11</v>
      </c>
      <c r="I134" s="130" t="s">
        <v>11</v>
      </c>
    </row>
    <row r="135" spans="2:9" s="331" customFormat="1" ht="13" x14ac:dyDescent="0.25">
      <c r="B135" s="428"/>
      <c r="C135" s="424"/>
      <c r="D135" s="347"/>
      <c r="E135" s="347"/>
      <c r="F135" s="348"/>
      <c r="G135" s="348"/>
      <c r="H135" s="124"/>
      <c r="I135" s="23"/>
    </row>
    <row r="136" spans="2:9" s="331" customFormat="1" ht="13" x14ac:dyDescent="0.25">
      <c r="B136" s="360">
        <v>2100</v>
      </c>
      <c r="C136" s="361" t="s">
        <v>64</v>
      </c>
      <c r="D136" s="344"/>
      <c r="E136" s="344"/>
      <c r="F136" s="359"/>
      <c r="G136" s="376"/>
      <c r="H136" s="104"/>
      <c r="I136" s="105"/>
    </row>
    <row r="137" spans="2:9" s="331" customFormat="1" ht="13" x14ac:dyDescent="0.25">
      <c r="B137" s="360"/>
      <c r="C137" s="361"/>
      <c r="D137" s="344"/>
      <c r="E137" s="344"/>
      <c r="F137" s="359"/>
      <c r="G137" s="376"/>
      <c r="H137" s="104"/>
      <c r="I137" s="105"/>
    </row>
    <row r="138" spans="2:9" s="331" customFormat="1" ht="13" x14ac:dyDescent="0.25">
      <c r="B138" s="360">
        <v>21.01</v>
      </c>
      <c r="C138" s="406" t="s">
        <v>65</v>
      </c>
      <c r="D138" s="363"/>
      <c r="E138" s="344"/>
      <c r="F138" s="359"/>
      <c r="G138" s="376"/>
      <c r="H138" s="104"/>
      <c r="I138" s="105"/>
    </row>
    <row r="139" spans="2:9" s="331" customFormat="1" ht="13" x14ac:dyDescent="0.25">
      <c r="B139" s="360"/>
      <c r="C139" s="412" t="s">
        <v>66</v>
      </c>
      <c r="D139" s="363"/>
      <c r="E139" s="344"/>
      <c r="F139" s="359"/>
      <c r="G139" s="376"/>
      <c r="H139" s="104"/>
      <c r="I139" s="105"/>
    </row>
    <row r="140" spans="2:9" s="331" customFormat="1" ht="13" x14ac:dyDescent="0.25">
      <c r="B140" s="360"/>
      <c r="D140" s="363"/>
      <c r="E140" s="344"/>
      <c r="F140" s="359"/>
      <c r="G140" s="376"/>
      <c r="H140" s="104"/>
      <c r="I140" s="105"/>
    </row>
    <row r="141" spans="2:9" s="331" customFormat="1" ht="14.5" x14ac:dyDescent="0.25">
      <c r="B141" s="360"/>
      <c r="C141" s="412" t="s">
        <v>67</v>
      </c>
      <c r="D141" s="363"/>
      <c r="E141" s="344"/>
      <c r="F141" s="376" t="s">
        <v>68</v>
      </c>
      <c r="G141" s="376">
        <v>100</v>
      </c>
      <c r="H141" s="104"/>
      <c r="I141" s="118"/>
    </row>
    <row r="142" spans="2:9" s="331" customFormat="1" ht="14.5" x14ac:dyDescent="0.25">
      <c r="B142" s="360"/>
      <c r="C142" s="412" t="s">
        <v>174</v>
      </c>
      <c r="D142" s="363"/>
      <c r="E142" s="344"/>
      <c r="F142" s="376" t="s">
        <v>68</v>
      </c>
      <c r="G142" s="376">
        <v>100</v>
      </c>
      <c r="H142" s="104"/>
      <c r="I142" s="118"/>
    </row>
    <row r="143" spans="2:9" s="331" customFormat="1" x14ac:dyDescent="0.25">
      <c r="B143" s="360"/>
      <c r="C143" s="406"/>
      <c r="D143" s="363"/>
      <c r="E143" s="344"/>
      <c r="F143" s="376"/>
      <c r="G143" s="376"/>
      <c r="H143" s="104"/>
      <c r="I143" s="118"/>
    </row>
    <row r="144" spans="2:9" s="331" customFormat="1" ht="14.5" x14ac:dyDescent="0.25">
      <c r="B144" s="360">
        <v>21.02</v>
      </c>
      <c r="C144" s="406" t="s">
        <v>69</v>
      </c>
      <c r="D144" s="363"/>
      <c r="E144" s="344"/>
      <c r="F144" s="376" t="s">
        <v>68</v>
      </c>
      <c r="G144" s="376">
        <v>100</v>
      </c>
      <c r="H144" s="104"/>
      <c r="I144" s="118"/>
    </row>
    <row r="145" spans="2:9" s="331" customFormat="1" x14ac:dyDescent="0.25">
      <c r="B145" s="360"/>
      <c r="C145" s="406"/>
      <c r="D145" s="363"/>
      <c r="E145" s="344"/>
      <c r="F145" s="376"/>
      <c r="G145" s="376"/>
      <c r="H145" s="104"/>
      <c r="I145" s="118"/>
    </row>
    <row r="146" spans="2:9" s="331" customFormat="1" x14ac:dyDescent="0.25">
      <c r="B146" s="360" t="s">
        <v>398</v>
      </c>
      <c r="C146" s="406" t="s">
        <v>399</v>
      </c>
      <c r="D146" s="363"/>
      <c r="E146" s="344"/>
      <c r="F146" s="376"/>
      <c r="G146" s="376"/>
      <c r="H146" s="104"/>
      <c r="I146" s="118"/>
    </row>
    <row r="147" spans="2:9" s="331" customFormat="1" x14ac:dyDescent="0.25">
      <c r="B147" s="368"/>
      <c r="C147" s="412" t="s">
        <v>400</v>
      </c>
      <c r="D147" s="344"/>
      <c r="E147" s="344"/>
      <c r="F147" s="376" t="s">
        <v>45</v>
      </c>
      <c r="G147" s="376">
        <v>150</v>
      </c>
      <c r="H147" s="137"/>
      <c r="I147" s="118"/>
    </row>
    <row r="148" spans="2:9" s="331" customFormat="1" x14ac:dyDescent="0.25">
      <c r="B148" s="368"/>
      <c r="C148" s="412" t="s">
        <v>401</v>
      </c>
      <c r="D148" s="344"/>
      <c r="E148" s="344"/>
      <c r="F148" s="376"/>
      <c r="G148" s="429"/>
      <c r="H148" s="137"/>
      <c r="I148" s="118"/>
    </row>
    <row r="149" spans="2:9" s="331" customFormat="1" x14ac:dyDescent="0.25">
      <c r="B149" s="368"/>
      <c r="C149" s="412" t="s">
        <v>402</v>
      </c>
      <c r="D149" s="344"/>
      <c r="E149" s="344"/>
      <c r="F149" s="376"/>
      <c r="G149" s="429"/>
      <c r="H149" s="137"/>
      <c r="I149" s="118"/>
    </row>
    <row r="150" spans="2:9" s="331" customFormat="1" x14ac:dyDescent="0.25">
      <c r="B150" s="368"/>
      <c r="C150" s="412" t="s">
        <v>403</v>
      </c>
      <c r="D150" s="344"/>
      <c r="E150" s="344"/>
      <c r="F150" s="376"/>
      <c r="G150" s="429"/>
      <c r="H150" s="137"/>
      <c r="I150" s="118"/>
    </row>
    <row r="151" spans="2:9" s="331" customFormat="1" x14ac:dyDescent="0.25">
      <c r="B151" s="368"/>
      <c r="C151" s="412" t="s">
        <v>404</v>
      </c>
      <c r="D151" s="344"/>
      <c r="E151" s="344"/>
      <c r="F151" s="376" t="s">
        <v>45</v>
      </c>
      <c r="G151" s="429">
        <v>150</v>
      </c>
      <c r="H151" s="137"/>
      <c r="I151" s="118"/>
    </row>
    <row r="152" spans="2:9" s="331" customFormat="1" x14ac:dyDescent="0.25">
      <c r="B152" s="368"/>
      <c r="C152" s="412"/>
      <c r="D152" s="344"/>
      <c r="E152" s="344"/>
      <c r="F152" s="376"/>
      <c r="G152" s="429"/>
      <c r="H152" s="137"/>
      <c r="I152" s="118"/>
    </row>
    <row r="153" spans="2:9" s="331" customFormat="1" x14ac:dyDescent="0.25">
      <c r="B153" s="360" t="s">
        <v>175</v>
      </c>
      <c r="C153" s="406" t="s">
        <v>176</v>
      </c>
      <c r="D153" s="344"/>
      <c r="E153" s="344"/>
      <c r="F153" s="376" t="s">
        <v>35</v>
      </c>
      <c r="G153" s="429"/>
      <c r="H153" s="137"/>
      <c r="I153" s="118"/>
    </row>
    <row r="154" spans="2:9" s="331" customFormat="1" x14ac:dyDescent="0.25">
      <c r="B154" s="360"/>
      <c r="C154" s="406" t="s">
        <v>177</v>
      </c>
      <c r="D154" s="344"/>
      <c r="E154" s="344"/>
      <c r="F154" s="376"/>
      <c r="G154" s="429"/>
      <c r="H154" s="137"/>
      <c r="I154" s="118"/>
    </row>
    <row r="155" spans="2:9" s="331" customFormat="1" x14ac:dyDescent="0.25">
      <c r="B155" s="360"/>
      <c r="C155" s="412" t="s">
        <v>178</v>
      </c>
      <c r="D155" s="344"/>
      <c r="E155" s="344"/>
      <c r="F155" s="376" t="s">
        <v>80</v>
      </c>
      <c r="G155" s="429">
        <v>500</v>
      </c>
      <c r="H155" s="137"/>
      <c r="I155" s="118"/>
    </row>
    <row r="156" spans="2:9" s="331" customFormat="1" x14ac:dyDescent="0.25">
      <c r="B156" s="360"/>
      <c r="C156" s="412" t="s">
        <v>179</v>
      </c>
      <c r="D156" s="344"/>
      <c r="E156" s="344"/>
      <c r="F156" s="376" t="s">
        <v>80</v>
      </c>
      <c r="G156" s="429">
        <v>500</v>
      </c>
      <c r="H156" s="137"/>
      <c r="I156" s="118"/>
    </row>
    <row r="157" spans="2:9" s="331" customFormat="1" x14ac:dyDescent="0.25">
      <c r="B157" s="360"/>
      <c r="C157" s="406"/>
      <c r="D157" s="344"/>
      <c r="E157" s="344"/>
      <c r="F157" s="376"/>
      <c r="G157" s="429"/>
      <c r="H157" s="137"/>
      <c r="I157" s="118"/>
    </row>
    <row r="158" spans="2:9" s="331" customFormat="1" x14ac:dyDescent="0.25">
      <c r="B158" s="360"/>
      <c r="C158" s="406" t="s">
        <v>180</v>
      </c>
      <c r="D158" s="344"/>
      <c r="E158" s="344"/>
      <c r="F158" s="376"/>
      <c r="G158" s="429"/>
      <c r="H158" s="137"/>
      <c r="I158" s="118"/>
    </row>
    <row r="159" spans="2:9" s="331" customFormat="1" x14ac:dyDescent="0.25">
      <c r="B159" s="360"/>
      <c r="C159" s="412" t="s">
        <v>181</v>
      </c>
      <c r="D159" s="344"/>
      <c r="E159" s="344"/>
      <c r="F159" s="376" t="s">
        <v>80</v>
      </c>
      <c r="G159" s="429">
        <v>1000</v>
      </c>
      <c r="H159" s="137"/>
      <c r="I159" s="118"/>
    </row>
    <row r="160" spans="2:9" s="331" customFormat="1" x14ac:dyDescent="0.25">
      <c r="B160" s="360"/>
      <c r="C160" s="412" t="s">
        <v>182</v>
      </c>
      <c r="D160" s="344"/>
      <c r="E160" s="344"/>
      <c r="F160" s="376" t="s">
        <v>80</v>
      </c>
      <c r="G160" s="429">
        <v>1000</v>
      </c>
      <c r="H160" s="137"/>
      <c r="I160" s="118"/>
    </row>
    <row r="161" spans="2:9" s="331" customFormat="1" x14ac:dyDescent="0.25">
      <c r="B161" s="360" t="s">
        <v>183</v>
      </c>
      <c r="C161" s="406" t="s">
        <v>184</v>
      </c>
      <c r="D161" s="344"/>
      <c r="E161" s="344"/>
      <c r="F161" s="376" t="s">
        <v>35</v>
      </c>
      <c r="G161" s="429"/>
      <c r="H161" s="137"/>
      <c r="I161" s="118"/>
    </row>
    <row r="162" spans="2:9" s="331" customFormat="1" x14ac:dyDescent="0.25">
      <c r="B162" s="368"/>
      <c r="C162" s="412" t="s">
        <v>185</v>
      </c>
      <c r="D162" s="344"/>
      <c r="E162" s="344"/>
      <c r="F162" s="376" t="s">
        <v>80</v>
      </c>
      <c r="G162" s="429">
        <v>1000</v>
      </c>
      <c r="H162" s="137"/>
      <c r="I162" s="118"/>
    </row>
    <row r="163" spans="2:9" s="331" customFormat="1" x14ac:dyDescent="0.25">
      <c r="B163" s="357"/>
      <c r="C163" s="412" t="s">
        <v>186</v>
      </c>
      <c r="D163" s="344"/>
      <c r="E163" s="344"/>
      <c r="F163" s="376" t="s">
        <v>80</v>
      </c>
      <c r="G163" s="429">
        <v>1000</v>
      </c>
      <c r="H163" s="137"/>
      <c r="I163" s="118"/>
    </row>
    <row r="164" spans="2:9" s="331" customFormat="1" ht="13" thickBot="1" x14ac:dyDescent="0.3">
      <c r="B164" s="357"/>
      <c r="C164" s="412"/>
      <c r="D164" s="344"/>
      <c r="E164" s="344"/>
      <c r="F164" s="376"/>
      <c r="G164" s="429"/>
      <c r="H164" s="134"/>
      <c r="I164" s="105"/>
    </row>
    <row r="165" spans="2:9" s="331" customFormat="1" ht="16" thickBot="1" x14ac:dyDescent="0.3">
      <c r="B165" s="394" t="s">
        <v>70</v>
      </c>
      <c r="C165" s="381"/>
      <c r="D165" s="381"/>
      <c r="E165" s="381"/>
      <c r="F165" s="381"/>
      <c r="G165" s="382"/>
      <c r="H165" s="65"/>
      <c r="I165" s="66"/>
    </row>
    <row r="166" spans="2:9" s="331" customFormat="1" ht="16" thickBot="1" x14ac:dyDescent="0.3">
      <c r="B166" s="414"/>
      <c r="C166" s="344"/>
      <c r="D166" s="344"/>
      <c r="E166" s="344"/>
      <c r="F166" s="344"/>
      <c r="G166" s="430"/>
      <c r="H166" s="17"/>
      <c r="I166" s="135"/>
    </row>
    <row r="167" spans="2:9" s="331" customFormat="1" ht="13" x14ac:dyDescent="0.25">
      <c r="B167" s="423" t="s">
        <v>5</v>
      </c>
      <c r="C167" s="424" t="s">
        <v>6</v>
      </c>
      <c r="D167" s="347"/>
      <c r="E167" s="347"/>
      <c r="F167" s="425" t="s">
        <v>7</v>
      </c>
      <c r="G167" s="348" t="s">
        <v>8</v>
      </c>
      <c r="H167" s="124" t="s">
        <v>9</v>
      </c>
      <c r="I167" s="125" t="s">
        <v>10</v>
      </c>
    </row>
    <row r="168" spans="2:9" s="331" customFormat="1" ht="13.5" thickBot="1" x14ac:dyDescent="0.3">
      <c r="B168" s="426"/>
      <c r="C168" s="427"/>
      <c r="D168" s="350"/>
      <c r="E168" s="350"/>
      <c r="F168" s="352"/>
      <c r="G168" s="352"/>
      <c r="H168" s="129" t="s">
        <v>11</v>
      </c>
      <c r="I168" s="130" t="s">
        <v>11</v>
      </c>
    </row>
    <row r="169" spans="2:9" s="331" customFormat="1" ht="13" x14ac:dyDescent="0.25">
      <c r="B169" s="360">
        <v>2200</v>
      </c>
      <c r="C169" s="406" t="s">
        <v>71</v>
      </c>
      <c r="D169" s="344"/>
      <c r="E169" s="413"/>
      <c r="F169" s="345"/>
      <c r="G169" s="429"/>
      <c r="H169" s="137"/>
      <c r="I169" s="105"/>
    </row>
    <row r="170" spans="2:9" s="331" customFormat="1" ht="13" x14ac:dyDescent="0.25">
      <c r="B170" s="360">
        <v>22.01</v>
      </c>
      <c r="C170" s="406" t="s">
        <v>72</v>
      </c>
      <c r="D170" s="344"/>
      <c r="E170" s="344"/>
      <c r="F170" s="376"/>
      <c r="G170" s="429"/>
      <c r="H170" s="137"/>
      <c r="I170" s="105"/>
    </row>
    <row r="171" spans="2:9" s="331" customFormat="1" ht="12.5" x14ac:dyDescent="0.25">
      <c r="B171" s="368"/>
      <c r="C171" s="412" t="s">
        <v>66</v>
      </c>
      <c r="D171" s="344"/>
      <c r="E171" s="344"/>
      <c r="F171" s="376"/>
      <c r="G171" s="429"/>
      <c r="H171" s="137"/>
      <c r="I171" s="105"/>
    </row>
    <row r="172" spans="2:9" s="331" customFormat="1" ht="14.5" x14ac:dyDescent="0.25">
      <c r="B172" s="368"/>
      <c r="C172" s="412" t="s">
        <v>73</v>
      </c>
      <c r="D172" s="344"/>
      <c r="E172" s="344"/>
      <c r="F172" s="376" t="s">
        <v>68</v>
      </c>
      <c r="G172" s="429">
        <v>200</v>
      </c>
      <c r="H172" s="137"/>
      <c r="I172" s="118"/>
    </row>
    <row r="173" spans="2:9" s="331" customFormat="1" ht="14.5" x14ac:dyDescent="0.25">
      <c r="B173" s="357"/>
      <c r="C173" s="412" t="s">
        <v>187</v>
      </c>
      <c r="D173" s="344"/>
      <c r="E173" s="344"/>
      <c r="F173" s="376" t="s">
        <v>68</v>
      </c>
      <c r="G173" s="429">
        <v>100</v>
      </c>
      <c r="H173" s="137"/>
      <c r="I173" s="118"/>
    </row>
    <row r="174" spans="2:9" s="331" customFormat="1" x14ac:dyDescent="0.25">
      <c r="B174" s="360">
        <v>22.02</v>
      </c>
      <c r="C174" s="406" t="s">
        <v>74</v>
      </c>
      <c r="D174" s="344"/>
      <c r="E174" s="344"/>
      <c r="F174" s="376"/>
      <c r="G174" s="429"/>
      <c r="H174" s="137"/>
      <c r="I174" s="118"/>
    </row>
    <row r="175" spans="2:9" s="331" customFormat="1" ht="14.5" x14ac:dyDescent="0.25">
      <c r="B175" s="357"/>
      <c r="C175" s="412" t="s">
        <v>188</v>
      </c>
      <c r="D175" s="344"/>
      <c r="E175" s="344"/>
      <c r="F175" s="376" t="s">
        <v>68</v>
      </c>
      <c r="G175" s="429">
        <v>200</v>
      </c>
      <c r="H175" s="137"/>
      <c r="I175" s="118"/>
    </row>
    <row r="176" spans="2:9" s="331" customFormat="1" ht="14.5" x14ac:dyDescent="0.25">
      <c r="B176" s="357"/>
      <c r="C176" s="481" t="s">
        <v>75</v>
      </c>
      <c r="D176" s="482"/>
      <c r="E176" s="344"/>
      <c r="F176" s="376" t="s">
        <v>68</v>
      </c>
      <c r="G176" s="429">
        <v>100</v>
      </c>
      <c r="H176" s="137"/>
      <c r="I176" s="118"/>
    </row>
    <row r="177" spans="2:9" s="331" customFormat="1" x14ac:dyDescent="0.25">
      <c r="B177" s="360" t="s">
        <v>189</v>
      </c>
      <c r="C177" s="406" t="s">
        <v>190</v>
      </c>
      <c r="D177" s="344"/>
      <c r="E177" s="344"/>
      <c r="F177" s="376"/>
      <c r="G177" s="429"/>
      <c r="H177" s="137"/>
      <c r="I177" s="118"/>
    </row>
    <row r="178" spans="2:9" s="331" customFormat="1" x14ac:dyDescent="0.25">
      <c r="B178" s="357"/>
      <c r="C178" s="412" t="s">
        <v>191</v>
      </c>
      <c r="D178" s="344"/>
      <c r="E178" s="344"/>
      <c r="F178" s="376"/>
      <c r="G178" s="429"/>
      <c r="H178" s="137"/>
      <c r="I178" s="118"/>
    </row>
    <row r="179" spans="2:9" s="331" customFormat="1" x14ac:dyDescent="0.25">
      <c r="B179" s="357"/>
      <c r="C179" s="412" t="s">
        <v>192</v>
      </c>
      <c r="D179" s="344"/>
      <c r="E179" s="344"/>
      <c r="F179" s="376" t="s">
        <v>80</v>
      </c>
      <c r="G179" s="429">
        <v>14</v>
      </c>
      <c r="H179" s="137"/>
      <c r="I179" s="118"/>
    </row>
    <row r="180" spans="2:9" s="331" customFormat="1" x14ac:dyDescent="0.25">
      <c r="B180" s="357"/>
      <c r="C180" s="412" t="s">
        <v>193</v>
      </c>
      <c r="D180" s="344"/>
      <c r="E180" s="344"/>
      <c r="F180" s="376" t="s">
        <v>80</v>
      </c>
      <c r="G180" s="429">
        <v>14</v>
      </c>
      <c r="H180" s="137"/>
      <c r="I180" s="118"/>
    </row>
    <row r="181" spans="2:9" s="331" customFormat="1" x14ac:dyDescent="0.25">
      <c r="B181" s="360" t="s">
        <v>76</v>
      </c>
      <c r="C181" s="406" t="s">
        <v>77</v>
      </c>
      <c r="D181" s="363"/>
      <c r="E181" s="344"/>
      <c r="F181" s="376"/>
      <c r="G181" s="140"/>
      <c r="H181" s="137"/>
      <c r="I181" s="118"/>
    </row>
    <row r="182" spans="2:9" s="331" customFormat="1" x14ac:dyDescent="0.25">
      <c r="B182" s="357"/>
      <c r="C182" s="412" t="s">
        <v>78</v>
      </c>
      <c r="D182" s="344"/>
      <c r="E182" s="344"/>
      <c r="F182" s="376" t="s">
        <v>35</v>
      </c>
      <c r="G182" s="140"/>
      <c r="H182" s="137"/>
      <c r="I182" s="118"/>
    </row>
    <row r="183" spans="2:9" s="331" customFormat="1" x14ac:dyDescent="0.25">
      <c r="B183" s="357"/>
      <c r="C183" s="412" t="s">
        <v>79</v>
      </c>
      <c r="D183" s="344"/>
      <c r="E183" s="344"/>
      <c r="F183" s="376" t="s">
        <v>80</v>
      </c>
      <c r="G183" s="429">
        <v>100</v>
      </c>
      <c r="H183" s="137"/>
      <c r="I183" s="118"/>
    </row>
    <row r="184" spans="2:9" s="331" customFormat="1" x14ac:dyDescent="0.25">
      <c r="B184" s="357"/>
      <c r="C184" s="412" t="s">
        <v>81</v>
      </c>
      <c r="D184" s="344"/>
      <c r="E184" s="344"/>
      <c r="F184" s="376" t="s">
        <v>80</v>
      </c>
      <c r="G184" s="429">
        <v>100</v>
      </c>
      <c r="H184" s="137"/>
      <c r="I184" s="118"/>
    </row>
    <row r="185" spans="2:9" s="331" customFormat="1" x14ac:dyDescent="0.25">
      <c r="B185" s="357"/>
      <c r="C185" s="412" t="s">
        <v>194</v>
      </c>
      <c r="D185" s="344"/>
      <c r="E185" s="344"/>
      <c r="F185" s="376" t="s">
        <v>35</v>
      </c>
      <c r="G185" s="140"/>
      <c r="H185" s="137"/>
      <c r="I185" s="118"/>
    </row>
    <row r="186" spans="2:9" s="331" customFormat="1" x14ac:dyDescent="0.25">
      <c r="B186" s="357"/>
      <c r="C186" s="412" t="s">
        <v>195</v>
      </c>
      <c r="D186" s="344"/>
      <c r="E186" s="344"/>
      <c r="F186" s="376" t="s">
        <v>80</v>
      </c>
      <c r="G186" s="429">
        <v>50</v>
      </c>
      <c r="H186" s="137"/>
      <c r="I186" s="118"/>
    </row>
    <row r="187" spans="2:9" s="331" customFormat="1" x14ac:dyDescent="0.25">
      <c r="B187" s="357"/>
      <c r="C187" s="412" t="s">
        <v>196</v>
      </c>
      <c r="D187" s="344"/>
      <c r="E187" s="344"/>
      <c r="F187" s="376" t="s">
        <v>80</v>
      </c>
      <c r="G187" s="429">
        <v>50</v>
      </c>
      <c r="H187" s="137"/>
      <c r="I187" s="118"/>
    </row>
    <row r="188" spans="2:9" s="331" customFormat="1" x14ac:dyDescent="0.25">
      <c r="B188" s="483"/>
      <c r="C188" s="484" t="s">
        <v>197</v>
      </c>
      <c r="D188" s="375"/>
      <c r="E188" s="375"/>
      <c r="F188" s="429"/>
      <c r="G188" s="140"/>
      <c r="H188" s="137"/>
      <c r="I188" s="118"/>
    </row>
    <row r="189" spans="2:9" s="331" customFormat="1" x14ac:dyDescent="0.25">
      <c r="B189" s="483"/>
      <c r="C189" s="484" t="s">
        <v>79</v>
      </c>
      <c r="D189" s="375"/>
      <c r="E189" s="375"/>
      <c r="F189" s="429" t="s">
        <v>198</v>
      </c>
      <c r="G189" s="429">
        <v>50</v>
      </c>
      <c r="H189" s="137"/>
      <c r="I189" s="118"/>
    </row>
    <row r="190" spans="2:9" s="331" customFormat="1" ht="14.5" thickBot="1" x14ac:dyDescent="0.3">
      <c r="B190" s="483"/>
      <c r="C190" s="484" t="s">
        <v>81</v>
      </c>
      <c r="D190" s="375"/>
      <c r="E190" s="375"/>
      <c r="F190" s="429" t="s">
        <v>80</v>
      </c>
      <c r="G190" s="429">
        <v>50</v>
      </c>
      <c r="H190" s="137"/>
      <c r="I190" s="118"/>
    </row>
    <row r="191" spans="2:9" s="331" customFormat="1" ht="16" thickBot="1" x14ac:dyDescent="0.3">
      <c r="B191" s="432" t="s">
        <v>82</v>
      </c>
      <c r="C191" s="433"/>
      <c r="D191" s="433"/>
      <c r="E191" s="433"/>
      <c r="F191" s="433"/>
      <c r="G191" s="434"/>
      <c r="H191" s="144"/>
      <c r="I191" s="145"/>
    </row>
    <row r="192" spans="2:9" s="331" customFormat="1" ht="15.5" x14ac:dyDescent="0.25">
      <c r="B192" s="397"/>
      <c r="C192" s="354"/>
      <c r="D192" s="354"/>
      <c r="E192" s="354"/>
      <c r="F192" s="354"/>
      <c r="G192" s="383"/>
      <c r="H192" s="67"/>
      <c r="I192" s="146"/>
    </row>
    <row r="193" spans="2:9" s="331" customFormat="1" ht="16" thickBot="1" x14ac:dyDescent="0.3">
      <c r="B193" s="485"/>
      <c r="C193" s="384"/>
      <c r="D193" s="384"/>
      <c r="E193" s="384"/>
      <c r="F193" s="384"/>
      <c r="G193" s="435"/>
      <c r="H193" s="72"/>
      <c r="I193" s="272"/>
    </row>
    <row r="194" spans="2:9" s="331" customFormat="1" ht="13" x14ac:dyDescent="0.25">
      <c r="B194" s="423" t="s">
        <v>5</v>
      </c>
      <c r="C194" s="424" t="s">
        <v>6</v>
      </c>
      <c r="D194" s="347"/>
      <c r="E194" s="347"/>
      <c r="F194" s="425" t="s">
        <v>7</v>
      </c>
      <c r="G194" s="348" t="s">
        <v>8</v>
      </c>
      <c r="H194" s="124" t="s">
        <v>9</v>
      </c>
      <c r="I194" s="125" t="s">
        <v>10</v>
      </c>
    </row>
    <row r="195" spans="2:9" s="331" customFormat="1" ht="13.5" thickBot="1" x14ac:dyDescent="0.3">
      <c r="B195" s="426"/>
      <c r="C195" s="427"/>
      <c r="D195" s="350"/>
      <c r="E195" s="350"/>
      <c r="F195" s="352"/>
      <c r="G195" s="352"/>
      <c r="H195" s="129" t="s">
        <v>11</v>
      </c>
      <c r="I195" s="130" t="s">
        <v>11</v>
      </c>
    </row>
    <row r="196" spans="2:9" s="331" customFormat="1" ht="13" x14ac:dyDescent="0.25">
      <c r="B196" s="486"/>
      <c r="C196" s="424"/>
      <c r="D196" s="347"/>
      <c r="E196" s="347"/>
      <c r="F196" s="425"/>
      <c r="G196" s="348"/>
      <c r="H196" s="124"/>
      <c r="I196" s="23"/>
    </row>
    <row r="197" spans="2:9" s="331" customFormat="1" ht="13" x14ac:dyDescent="0.25">
      <c r="B197" s="360">
        <v>2300</v>
      </c>
      <c r="C197" s="406" t="s">
        <v>199</v>
      </c>
      <c r="D197" s="344"/>
      <c r="E197" s="413"/>
      <c r="F197" s="345"/>
      <c r="G197" s="376"/>
      <c r="H197" s="104"/>
      <c r="I197" s="105"/>
    </row>
    <row r="198" spans="2:9" s="331" customFormat="1" ht="13" x14ac:dyDescent="0.25">
      <c r="B198" s="360"/>
      <c r="C198" s="406" t="s">
        <v>200</v>
      </c>
      <c r="D198" s="363"/>
      <c r="E198" s="344"/>
      <c r="F198" s="376"/>
      <c r="G198" s="376"/>
      <c r="H198" s="104"/>
      <c r="I198" s="105"/>
    </row>
    <row r="199" spans="2:9" s="331" customFormat="1" ht="12.5" x14ac:dyDescent="0.25">
      <c r="B199" s="418"/>
      <c r="C199" s="412"/>
      <c r="D199" s="344"/>
      <c r="E199" s="344"/>
      <c r="F199" s="376"/>
      <c r="G199" s="429"/>
      <c r="H199" s="163"/>
      <c r="I199" s="37"/>
    </row>
    <row r="200" spans="2:9" s="331" customFormat="1" ht="13" x14ac:dyDescent="0.25">
      <c r="B200" s="408" t="s">
        <v>201</v>
      </c>
      <c r="C200" s="406" t="s">
        <v>202</v>
      </c>
      <c r="D200" s="363"/>
      <c r="E200" s="344"/>
      <c r="F200" s="376" t="s">
        <v>35</v>
      </c>
      <c r="G200" s="140"/>
      <c r="H200" s="163"/>
      <c r="I200" s="105"/>
    </row>
    <row r="201" spans="2:9" s="331" customFormat="1" ht="12.5" x14ac:dyDescent="0.25">
      <c r="B201" s="418"/>
      <c r="C201" s="412"/>
      <c r="D201" s="344"/>
      <c r="E201" s="344"/>
      <c r="F201" s="376"/>
      <c r="G201" s="140"/>
      <c r="H201" s="163"/>
      <c r="I201" s="37"/>
    </row>
    <row r="202" spans="2:9" s="331" customFormat="1" x14ac:dyDescent="0.25">
      <c r="B202" s="418"/>
      <c r="C202" s="412" t="s">
        <v>203</v>
      </c>
      <c r="D202" s="344"/>
      <c r="E202" s="344"/>
      <c r="F202" s="376" t="s">
        <v>80</v>
      </c>
      <c r="G202" s="429">
        <v>55</v>
      </c>
      <c r="H202" s="163"/>
      <c r="I202" s="118"/>
    </row>
    <row r="203" spans="2:9" s="331" customFormat="1" x14ac:dyDescent="0.25">
      <c r="B203" s="418"/>
      <c r="C203" s="412"/>
      <c r="D203" s="344"/>
      <c r="E203" s="344"/>
      <c r="F203" s="376"/>
      <c r="G203" s="429"/>
      <c r="H203" s="163"/>
      <c r="I203" s="118"/>
    </row>
    <row r="204" spans="2:9" s="331" customFormat="1" x14ac:dyDescent="0.25">
      <c r="B204" s="418"/>
      <c r="C204" s="412" t="s">
        <v>204</v>
      </c>
      <c r="D204" s="344"/>
      <c r="E204" s="344"/>
      <c r="F204" s="376" t="s">
        <v>80</v>
      </c>
      <c r="G204" s="429">
        <v>55</v>
      </c>
      <c r="H204" s="163"/>
      <c r="I204" s="118"/>
    </row>
    <row r="205" spans="2:9" s="331" customFormat="1" x14ac:dyDescent="0.25">
      <c r="B205" s="400"/>
      <c r="C205" s="412"/>
      <c r="D205" s="344"/>
      <c r="E205" s="344"/>
      <c r="F205" s="376"/>
      <c r="G205" s="140"/>
      <c r="H205" s="137"/>
      <c r="I205" s="118"/>
    </row>
    <row r="206" spans="2:9" s="331" customFormat="1" x14ac:dyDescent="0.25">
      <c r="B206" s="360" t="s">
        <v>205</v>
      </c>
      <c r="C206" s="406" t="s">
        <v>206</v>
      </c>
      <c r="D206" s="363"/>
      <c r="E206" s="344"/>
      <c r="F206" s="376"/>
      <c r="G206" s="140"/>
      <c r="H206" s="137"/>
      <c r="I206" s="118"/>
    </row>
    <row r="207" spans="2:9" s="331" customFormat="1" x14ac:dyDescent="0.25">
      <c r="B207" s="357"/>
      <c r="C207" s="412"/>
      <c r="D207" s="344"/>
      <c r="E207" s="344"/>
      <c r="F207" s="376"/>
      <c r="G207" s="140"/>
      <c r="H207" s="137"/>
      <c r="I207" s="118"/>
    </row>
    <row r="208" spans="2:9" s="331" customFormat="1" x14ac:dyDescent="0.25">
      <c r="B208" s="357"/>
      <c r="C208" s="412" t="s">
        <v>207</v>
      </c>
      <c r="D208" s="344"/>
      <c r="E208" s="344"/>
      <c r="F208" s="376" t="s">
        <v>208</v>
      </c>
      <c r="G208" s="429">
        <v>90</v>
      </c>
      <c r="H208" s="137"/>
      <c r="I208" s="118"/>
    </row>
    <row r="209" spans="2:9" s="331" customFormat="1" ht="13" thickBot="1" x14ac:dyDescent="0.3">
      <c r="B209" s="422"/>
      <c r="C209" s="487"/>
      <c r="D209" s="344"/>
      <c r="E209" s="344"/>
      <c r="F209" s="376"/>
      <c r="G209" s="140"/>
      <c r="H209" s="137"/>
      <c r="I209" s="105"/>
    </row>
    <row r="210" spans="2:9" s="331" customFormat="1" ht="15.5" x14ac:dyDescent="0.25">
      <c r="B210" s="432" t="s">
        <v>209</v>
      </c>
      <c r="C210" s="433"/>
      <c r="D210" s="433"/>
      <c r="E210" s="433"/>
      <c r="F210" s="433"/>
      <c r="G210" s="434"/>
      <c r="H210" s="144"/>
      <c r="I210" s="145"/>
    </row>
    <row r="211" spans="2:9" s="331" customFormat="1" ht="12.5" x14ac:dyDescent="0.25">
      <c r="B211" s="344"/>
      <c r="C211" s="344"/>
      <c r="D211" s="344"/>
      <c r="E211" s="344"/>
      <c r="F211" s="345"/>
      <c r="G211" s="345"/>
      <c r="H211" s="274"/>
      <c r="I211" s="274"/>
    </row>
    <row r="212" spans="2:9" s="331" customFormat="1" ht="13" x14ac:dyDescent="0.25">
      <c r="B212" s="362"/>
      <c r="C212" s="362"/>
      <c r="D212" s="362"/>
      <c r="E212" s="362"/>
      <c r="F212" s="362"/>
      <c r="G212" s="488"/>
      <c r="H212" s="275"/>
      <c r="I212" s="135"/>
    </row>
    <row r="213" spans="2:9" s="331" customFormat="1" ht="13.5" thickBot="1" x14ac:dyDescent="0.3">
      <c r="B213" s="350"/>
      <c r="C213" s="384"/>
      <c r="D213" s="384"/>
      <c r="E213" s="384"/>
      <c r="F213" s="386"/>
      <c r="G213" s="386"/>
      <c r="H213" s="72"/>
      <c r="I213" s="120"/>
    </row>
    <row r="214" spans="2:9" s="331" customFormat="1" ht="13" x14ac:dyDescent="0.25">
      <c r="B214" s="346" t="s">
        <v>5</v>
      </c>
      <c r="C214" s="347" t="s">
        <v>6</v>
      </c>
      <c r="D214" s="347"/>
      <c r="E214" s="347"/>
      <c r="F214" s="348" t="s">
        <v>7</v>
      </c>
      <c r="G214" s="348" t="s">
        <v>8</v>
      </c>
      <c r="H214" s="22" t="s">
        <v>9</v>
      </c>
      <c r="I214" s="23" t="s">
        <v>10</v>
      </c>
    </row>
    <row r="215" spans="2:9" s="331" customFormat="1" ht="13.5" thickBot="1" x14ac:dyDescent="0.3">
      <c r="B215" s="349"/>
      <c r="C215" s="350"/>
      <c r="D215" s="350"/>
      <c r="E215" s="350"/>
      <c r="F215" s="351"/>
      <c r="G215" s="352"/>
      <c r="H215" s="27" t="s">
        <v>11</v>
      </c>
      <c r="I215" s="28" t="s">
        <v>11</v>
      </c>
    </row>
    <row r="216" spans="2:9" s="331" customFormat="1" ht="13" x14ac:dyDescent="0.25">
      <c r="B216" s="436"/>
      <c r="C216" s="437"/>
      <c r="D216" s="437"/>
      <c r="E216" s="437"/>
      <c r="F216" s="437"/>
      <c r="G216" s="438"/>
      <c r="H216" s="149"/>
      <c r="I216" s="150"/>
    </row>
    <row r="217" spans="2:9" s="331" customFormat="1" ht="12.5" x14ac:dyDescent="0.25">
      <c r="B217" s="422"/>
      <c r="C217" s="412"/>
      <c r="D217" s="344"/>
      <c r="E217" s="344"/>
      <c r="F217" s="376"/>
      <c r="G217" s="140"/>
      <c r="H217" s="137"/>
      <c r="I217" s="105"/>
    </row>
    <row r="218" spans="2:9" s="331" customFormat="1" ht="13" x14ac:dyDescent="0.25">
      <c r="B218" s="400">
        <v>2500</v>
      </c>
      <c r="C218" s="406" t="s">
        <v>83</v>
      </c>
      <c r="D218" s="344"/>
      <c r="E218" s="344"/>
      <c r="F218" s="376"/>
      <c r="G218" s="140"/>
      <c r="H218" s="137"/>
      <c r="I218" s="105"/>
    </row>
    <row r="219" spans="2:9" s="331" customFormat="1" ht="12.5" x14ac:dyDescent="0.25">
      <c r="B219" s="422"/>
      <c r="C219" s="487"/>
      <c r="D219" s="344"/>
      <c r="E219" s="344"/>
      <c r="F219" s="358"/>
      <c r="G219" s="429"/>
      <c r="H219" s="137"/>
      <c r="I219" s="105"/>
    </row>
    <row r="220" spans="2:9" s="331" customFormat="1" ht="12.5" x14ac:dyDescent="0.25">
      <c r="B220" s="431" t="s">
        <v>210</v>
      </c>
      <c r="C220" s="412" t="s">
        <v>211</v>
      </c>
      <c r="D220" s="344"/>
      <c r="E220" s="344"/>
      <c r="F220" s="376" t="s">
        <v>208</v>
      </c>
      <c r="G220" s="429">
        <v>100</v>
      </c>
      <c r="H220" s="137"/>
      <c r="I220" s="105"/>
    </row>
    <row r="221" spans="2:9" s="331" customFormat="1" ht="12.5" x14ac:dyDescent="0.25">
      <c r="B221" s="422"/>
      <c r="C221" s="412"/>
      <c r="D221" s="344"/>
      <c r="E221" s="344"/>
      <c r="F221" s="376"/>
      <c r="G221" s="429"/>
      <c r="H221" s="137"/>
      <c r="I221" s="105"/>
    </row>
    <row r="222" spans="2:9" s="331" customFormat="1" ht="12.5" x14ac:dyDescent="0.25">
      <c r="B222" s="422"/>
      <c r="C222" s="412"/>
      <c r="D222" s="344"/>
      <c r="E222" s="344"/>
      <c r="F222" s="376"/>
      <c r="G222" s="429"/>
      <c r="H222" s="137"/>
      <c r="I222" s="105"/>
    </row>
    <row r="223" spans="2:9" s="331" customFormat="1" ht="12.5" x14ac:dyDescent="0.25">
      <c r="B223" s="431">
        <v>25.03</v>
      </c>
      <c r="C223" s="412" t="s">
        <v>84</v>
      </c>
      <c r="D223" s="344"/>
      <c r="E223" s="344"/>
      <c r="F223" s="376"/>
      <c r="G223" s="429"/>
      <c r="H223" s="137"/>
      <c r="I223" s="105"/>
    </row>
    <row r="224" spans="2:9" s="331" customFormat="1" ht="12.5" x14ac:dyDescent="0.25">
      <c r="B224" s="431"/>
      <c r="C224" s="412"/>
      <c r="D224" s="344"/>
      <c r="E224" s="344"/>
      <c r="F224" s="376"/>
      <c r="G224" s="429"/>
      <c r="H224" s="137"/>
      <c r="I224" s="105"/>
    </row>
    <row r="225" spans="2:9" s="331" customFormat="1" ht="12.5" x14ac:dyDescent="0.25">
      <c r="B225" s="431"/>
      <c r="C225" s="412" t="s">
        <v>85</v>
      </c>
      <c r="D225" s="344"/>
      <c r="E225" s="344"/>
      <c r="F225" s="376" t="s">
        <v>45</v>
      </c>
      <c r="G225" s="429">
        <v>70</v>
      </c>
      <c r="H225" s="137"/>
      <c r="I225" s="105"/>
    </row>
    <row r="226" spans="2:9" s="331" customFormat="1" ht="12.5" x14ac:dyDescent="0.25">
      <c r="B226" s="411"/>
      <c r="C226" s="484"/>
      <c r="D226" s="344"/>
      <c r="E226" s="344"/>
      <c r="F226" s="376"/>
      <c r="G226" s="376"/>
      <c r="H226" s="104"/>
      <c r="I226" s="105"/>
    </row>
    <row r="227" spans="2:9" s="331" customFormat="1" ht="14.5" x14ac:dyDescent="0.25">
      <c r="B227" s="431" t="s">
        <v>212</v>
      </c>
      <c r="C227" s="412" t="s">
        <v>213</v>
      </c>
      <c r="D227" s="344"/>
      <c r="E227" s="344"/>
      <c r="F227" s="376" t="s">
        <v>68</v>
      </c>
      <c r="G227" s="429">
        <v>120</v>
      </c>
      <c r="H227" s="104"/>
      <c r="I227" s="105"/>
    </row>
    <row r="228" spans="2:9" s="331" customFormat="1" ht="12.5" x14ac:dyDescent="0.25">
      <c r="B228" s="411"/>
      <c r="C228" s="484"/>
      <c r="D228" s="344"/>
      <c r="E228" s="344"/>
      <c r="F228" s="376"/>
      <c r="G228" s="376"/>
      <c r="H228" s="104"/>
      <c r="I228" s="105"/>
    </row>
    <row r="229" spans="2:9" s="331" customFormat="1" ht="14.5" x14ac:dyDescent="0.25">
      <c r="B229" s="431" t="s">
        <v>214</v>
      </c>
      <c r="C229" s="412" t="s">
        <v>215</v>
      </c>
      <c r="D229" s="344"/>
      <c r="E229" s="344"/>
      <c r="F229" s="376" t="s">
        <v>68</v>
      </c>
      <c r="G229" s="376">
        <v>20</v>
      </c>
      <c r="H229" s="104"/>
      <c r="I229" s="105"/>
    </row>
    <row r="230" spans="2:9" s="331" customFormat="1" ht="13" thickBot="1" x14ac:dyDescent="0.3">
      <c r="B230" s="411"/>
      <c r="C230" s="412"/>
      <c r="D230" s="344"/>
      <c r="E230" s="344"/>
      <c r="F230" s="376"/>
      <c r="G230" s="376"/>
      <c r="H230" s="104"/>
      <c r="I230" s="105"/>
    </row>
    <row r="231" spans="2:9" s="331" customFormat="1" ht="15.5" x14ac:dyDescent="0.25">
      <c r="B231" s="432" t="s">
        <v>86</v>
      </c>
      <c r="C231" s="433"/>
      <c r="D231" s="489"/>
      <c r="E231" s="433"/>
      <c r="F231" s="490"/>
      <c r="G231" s="490"/>
      <c r="H231" s="154"/>
      <c r="I231" s="155"/>
    </row>
    <row r="232" spans="2:9" s="331" customFormat="1" ht="13" x14ac:dyDescent="0.25">
      <c r="B232" s="363"/>
      <c r="C232" s="344"/>
      <c r="D232" s="344"/>
      <c r="E232" s="344"/>
      <c r="F232" s="345"/>
      <c r="G232" s="345"/>
      <c r="H232" s="95"/>
      <c r="I232" s="107"/>
    </row>
    <row r="233" spans="2:9" s="331" customFormat="1" ht="13.5" thickBot="1" x14ac:dyDescent="0.3">
      <c r="B233" s="350"/>
      <c r="C233" s="384"/>
      <c r="D233" s="384"/>
      <c r="E233" s="384"/>
      <c r="F233" s="386"/>
      <c r="G233" s="386"/>
      <c r="H233" s="72"/>
      <c r="I233" s="120"/>
    </row>
    <row r="234" spans="2:9" s="331" customFormat="1" ht="13" x14ac:dyDescent="0.25">
      <c r="B234" s="346" t="s">
        <v>5</v>
      </c>
      <c r="C234" s="347" t="s">
        <v>6</v>
      </c>
      <c r="D234" s="347"/>
      <c r="E234" s="347"/>
      <c r="F234" s="348" t="s">
        <v>7</v>
      </c>
      <c r="G234" s="348" t="s">
        <v>8</v>
      </c>
      <c r="H234" s="22" t="s">
        <v>9</v>
      </c>
      <c r="I234" s="23" t="s">
        <v>10</v>
      </c>
    </row>
    <row r="235" spans="2:9" s="331" customFormat="1" ht="13.5" thickBot="1" x14ac:dyDescent="0.3">
      <c r="B235" s="349"/>
      <c r="C235" s="350"/>
      <c r="D235" s="350"/>
      <c r="E235" s="350"/>
      <c r="F235" s="351"/>
      <c r="G235" s="352"/>
      <c r="H235" s="27" t="s">
        <v>11</v>
      </c>
      <c r="I235" s="28" t="s">
        <v>11</v>
      </c>
    </row>
    <row r="236" spans="2:9" s="331" customFormat="1" ht="13" x14ac:dyDescent="0.25">
      <c r="B236" s="436"/>
      <c r="C236" s="437"/>
      <c r="D236" s="437"/>
      <c r="E236" s="437"/>
      <c r="F236" s="437"/>
      <c r="G236" s="438"/>
      <c r="H236" s="149"/>
      <c r="I236" s="150"/>
    </row>
    <row r="237" spans="2:9" s="331" customFormat="1" ht="12.5" x14ac:dyDescent="0.25">
      <c r="B237" s="411"/>
      <c r="C237" s="412"/>
      <c r="D237" s="344"/>
      <c r="E237" s="344"/>
      <c r="F237" s="376"/>
      <c r="G237" s="376"/>
      <c r="H237" s="104"/>
      <c r="I237" s="105"/>
    </row>
    <row r="238" spans="2:9" s="331" customFormat="1" ht="13" x14ac:dyDescent="0.25">
      <c r="B238" s="400">
        <v>2600</v>
      </c>
      <c r="C238" s="361" t="s">
        <v>216</v>
      </c>
      <c r="D238" s="344"/>
      <c r="E238" s="344"/>
      <c r="F238" s="376"/>
      <c r="G238" s="376"/>
      <c r="H238" s="104"/>
      <c r="I238" s="105"/>
    </row>
    <row r="239" spans="2:9" s="331" customFormat="1" ht="12.5" x14ac:dyDescent="0.25">
      <c r="B239" s="411"/>
      <c r="C239" s="412"/>
      <c r="D239" s="344"/>
      <c r="E239" s="344"/>
      <c r="F239" s="376"/>
      <c r="G239" s="376"/>
      <c r="H239" s="104"/>
      <c r="I239" s="105"/>
    </row>
    <row r="240" spans="2:9" s="331" customFormat="1" ht="12.5" x14ac:dyDescent="0.25">
      <c r="B240" s="431">
        <v>26.01</v>
      </c>
      <c r="C240" s="412" t="s">
        <v>217</v>
      </c>
      <c r="D240" s="344"/>
      <c r="E240" s="344"/>
      <c r="F240" s="376"/>
      <c r="G240" s="376"/>
      <c r="H240" s="104"/>
      <c r="I240" s="105"/>
    </row>
    <row r="241" spans="2:9" s="331" customFormat="1" ht="12.5" x14ac:dyDescent="0.25">
      <c r="B241" s="411"/>
      <c r="C241" s="484" t="s">
        <v>218</v>
      </c>
      <c r="D241" s="375"/>
      <c r="E241" s="375"/>
      <c r="F241" s="376" t="s">
        <v>45</v>
      </c>
      <c r="G241" s="491">
        <v>100</v>
      </c>
      <c r="H241" s="104"/>
      <c r="I241" s="105"/>
    </row>
    <row r="242" spans="2:9" s="331" customFormat="1" ht="12.5" x14ac:dyDescent="0.25">
      <c r="B242" s="411"/>
      <c r="C242" s="412"/>
      <c r="D242" s="344"/>
      <c r="E242" s="344"/>
      <c r="F242" s="376"/>
      <c r="G242" s="376"/>
      <c r="H242" s="104"/>
      <c r="I242" s="105"/>
    </row>
    <row r="243" spans="2:9" s="331" customFormat="1" ht="12.5" x14ac:dyDescent="0.25">
      <c r="B243" s="411"/>
      <c r="C243" s="412"/>
      <c r="D243" s="344"/>
      <c r="E243" s="344"/>
      <c r="F243" s="376"/>
      <c r="G243" s="376"/>
      <c r="H243" s="104"/>
      <c r="I243" s="105"/>
    </row>
    <row r="244" spans="2:9" s="331" customFormat="1" ht="14.5" x14ac:dyDescent="0.25">
      <c r="B244" s="411">
        <v>26.02</v>
      </c>
      <c r="C244" s="412" t="s">
        <v>219</v>
      </c>
      <c r="D244" s="344"/>
      <c r="E244" s="344"/>
      <c r="F244" s="376" t="s">
        <v>103</v>
      </c>
      <c r="G244" s="376">
        <v>100</v>
      </c>
      <c r="H244" s="104"/>
      <c r="I244" s="105"/>
    </row>
    <row r="245" spans="2:9" s="331" customFormat="1" ht="12.5" x14ac:dyDescent="0.25">
      <c r="B245" s="411"/>
      <c r="C245" s="412"/>
      <c r="D245" s="344"/>
      <c r="E245" s="344"/>
      <c r="F245" s="376"/>
      <c r="G245" s="376"/>
      <c r="H245" s="104"/>
      <c r="I245" s="105"/>
    </row>
    <row r="246" spans="2:9" s="331" customFormat="1" ht="12.5" x14ac:dyDescent="0.25">
      <c r="B246" s="431">
        <v>26.03</v>
      </c>
      <c r="C246" s="484" t="s">
        <v>220</v>
      </c>
      <c r="D246" s="344"/>
      <c r="E246" s="344"/>
      <c r="F246" s="376"/>
      <c r="G246" s="491"/>
      <c r="H246" s="104"/>
      <c r="I246" s="105"/>
    </row>
    <row r="247" spans="2:9" s="331" customFormat="1" ht="12.5" x14ac:dyDescent="0.25">
      <c r="B247" s="411"/>
      <c r="C247" s="412"/>
      <c r="D247" s="344"/>
      <c r="E247" s="344"/>
      <c r="F247" s="376"/>
      <c r="G247" s="376"/>
      <c r="H247" s="104"/>
      <c r="I247" s="105"/>
    </row>
    <row r="248" spans="2:9" s="331" customFormat="1" ht="12.5" x14ac:dyDescent="0.25">
      <c r="B248" s="411"/>
      <c r="C248" s="412" t="s">
        <v>221</v>
      </c>
      <c r="D248" s="344"/>
      <c r="E248" s="344"/>
      <c r="F248" s="376" t="s">
        <v>45</v>
      </c>
      <c r="G248" s="376">
        <v>40</v>
      </c>
      <c r="H248" s="104"/>
      <c r="I248" s="105"/>
    </row>
    <row r="249" spans="2:9" s="331" customFormat="1" ht="30" customHeight="1" x14ac:dyDescent="0.25">
      <c r="B249" s="411"/>
      <c r="C249" s="2182" t="s">
        <v>222</v>
      </c>
      <c r="D249" s="2183"/>
      <c r="E249" s="2184"/>
      <c r="F249" s="376" t="s">
        <v>45</v>
      </c>
      <c r="G249" s="376">
        <v>10</v>
      </c>
      <c r="H249" s="104"/>
      <c r="I249" s="105"/>
    </row>
    <row r="250" spans="2:9" s="331" customFormat="1" ht="12.5" x14ac:dyDescent="0.25">
      <c r="B250" s="411"/>
      <c r="C250" s="412"/>
      <c r="D250" s="344"/>
      <c r="E250" s="344"/>
      <c r="F250" s="376"/>
      <c r="G250" s="376"/>
      <c r="H250" s="104"/>
      <c r="I250" s="105"/>
    </row>
    <row r="251" spans="2:9" s="331" customFormat="1" ht="12.5" x14ac:dyDescent="0.25">
      <c r="B251" s="411">
        <v>26.04</v>
      </c>
      <c r="C251" s="412" t="s">
        <v>223</v>
      </c>
      <c r="D251" s="344"/>
      <c r="E251" s="344"/>
      <c r="F251" s="376" t="s">
        <v>208</v>
      </c>
      <c r="G251" s="376">
        <v>100</v>
      </c>
      <c r="H251" s="104"/>
      <c r="I251" s="105"/>
    </row>
    <row r="252" spans="2:9" s="331" customFormat="1" ht="13" thickBot="1" x14ac:dyDescent="0.3">
      <c r="B252" s="411"/>
      <c r="C252" s="412"/>
      <c r="D252" s="344"/>
      <c r="E252" s="344"/>
      <c r="F252" s="376"/>
      <c r="G252" s="376"/>
      <c r="H252" s="104"/>
      <c r="I252" s="105"/>
    </row>
    <row r="253" spans="2:9" s="331" customFormat="1" ht="15.5" x14ac:dyDescent="0.25">
      <c r="B253" s="432" t="s">
        <v>224</v>
      </c>
      <c r="C253" s="433"/>
      <c r="D253" s="489"/>
      <c r="E253" s="433"/>
      <c r="F253" s="490"/>
      <c r="G253" s="490"/>
      <c r="H253" s="154"/>
      <c r="I253" s="155"/>
    </row>
    <row r="254" spans="2:9" s="331" customFormat="1" ht="13" x14ac:dyDescent="0.25">
      <c r="B254" s="363"/>
      <c r="C254" s="344"/>
      <c r="D254" s="344"/>
      <c r="E254" s="344"/>
      <c r="F254" s="345"/>
      <c r="G254" s="345"/>
      <c r="H254" s="95"/>
      <c r="I254" s="107"/>
    </row>
    <row r="255" spans="2:9" s="331" customFormat="1" ht="13" x14ac:dyDescent="0.25">
      <c r="B255" s="363"/>
      <c r="C255" s="344"/>
      <c r="D255" s="344"/>
      <c r="E255" s="344"/>
      <c r="F255" s="345"/>
      <c r="G255" s="345"/>
      <c r="H255" s="95"/>
      <c r="I255" s="107"/>
    </row>
    <row r="256" spans="2:9" s="331" customFormat="1" ht="13.5" thickBot="1" x14ac:dyDescent="0.3">
      <c r="B256" s="384"/>
      <c r="C256" s="384"/>
      <c r="D256" s="384"/>
      <c r="E256" s="384"/>
      <c r="F256" s="386"/>
      <c r="G256" s="435"/>
      <c r="H256" s="119"/>
      <c r="I256" s="120"/>
    </row>
    <row r="257" spans="2:12" s="331" customFormat="1" ht="13" x14ac:dyDescent="0.25">
      <c r="B257" s="423" t="s">
        <v>5</v>
      </c>
      <c r="C257" s="347" t="s">
        <v>6</v>
      </c>
      <c r="D257" s="347"/>
      <c r="E257" s="347"/>
      <c r="F257" s="348" t="s">
        <v>7</v>
      </c>
      <c r="G257" s="348" t="s">
        <v>8</v>
      </c>
      <c r="H257" s="157" t="s">
        <v>9</v>
      </c>
      <c r="I257" s="125" t="s">
        <v>10</v>
      </c>
    </row>
    <row r="258" spans="2:12" s="331" customFormat="1" ht="13.5" thickBot="1" x14ac:dyDescent="0.3">
      <c r="B258" s="426"/>
      <c r="C258" s="350"/>
      <c r="D258" s="350"/>
      <c r="E258" s="350"/>
      <c r="F258" s="352"/>
      <c r="G258" s="352"/>
      <c r="H258" s="158" t="s">
        <v>11</v>
      </c>
      <c r="I258" s="130" t="s">
        <v>11</v>
      </c>
    </row>
    <row r="259" spans="2:12" s="331" customFormat="1" ht="13" x14ac:dyDescent="0.25">
      <c r="B259" s="436"/>
      <c r="C259" s="437"/>
      <c r="D259" s="437"/>
      <c r="E259" s="437"/>
      <c r="F259" s="437"/>
      <c r="G259" s="438"/>
      <c r="H259" s="149"/>
      <c r="I259" s="150"/>
    </row>
    <row r="260" spans="2:12" s="331" customFormat="1" ht="13" x14ac:dyDescent="0.25">
      <c r="B260" s="400">
        <v>3300</v>
      </c>
      <c r="C260" s="406" t="s">
        <v>225</v>
      </c>
      <c r="D260" s="344"/>
      <c r="E260" s="344"/>
      <c r="F260" s="376"/>
      <c r="G260" s="376"/>
      <c r="H260" s="104"/>
      <c r="I260" s="105"/>
    </row>
    <row r="261" spans="2:12" s="331" customFormat="1" ht="12.5" x14ac:dyDescent="0.25">
      <c r="B261" s="422"/>
      <c r="C261" s="412"/>
      <c r="D261" s="344"/>
      <c r="E261" s="344"/>
      <c r="F261" s="376"/>
      <c r="G261" s="376"/>
      <c r="H261" s="104"/>
      <c r="I261" s="105"/>
    </row>
    <row r="262" spans="2:12" s="331" customFormat="1" ht="13" x14ac:dyDescent="0.25">
      <c r="B262" s="492" t="s">
        <v>226</v>
      </c>
      <c r="C262" s="406" t="s">
        <v>227</v>
      </c>
      <c r="D262" s="344"/>
      <c r="E262" s="344"/>
      <c r="F262" s="376"/>
      <c r="G262" s="359"/>
      <c r="H262" s="104"/>
      <c r="I262" s="105"/>
    </row>
    <row r="263" spans="2:12" s="331" customFormat="1" ht="13" x14ac:dyDescent="0.25">
      <c r="B263" s="422"/>
      <c r="C263" s="406"/>
      <c r="D263" s="344"/>
      <c r="E263" s="344"/>
      <c r="F263" s="376"/>
      <c r="G263" s="359"/>
      <c r="H263" s="104"/>
      <c r="I263" s="105"/>
    </row>
    <row r="264" spans="2:12" s="331" customFormat="1" ht="12.5" x14ac:dyDescent="0.25">
      <c r="B264" s="422"/>
      <c r="C264" s="2182" t="s">
        <v>228</v>
      </c>
      <c r="D264" s="2183"/>
      <c r="E264" s="2184"/>
      <c r="F264" s="376"/>
      <c r="G264" s="429"/>
      <c r="H264" s="163"/>
      <c r="I264" s="164"/>
    </row>
    <row r="265" spans="2:12" s="331" customFormat="1" ht="12.5" x14ac:dyDescent="0.25">
      <c r="B265" s="422"/>
      <c r="C265" s="370"/>
      <c r="D265" s="371"/>
      <c r="E265" s="371"/>
      <c r="F265" s="376"/>
      <c r="G265" s="429"/>
      <c r="H265" s="163"/>
      <c r="I265" s="164"/>
    </row>
    <row r="266" spans="2:12" s="331" customFormat="1" ht="12.5" x14ac:dyDescent="0.25">
      <c r="B266" s="422"/>
      <c r="C266" s="412" t="s">
        <v>229</v>
      </c>
      <c r="D266" s="344"/>
      <c r="E266" s="344"/>
      <c r="F266" s="376" t="s">
        <v>45</v>
      </c>
      <c r="G266" s="429">
        <v>100</v>
      </c>
      <c r="H266" s="163"/>
      <c r="I266" s="164"/>
    </row>
    <row r="267" spans="2:12" s="331" customFormat="1" ht="12.5" x14ac:dyDescent="0.25">
      <c r="B267" s="422"/>
      <c r="C267" s="412"/>
      <c r="D267" s="344"/>
      <c r="E267" s="344"/>
      <c r="F267" s="376"/>
      <c r="G267" s="429"/>
      <c r="H267" s="163"/>
      <c r="I267" s="164"/>
    </row>
    <row r="268" spans="2:12" s="331" customFormat="1" ht="12.5" x14ac:dyDescent="0.25">
      <c r="B268" s="422"/>
      <c r="C268" s="412" t="s">
        <v>230</v>
      </c>
      <c r="D268" s="344"/>
      <c r="E268" s="344"/>
      <c r="F268" s="376" t="s">
        <v>45</v>
      </c>
      <c r="G268" s="429"/>
      <c r="H268" s="163"/>
      <c r="I268" s="164"/>
    </row>
    <row r="269" spans="2:12" s="331" customFormat="1" ht="12.5" x14ac:dyDescent="0.25">
      <c r="B269" s="422"/>
      <c r="C269" s="412"/>
      <c r="D269" s="344"/>
      <c r="E269" s="344"/>
      <c r="F269" s="376"/>
      <c r="G269" s="429"/>
      <c r="H269" s="163"/>
      <c r="I269" s="164"/>
    </row>
    <row r="270" spans="2:12" s="331" customFormat="1" ht="12.5" x14ac:dyDescent="0.25">
      <c r="B270" s="422"/>
      <c r="C270" s="412" t="s">
        <v>231</v>
      </c>
      <c r="D270" s="344"/>
      <c r="E270" s="344"/>
      <c r="F270" s="376" t="s">
        <v>45</v>
      </c>
      <c r="G270" s="429">
        <v>20</v>
      </c>
      <c r="H270" s="163"/>
      <c r="I270" s="164"/>
    </row>
    <row r="271" spans="2:12" s="331" customFormat="1" ht="12.5" x14ac:dyDescent="0.25">
      <c r="B271" s="422"/>
      <c r="C271" s="412"/>
      <c r="D271" s="344"/>
      <c r="E271" s="344"/>
      <c r="F271" s="376"/>
      <c r="G271" s="429"/>
      <c r="H271" s="163"/>
      <c r="I271" s="164"/>
    </row>
    <row r="272" spans="2:12" s="331" customFormat="1" ht="26.25" customHeight="1" x14ac:dyDescent="0.25">
      <c r="B272" s="431" t="s">
        <v>232</v>
      </c>
      <c r="C272" s="2182" t="s">
        <v>233</v>
      </c>
      <c r="D272" s="2183"/>
      <c r="E272" s="2184"/>
      <c r="F272" s="376" t="s">
        <v>45</v>
      </c>
      <c r="G272" s="493"/>
      <c r="H272" s="163"/>
      <c r="I272" s="164"/>
      <c r="L272" s="442"/>
    </row>
    <row r="273" spans="2:12" s="331" customFormat="1" x14ac:dyDescent="0.3">
      <c r="B273" s="422"/>
      <c r="C273" s="412"/>
      <c r="D273" s="344"/>
      <c r="E273" s="344"/>
      <c r="F273" s="376"/>
      <c r="G273" s="429"/>
      <c r="H273" s="163"/>
      <c r="I273" s="164"/>
      <c r="K273" s="441"/>
      <c r="L273" s="442"/>
    </row>
    <row r="274" spans="2:12" s="331" customFormat="1" x14ac:dyDescent="0.3">
      <c r="B274" s="431" t="s">
        <v>234</v>
      </c>
      <c r="C274" s="412" t="s">
        <v>235</v>
      </c>
      <c r="D274" s="344"/>
      <c r="E274" s="344"/>
      <c r="F274" s="376" t="s">
        <v>45</v>
      </c>
      <c r="G274" s="429">
        <v>100</v>
      </c>
      <c r="H274" s="137"/>
      <c r="I274" s="164"/>
      <c r="K274" s="441"/>
      <c r="L274" s="441"/>
    </row>
    <row r="275" spans="2:12" s="331" customFormat="1" x14ac:dyDescent="0.3">
      <c r="B275" s="411"/>
      <c r="C275" s="412"/>
      <c r="D275" s="344"/>
      <c r="E275" s="344"/>
      <c r="F275" s="376"/>
      <c r="G275" s="429"/>
      <c r="H275" s="137"/>
      <c r="I275" s="164"/>
      <c r="K275" s="441"/>
      <c r="L275" s="442"/>
    </row>
    <row r="276" spans="2:12" s="331" customFormat="1" x14ac:dyDescent="0.3">
      <c r="B276" s="431" t="s">
        <v>236</v>
      </c>
      <c r="C276" s="412" t="s">
        <v>237</v>
      </c>
      <c r="D276" s="344"/>
      <c r="E276" s="344"/>
      <c r="F276" s="376" t="s">
        <v>45</v>
      </c>
      <c r="G276" s="429">
        <v>150</v>
      </c>
      <c r="H276" s="137"/>
      <c r="I276" s="164"/>
      <c r="K276" s="441"/>
      <c r="L276" s="441"/>
    </row>
    <row r="277" spans="2:12" s="331" customFormat="1" x14ac:dyDescent="0.3">
      <c r="B277" s="411"/>
      <c r="C277" s="412"/>
      <c r="D277" s="344"/>
      <c r="E277" s="344"/>
      <c r="F277" s="376"/>
      <c r="G277" s="429"/>
      <c r="H277" s="137"/>
      <c r="I277" s="164"/>
      <c r="K277" s="441"/>
      <c r="L277" s="442"/>
    </row>
    <row r="278" spans="2:12" s="331" customFormat="1" x14ac:dyDescent="0.3">
      <c r="B278" s="431" t="s">
        <v>238</v>
      </c>
      <c r="C278" s="412" t="s">
        <v>239</v>
      </c>
      <c r="D278" s="344"/>
      <c r="E278" s="344"/>
      <c r="F278" s="376" t="s">
        <v>59</v>
      </c>
      <c r="G278" s="429">
        <v>15</v>
      </c>
      <c r="H278" s="137"/>
      <c r="I278" s="164"/>
      <c r="K278" s="441"/>
      <c r="L278" s="442"/>
    </row>
    <row r="279" spans="2:12" s="331" customFormat="1" ht="12.5" x14ac:dyDescent="0.25">
      <c r="B279" s="411"/>
      <c r="C279" s="412"/>
      <c r="D279" s="344"/>
      <c r="E279" s="344"/>
      <c r="F279" s="376"/>
      <c r="G279" s="429"/>
      <c r="H279" s="137"/>
      <c r="I279" s="164"/>
    </row>
    <row r="280" spans="2:12" s="331" customFormat="1" ht="12.5" x14ac:dyDescent="0.25">
      <c r="B280" s="431" t="s">
        <v>240</v>
      </c>
      <c r="C280" s="412" t="s">
        <v>241</v>
      </c>
      <c r="D280" s="344"/>
      <c r="E280" s="344"/>
      <c r="F280" s="376" t="s">
        <v>59</v>
      </c>
      <c r="G280" s="429">
        <v>10</v>
      </c>
      <c r="H280" s="137"/>
      <c r="I280" s="164"/>
    </row>
    <row r="281" spans="2:12" s="331" customFormat="1" ht="12.5" x14ac:dyDescent="0.25">
      <c r="B281" s="411"/>
      <c r="C281" s="412"/>
      <c r="D281" s="344"/>
      <c r="E281" s="344"/>
      <c r="F281" s="376"/>
      <c r="G281" s="429"/>
      <c r="H281" s="137"/>
      <c r="I281" s="164"/>
    </row>
    <row r="282" spans="2:12" s="331" customFormat="1" ht="12.5" x14ac:dyDescent="0.25">
      <c r="B282" s="431" t="s">
        <v>242</v>
      </c>
      <c r="C282" s="412" t="s">
        <v>243</v>
      </c>
      <c r="D282" s="344"/>
      <c r="E282" s="344"/>
      <c r="F282" s="376" t="s">
        <v>59</v>
      </c>
      <c r="G282" s="429">
        <v>1</v>
      </c>
      <c r="H282" s="137"/>
      <c r="I282" s="164"/>
    </row>
    <row r="283" spans="2:12" s="331" customFormat="1" ht="12.5" x14ac:dyDescent="0.25">
      <c r="B283" s="411"/>
      <c r="C283" s="412"/>
      <c r="D283" s="344"/>
      <c r="E283" s="344"/>
      <c r="F283" s="376"/>
      <c r="G283" s="429"/>
      <c r="H283" s="137"/>
      <c r="I283" s="164"/>
    </row>
    <row r="284" spans="2:12" s="331" customFormat="1" ht="12.5" x14ac:dyDescent="0.25">
      <c r="B284" s="431" t="s">
        <v>244</v>
      </c>
      <c r="C284" s="412" t="s">
        <v>245</v>
      </c>
      <c r="D284" s="344"/>
      <c r="E284" s="344"/>
      <c r="F284" s="376" t="s">
        <v>45</v>
      </c>
      <c r="G284" s="429">
        <v>100</v>
      </c>
      <c r="H284" s="137"/>
      <c r="I284" s="164"/>
    </row>
    <row r="285" spans="2:12" s="331" customFormat="1" ht="13" thickBot="1" x14ac:dyDescent="0.3">
      <c r="B285" s="411"/>
      <c r="C285" s="412"/>
      <c r="D285" s="344"/>
      <c r="E285" s="344"/>
      <c r="F285" s="376"/>
      <c r="G285" s="429"/>
      <c r="H285" s="280"/>
      <c r="I285" s="37"/>
    </row>
    <row r="286" spans="2:12" s="331" customFormat="1" ht="16" thickBot="1" x14ac:dyDescent="0.3">
      <c r="B286" s="432" t="s">
        <v>246</v>
      </c>
      <c r="C286" s="433"/>
      <c r="D286" s="433"/>
      <c r="E286" s="433"/>
      <c r="F286" s="433"/>
      <c r="G286" s="434"/>
      <c r="H286" s="144"/>
      <c r="I286" s="145"/>
    </row>
    <row r="287" spans="2:12" s="331" customFormat="1" ht="13" x14ac:dyDescent="0.25">
      <c r="B287" s="346" t="s">
        <v>5</v>
      </c>
      <c r="C287" s="347"/>
      <c r="D287" s="347" t="s">
        <v>6</v>
      </c>
      <c r="E287" s="347"/>
      <c r="F287" s="425" t="s">
        <v>7</v>
      </c>
      <c r="G287" s="494" t="s">
        <v>8</v>
      </c>
      <c r="H287" s="157" t="s">
        <v>9</v>
      </c>
      <c r="I287" s="23" t="s">
        <v>10</v>
      </c>
    </row>
    <row r="288" spans="2:12" s="331" customFormat="1" ht="13.5" thickBot="1" x14ac:dyDescent="0.3">
      <c r="B288" s="349"/>
      <c r="C288" s="427"/>
      <c r="D288" s="350"/>
      <c r="E288" s="350"/>
      <c r="F288" s="352"/>
      <c r="G288" s="495"/>
      <c r="H288" s="158" t="s">
        <v>11</v>
      </c>
      <c r="I288" s="28" t="s">
        <v>11</v>
      </c>
    </row>
    <row r="289" spans="2:9" s="331" customFormat="1" ht="13" x14ac:dyDescent="0.25">
      <c r="B289" s="400">
        <v>3400</v>
      </c>
      <c r="C289" s="406" t="s">
        <v>87</v>
      </c>
      <c r="D289" s="344"/>
      <c r="E289" s="413"/>
      <c r="F289" s="376"/>
      <c r="G289" s="376"/>
      <c r="H289" s="160"/>
      <c r="I289" s="37"/>
    </row>
    <row r="290" spans="2:9" s="331" customFormat="1" ht="13" x14ac:dyDescent="0.25">
      <c r="B290" s="400"/>
      <c r="C290" s="406" t="s">
        <v>88</v>
      </c>
      <c r="D290" s="344"/>
      <c r="E290" s="344"/>
      <c r="F290" s="359"/>
      <c r="G290" s="376"/>
      <c r="H290" s="160"/>
      <c r="I290" s="37"/>
    </row>
    <row r="291" spans="2:9" s="331" customFormat="1" ht="12.5" x14ac:dyDescent="0.25">
      <c r="B291" s="422"/>
      <c r="C291" s="412"/>
      <c r="D291" s="344"/>
      <c r="E291" s="344"/>
      <c r="F291" s="376"/>
      <c r="G291" s="376"/>
      <c r="H291" s="160"/>
      <c r="I291" s="37"/>
    </row>
    <row r="292" spans="2:9" s="331" customFormat="1" ht="13" x14ac:dyDescent="0.25">
      <c r="B292" s="492" t="s">
        <v>89</v>
      </c>
      <c r="C292" s="406" t="s">
        <v>90</v>
      </c>
      <c r="D292" s="344"/>
      <c r="E292" s="344"/>
      <c r="F292" s="376"/>
      <c r="G292" s="359"/>
      <c r="H292" s="162"/>
      <c r="I292" s="37"/>
    </row>
    <row r="293" spans="2:9" s="331" customFormat="1" ht="13" x14ac:dyDescent="0.25">
      <c r="B293" s="422"/>
      <c r="C293" s="406"/>
      <c r="D293" s="344"/>
      <c r="E293" s="344"/>
      <c r="F293" s="376"/>
      <c r="G293" s="359"/>
      <c r="H293" s="162"/>
      <c r="I293" s="37"/>
    </row>
    <row r="294" spans="2:9" s="331" customFormat="1" ht="12.5" x14ac:dyDescent="0.25">
      <c r="B294" s="411"/>
      <c r="C294" s="412" t="s">
        <v>91</v>
      </c>
      <c r="D294" s="344"/>
      <c r="E294" s="344"/>
      <c r="F294" s="376"/>
      <c r="G294" s="429"/>
      <c r="H294" s="163"/>
      <c r="I294" s="37"/>
    </row>
    <row r="295" spans="2:9" s="331" customFormat="1" ht="12.5" x14ac:dyDescent="0.25">
      <c r="B295" s="496"/>
      <c r="C295" s="412" t="s">
        <v>92</v>
      </c>
      <c r="D295" s="344"/>
      <c r="E295" s="344"/>
      <c r="F295" s="376" t="s">
        <v>45</v>
      </c>
      <c r="G295" s="497">
        <v>100</v>
      </c>
      <c r="H295" s="163"/>
      <c r="I295" s="105"/>
    </row>
    <row r="296" spans="2:9" s="331" customFormat="1" ht="12.5" x14ac:dyDescent="0.25">
      <c r="B296" s="411"/>
      <c r="C296" s="412" t="s">
        <v>93</v>
      </c>
      <c r="D296" s="344"/>
      <c r="E296" s="344"/>
      <c r="F296" s="376"/>
      <c r="G296" s="392"/>
      <c r="H296" s="163"/>
      <c r="I296" s="105"/>
    </row>
    <row r="297" spans="2:9" s="331" customFormat="1" ht="12.5" x14ac:dyDescent="0.25">
      <c r="B297" s="411"/>
      <c r="C297" s="412"/>
      <c r="D297" s="344"/>
      <c r="E297" s="344"/>
      <c r="F297" s="376"/>
      <c r="G297" s="429"/>
      <c r="H297" s="163"/>
      <c r="I297" s="105"/>
    </row>
    <row r="298" spans="2:9" s="331" customFormat="1" ht="12.5" x14ac:dyDescent="0.25">
      <c r="B298" s="411"/>
      <c r="C298" s="412" t="s">
        <v>247</v>
      </c>
      <c r="D298" s="344"/>
      <c r="E298" s="344"/>
      <c r="F298" s="376"/>
      <c r="G298" s="429"/>
      <c r="H298" s="163"/>
      <c r="I298" s="105"/>
    </row>
    <row r="299" spans="2:9" s="331" customFormat="1" ht="12.5" x14ac:dyDescent="0.25">
      <c r="B299" s="411"/>
      <c r="C299" s="412"/>
      <c r="D299" s="344"/>
      <c r="E299" s="344"/>
      <c r="F299" s="376"/>
      <c r="G299" s="429"/>
      <c r="H299" s="163"/>
      <c r="I299" s="105"/>
    </row>
    <row r="300" spans="2:9" s="331" customFormat="1" ht="12.5" x14ac:dyDescent="0.25">
      <c r="B300" s="411"/>
      <c r="C300" s="412" t="s">
        <v>248</v>
      </c>
      <c r="D300" s="344"/>
      <c r="E300" s="344"/>
      <c r="F300" s="376" t="s">
        <v>45</v>
      </c>
      <c r="G300" s="429">
        <v>100</v>
      </c>
      <c r="H300" s="163"/>
      <c r="I300" s="105"/>
    </row>
    <row r="301" spans="2:9" s="331" customFormat="1" ht="12.5" x14ac:dyDescent="0.25">
      <c r="B301" s="411"/>
      <c r="C301" s="412"/>
      <c r="D301" s="344"/>
      <c r="E301" s="344"/>
      <c r="F301" s="376"/>
      <c r="G301" s="429"/>
      <c r="H301" s="163"/>
      <c r="I301" s="105"/>
    </row>
    <row r="302" spans="2:9" s="331" customFormat="1" ht="12.5" x14ac:dyDescent="0.25">
      <c r="B302" s="411"/>
      <c r="C302" s="412" t="s">
        <v>249</v>
      </c>
      <c r="D302" s="344"/>
      <c r="E302" s="344"/>
      <c r="F302" s="376"/>
      <c r="G302" s="429"/>
      <c r="H302" s="163"/>
      <c r="I302" s="105"/>
    </row>
    <row r="303" spans="2:9" s="331" customFormat="1" ht="12.5" x14ac:dyDescent="0.25">
      <c r="B303" s="411"/>
      <c r="C303" s="412" t="s">
        <v>248</v>
      </c>
      <c r="D303" s="344"/>
      <c r="E303" s="344"/>
      <c r="F303" s="376" t="s">
        <v>45</v>
      </c>
      <c r="G303" s="429">
        <v>100</v>
      </c>
      <c r="H303" s="163"/>
      <c r="I303" s="105"/>
    </row>
    <row r="304" spans="2:9" s="331" customFormat="1" ht="12.5" x14ac:dyDescent="0.25">
      <c r="B304" s="411"/>
      <c r="C304" s="412"/>
      <c r="D304" s="344"/>
      <c r="E304" s="344"/>
      <c r="F304" s="376"/>
      <c r="G304" s="429"/>
      <c r="H304" s="163"/>
      <c r="I304" s="105"/>
    </row>
    <row r="305" spans="2:9" s="331" customFormat="1" ht="12.5" x14ac:dyDescent="0.25">
      <c r="B305" s="431" t="s">
        <v>250</v>
      </c>
      <c r="C305" s="412" t="s">
        <v>251</v>
      </c>
      <c r="D305" s="344"/>
      <c r="E305" s="344"/>
      <c r="F305" s="376" t="s">
        <v>45</v>
      </c>
      <c r="G305" s="359">
        <v>100</v>
      </c>
      <c r="H305" s="36"/>
      <c r="I305" s="105"/>
    </row>
    <row r="306" spans="2:9" s="331" customFormat="1" ht="12.5" x14ac:dyDescent="0.25">
      <c r="B306" s="431"/>
      <c r="C306" s="412"/>
      <c r="D306" s="344"/>
      <c r="E306" s="344"/>
      <c r="F306" s="376"/>
      <c r="G306" s="376"/>
      <c r="H306" s="36"/>
      <c r="I306" s="105"/>
    </row>
    <row r="307" spans="2:9" s="331" customFormat="1" ht="12.5" x14ac:dyDescent="0.25">
      <c r="B307" s="431" t="s">
        <v>252</v>
      </c>
      <c r="C307" s="412" t="s">
        <v>253</v>
      </c>
      <c r="D307" s="344"/>
      <c r="E307" s="344"/>
      <c r="F307" s="376" t="s">
        <v>59</v>
      </c>
      <c r="G307" s="376">
        <v>3</v>
      </c>
      <c r="H307" s="36"/>
      <c r="I307" s="105"/>
    </row>
    <row r="308" spans="2:9" s="331" customFormat="1" ht="12.5" x14ac:dyDescent="0.25">
      <c r="B308" s="431"/>
      <c r="C308" s="412"/>
      <c r="D308" s="344"/>
      <c r="E308" s="344"/>
      <c r="F308" s="376"/>
      <c r="G308" s="376"/>
      <c r="H308" s="36"/>
      <c r="I308" s="105"/>
    </row>
    <row r="309" spans="2:9" s="331" customFormat="1" ht="12.5" x14ac:dyDescent="0.25">
      <c r="B309" s="431" t="s">
        <v>252</v>
      </c>
      <c r="C309" s="412" t="s">
        <v>254</v>
      </c>
      <c r="D309" s="344"/>
      <c r="E309" s="344"/>
      <c r="F309" s="376" t="s">
        <v>59</v>
      </c>
      <c r="G309" s="376">
        <v>3</v>
      </c>
      <c r="H309" s="36"/>
      <c r="I309" s="105"/>
    </row>
    <row r="310" spans="2:9" s="331" customFormat="1" ht="13" thickBot="1" x14ac:dyDescent="0.3">
      <c r="B310" s="411"/>
      <c r="C310" s="412"/>
      <c r="D310" s="344"/>
      <c r="E310" s="344"/>
      <c r="F310" s="376"/>
      <c r="G310" s="376"/>
      <c r="H310" s="167"/>
      <c r="I310" s="37"/>
    </row>
    <row r="311" spans="2:9" s="331" customFormat="1" ht="16" thickBot="1" x14ac:dyDescent="0.3">
      <c r="B311" s="394" t="s">
        <v>94</v>
      </c>
      <c r="C311" s="447"/>
      <c r="D311" s="498"/>
      <c r="E311" s="447"/>
      <c r="F311" s="448"/>
      <c r="G311" s="499"/>
      <c r="H311" s="171"/>
      <c r="I311" s="66"/>
    </row>
    <row r="312" spans="2:9" s="331" customFormat="1" ht="16" thickBot="1" x14ac:dyDescent="0.3">
      <c r="B312" s="500"/>
      <c r="C312" s="347"/>
      <c r="D312" s="347"/>
      <c r="E312" s="347"/>
      <c r="F312" s="501"/>
      <c r="G312" s="502"/>
      <c r="H312" s="146"/>
      <c r="I312" s="174"/>
    </row>
    <row r="313" spans="2:9" s="331" customFormat="1" ht="13" x14ac:dyDescent="0.25">
      <c r="B313" s="346" t="s">
        <v>5</v>
      </c>
      <c r="C313" s="347"/>
      <c r="D313" s="347" t="s">
        <v>6</v>
      </c>
      <c r="E313" s="347"/>
      <c r="F313" s="425" t="s">
        <v>7</v>
      </c>
      <c r="G313" s="494" t="s">
        <v>8</v>
      </c>
      <c r="H313" s="157" t="s">
        <v>9</v>
      </c>
      <c r="I313" s="23" t="s">
        <v>10</v>
      </c>
    </row>
    <row r="314" spans="2:9" s="331" customFormat="1" ht="13.5" thickBot="1" x14ac:dyDescent="0.3">
      <c r="B314" s="349"/>
      <c r="C314" s="427"/>
      <c r="D314" s="350"/>
      <c r="E314" s="350"/>
      <c r="F314" s="352"/>
      <c r="G314" s="495"/>
      <c r="H314" s="158" t="s">
        <v>11</v>
      </c>
      <c r="I314" s="28" t="s">
        <v>11</v>
      </c>
    </row>
    <row r="315" spans="2:9" s="331" customFormat="1" ht="13" x14ac:dyDescent="0.25">
      <c r="B315" s="400">
        <v>3600</v>
      </c>
      <c r="C315" s="406" t="s">
        <v>95</v>
      </c>
      <c r="D315" s="344"/>
      <c r="E315" s="413"/>
      <c r="F315" s="376"/>
      <c r="G315" s="376"/>
      <c r="H315" s="160"/>
      <c r="I315" s="37"/>
    </row>
    <row r="316" spans="2:9" s="331" customFormat="1" ht="13" x14ac:dyDescent="0.25">
      <c r="B316" s="492">
        <v>36.01</v>
      </c>
      <c r="C316" s="406" t="s">
        <v>96</v>
      </c>
      <c r="D316" s="344"/>
      <c r="E316" s="344"/>
      <c r="F316" s="376"/>
      <c r="G316" s="359"/>
      <c r="H316" s="162"/>
      <c r="I316" s="37"/>
    </row>
    <row r="317" spans="2:9" s="331" customFormat="1" ht="12.5" x14ac:dyDescent="0.25">
      <c r="B317" s="411"/>
      <c r="C317" s="412" t="s">
        <v>97</v>
      </c>
      <c r="D317" s="344"/>
      <c r="E317" s="344"/>
      <c r="F317" s="376" t="s">
        <v>45</v>
      </c>
      <c r="G317" s="429">
        <v>50</v>
      </c>
      <c r="H317" s="163"/>
      <c r="I317" s="37"/>
    </row>
    <row r="318" spans="2:9" s="331" customFormat="1" ht="13" thickBot="1" x14ac:dyDescent="0.3">
      <c r="B318" s="411"/>
      <c r="C318" s="412"/>
      <c r="D318" s="344"/>
      <c r="E318" s="344"/>
      <c r="F318" s="376"/>
      <c r="G318" s="376"/>
      <c r="H318" s="167"/>
      <c r="I318" s="37"/>
    </row>
    <row r="319" spans="2:9" s="331" customFormat="1" ht="16" thickBot="1" x14ac:dyDescent="0.3">
      <c r="B319" s="394" t="s">
        <v>94</v>
      </c>
      <c r="C319" s="447"/>
      <c r="D319" s="498"/>
      <c r="E319" s="447"/>
      <c r="F319" s="448"/>
      <c r="G319" s="499"/>
      <c r="H319" s="171"/>
      <c r="I319" s="66"/>
    </row>
    <row r="320" spans="2:9" s="331" customFormat="1" ht="15.5" x14ac:dyDescent="0.25">
      <c r="B320" s="414"/>
      <c r="C320" s="363"/>
      <c r="D320" s="363"/>
      <c r="E320" s="363"/>
      <c r="F320" s="488"/>
      <c r="G320" s="503"/>
      <c r="H320" s="135"/>
      <c r="I320" s="135"/>
    </row>
    <row r="321" spans="2:9" s="331" customFormat="1" ht="15.5" x14ac:dyDescent="0.25">
      <c r="B321" s="414"/>
      <c r="C321" s="363"/>
      <c r="D321" s="363"/>
      <c r="E321" s="363"/>
      <c r="F321" s="488"/>
      <c r="G321" s="503"/>
      <c r="H321" s="135"/>
      <c r="I321" s="135"/>
    </row>
    <row r="322" spans="2:9" s="331" customFormat="1" ht="18" x14ac:dyDescent="0.25">
      <c r="B322" s="343" t="s">
        <v>255</v>
      </c>
      <c r="C322" s="363"/>
      <c r="D322" s="363"/>
      <c r="E322" s="363"/>
      <c r="F322" s="488"/>
      <c r="G322" s="503"/>
      <c r="H322" s="135"/>
      <c r="I322" s="135"/>
    </row>
    <row r="323" spans="2:9" s="331" customFormat="1" ht="13.5" thickBot="1" x14ac:dyDescent="0.3">
      <c r="B323" s="344"/>
      <c r="C323" s="344"/>
      <c r="D323" s="344"/>
      <c r="E323" s="344"/>
      <c r="F323" s="345"/>
      <c r="G323" s="430"/>
      <c r="H323" s="17"/>
      <c r="I323" s="107" t="s">
        <v>256</v>
      </c>
    </row>
    <row r="324" spans="2:9" s="331" customFormat="1" ht="13" x14ac:dyDescent="0.25">
      <c r="B324" s="346" t="s">
        <v>5</v>
      </c>
      <c r="C324" s="347"/>
      <c r="D324" s="347" t="s">
        <v>6</v>
      </c>
      <c r="E324" s="347"/>
      <c r="F324" s="425" t="s">
        <v>7</v>
      </c>
      <c r="G324" s="494" t="s">
        <v>8</v>
      </c>
      <c r="H324" s="157" t="s">
        <v>9</v>
      </c>
      <c r="I324" s="23" t="s">
        <v>10</v>
      </c>
    </row>
    <row r="325" spans="2:9" s="331" customFormat="1" ht="13.5" thickBot="1" x14ac:dyDescent="0.3">
      <c r="B325" s="349"/>
      <c r="C325" s="427"/>
      <c r="D325" s="350"/>
      <c r="E325" s="350"/>
      <c r="F325" s="352"/>
      <c r="G325" s="495"/>
      <c r="H325" s="158" t="s">
        <v>11</v>
      </c>
      <c r="I325" s="28" t="s">
        <v>11</v>
      </c>
    </row>
    <row r="326" spans="2:9" s="331" customFormat="1" ht="13" x14ac:dyDescent="0.25">
      <c r="B326" s="504">
        <v>4000</v>
      </c>
      <c r="C326" s="424" t="s">
        <v>257</v>
      </c>
      <c r="D326" s="347"/>
      <c r="E326" s="347"/>
      <c r="F326" s="425"/>
      <c r="G326" s="505"/>
      <c r="H326" s="22"/>
      <c r="I326" s="23"/>
    </row>
    <row r="327" spans="2:9" s="331" customFormat="1" ht="13" x14ac:dyDescent="0.25">
      <c r="B327" s="439"/>
      <c r="C327" s="406"/>
      <c r="D327" s="363"/>
      <c r="E327" s="363"/>
      <c r="F327" s="405"/>
      <c r="G327" s="506"/>
      <c r="H327" s="282"/>
      <c r="I327" s="262"/>
    </row>
    <row r="328" spans="2:9" s="331" customFormat="1" ht="13" x14ac:dyDescent="0.25">
      <c r="B328" s="400">
        <v>4100</v>
      </c>
      <c r="C328" s="406" t="s">
        <v>258</v>
      </c>
      <c r="D328" s="344"/>
      <c r="E328" s="344"/>
      <c r="F328" s="376"/>
      <c r="G328" s="376"/>
      <c r="H328" s="160"/>
      <c r="I328" s="37"/>
    </row>
    <row r="329" spans="2:9" s="331" customFormat="1" ht="12.5" x14ac:dyDescent="0.25">
      <c r="B329" s="422"/>
      <c r="C329" s="412"/>
      <c r="D329" s="344"/>
      <c r="E329" s="344"/>
      <c r="F329" s="376"/>
      <c r="G329" s="376"/>
      <c r="H329" s="160"/>
      <c r="I329" s="37"/>
    </row>
    <row r="330" spans="2:9" s="331" customFormat="1" ht="13" x14ac:dyDescent="0.25">
      <c r="B330" s="492" t="s">
        <v>259</v>
      </c>
      <c r="C330" s="406" t="s">
        <v>260</v>
      </c>
      <c r="D330" s="344"/>
      <c r="E330" s="344"/>
      <c r="F330" s="376"/>
      <c r="G330" s="359"/>
      <c r="H330" s="162"/>
      <c r="I330" s="37"/>
    </row>
    <row r="331" spans="2:9" s="331" customFormat="1" ht="12.5" x14ac:dyDescent="0.25">
      <c r="B331" s="422"/>
      <c r="C331" s="412"/>
      <c r="D331" s="344"/>
      <c r="E331" s="344"/>
      <c r="F331" s="376"/>
      <c r="G331" s="359"/>
      <c r="H331" s="162"/>
      <c r="I331" s="37"/>
    </row>
    <row r="332" spans="2:9" s="331" customFormat="1" ht="12.5" x14ac:dyDescent="0.25">
      <c r="B332" s="422"/>
      <c r="C332" s="412" t="s">
        <v>261</v>
      </c>
      <c r="D332" s="344"/>
      <c r="E332" s="344"/>
      <c r="F332" s="376" t="s">
        <v>262</v>
      </c>
      <c r="G332" s="493">
        <v>100</v>
      </c>
      <c r="H332" s="162"/>
      <c r="I332" s="164"/>
    </row>
    <row r="333" spans="2:9" s="331" customFormat="1" ht="12.5" x14ac:dyDescent="0.25">
      <c r="B333" s="422"/>
      <c r="C333" s="412"/>
      <c r="D333" s="344"/>
      <c r="E333" s="344"/>
      <c r="F333" s="376"/>
      <c r="G333" s="359"/>
      <c r="H333" s="162"/>
      <c r="I333" s="164"/>
    </row>
    <row r="334" spans="2:9" s="331" customFormat="1" ht="12.5" x14ac:dyDescent="0.25">
      <c r="B334" s="422"/>
      <c r="C334" s="412" t="s">
        <v>263</v>
      </c>
      <c r="D334" s="344"/>
      <c r="E334" s="344"/>
      <c r="F334" s="376" t="s">
        <v>262</v>
      </c>
      <c r="G334" s="493">
        <v>100</v>
      </c>
      <c r="H334" s="283"/>
      <c r="I334" s="164"/>
    </row>
    <row r="335" spans="2:9" s="331" customFormat="1" ht="12.5" x14ac:dyDescent="0.25">
      <c r="B335" s="422"/>
      <c r="C335" s="412"/>
      <c r="D335" s="344"/>
      <c r="E335" s="344"/>
      <c r="F335" s="359"/>
      <c r="G335" s="493"/>
      <c r="H335" s="163"/>
      <c r="I335" s="164"/>
    </row>
    <row r="336" spans="2:9" s="331" customFormat="1" ht="13" thickBot="1" x14ac:dyDescent="0.3">
      <c r="B336" s="422"/>
      <c r="C336" s="412"/>
      <c r="D336" s="344"/>
      <c r="E336" s="344"/>
      <c r="F336" s="376"/>
      <c r="G336" s="493"/>
      <c r="H336" s="163"/>
      <c r="I336" s="105"/>
    </row>
    <row r="337" spans="2:9" s="331" customFormat="1" ht="16" thickBot="1" x14ac:dyDescent="0.3">
      <c r="B337" s="394" t="s">
        <v>264</v>
      </c>
      <c r="C337" s="381"/>
      <c r="D337" s="381"/>
      <c r="E337" s="381"/>
      <c r="F337" s="381"/>
      <c r="G337" s="382"/>
      <c r="H337" s="65"/>
      <c r="I337" s="66"/>
    </row>
    <row r="338" spans="2:9" s="331" customFormat="1" ht="13" thickBot="1" x14ac:dyDescent="0.3">
      <c r="B338" s="422"/>
      <c r="C338" s="412"/>
      <c r="D338" s="344"/>
      <c r="E338" s="344"/>
      <c r="F338" s="376"/>
      <c r="G338" s="493"/>
      <c r="H338" s="163"/>
      <c r="I338" s="105"/>
    </row>
    <row r="339" spans="2:9" s="331" customFormat="1" ht="13" x14ac:dyDescent="0.25">
      <c r="B339" s="346" t="s">
        <v>5</v>
      </c>
      <c r="C339" s="347"/>
      <c r="D339" s="347" t="s">
        <v>6</v>
      </c>
      <c r="E339" s="347"/>
      <c r="F339" s="425" t="s">
        <v>7</v>
      </c>
      <c r="G339" s="494" t="s">
        <v>8</v>
      </c>
      <c r="H339" s="157" t="s">
        <v>9</v>
      </c>
      <c r="I339" s="23" t="s">
        <v>10</v>
      </c>
    </row>
    <row r="340" spans="2:9" s="331" customFormat="1" ht="13.5" thickBot="1" x14ac:dyDescent="0.3">
      <c r="B340" s="349"/>
      <c r="C340" s="427"/>
      <c r="D340" s="350"/>
      <c r="E340" s="350"/>
      <c r="F340" s="352"/>
      <c r="G340" s="495"/>
      <c r="H340" s="158" t="s">
        <v>11</v>
      </c>
      <c r="I340" s="28" t="s">
        <v>11</v>
      </c>
    </row>
    <row r="341" spans="2:9" s="331" customFormat="1" ht="13" x14ac:dyDescent="0.25">
      <c r="B341" s="504">
        <v>4000</v>
      </c>
      <c r="C341" s="424" t="s">
        <v>257</v>
      </c>
      <c r="D341" s="347"/>
      <c r="E341" s="344"/>
      <c r="F341" s="376"/>
      <c r="G341" s="493"/>
      <c r="H341" s="163"/>
      <c r="I341" s="105"/>
    </row>
    <row r="342" spans="2:9" s="331" customFormat="1" ht="13" x14ac:dyDescent="0.25">
      <c r="B342" s="439"/>
      <c r="C342" s="406"/>
      <c r="D342" s="363"/>
      <c r="E342" s="344"/>
      <c r="F342" s="376"/>
      <c r="G342" s="493"/>
      <c r="H342" s="163"/>
      <c r="I342" s="105"/>
    </row>
    <row r="343" spans="2:9" s="331" customFormat="1" ht="13" x14ac:dyDescent="0.25">
      <c r="B343" s="400">
        <v>4200</v>
      </c>
      <c r="C343" s="406" t="s">
        <v>265</v>
      </c>
      <c r="D343" s="344"/>
      <c r="E343" s="344"/>
      <c r="F343" s="376"/>
      <c r="G343" s="493"/>
      <c r="H343" s="163"/>
      <c r="I343" s="105"/>
    </row>
    <row r="344" spans="2:9" s="331" customFormat="1" ht="12.5" x14ac:dyDescent="0.25">
      <c r="B344" s="422"/>
      <c r="C344" s="412"/>
      <c r="D344" s="344"/>
      <c r="E344" s="344"/>
      <c r="F344" s="376"/>
      <c r="G344" s="493"/>
      <c r="H344" s="163"/>
      <c r="I344" s="105"/>
    </row>
    <row r="345" spans="2:9" s="331" customFormat="1" ht="13.5" customHeight="1" x14ac:dyDescent="0.25">
      <c r="B345" s="431">
        <v>42.02</v>
      </c>
      <c r="C345" s="412" t="s">
        <v>266</v>
      </c>
      <c r="D345" s="344"/>
      <c r="E345" s="344"/>
      <c r="F345" s="376"/>
      <c r="G345" s="493"/>
      <c r="H345" s="163"/>
      <c r="I345" s="105"/>
    </row>
    <row r="346" spans="2:9" s="331" customFormat="1" ht="12.5" x14ac:dyDescent="0.25">
      <c r="B346" s="422"/>
      <c r="C346" s="412"/>
      <c r="D346" s="344"/>
      <c r="E346" s="344"/>
      <c r="F346" s="359"/>
      <c r="G346" s="493"/>
      <c r="H346" s="163"/>
      <c r="I346" s="105"/>
    </row>
    <row r="347" spans="2:9" s="331" customFormat="1" ht="14.5" x14ac:dyDescent="0.25">
      <c r="B347" s="422"/>
      <c r="C347" s="412" t="s">
        <v>267</v>
      </c>
      <c r="D347" s="344"/>
      <c r="E347" s="344"/>
      <c r="F347" s="359" t="s">
        <v>103</v>
      </c>
      <c r="G347" s="493">
        <v>100</v>
      </c>
      <c r="H347" s="163"/>
      <c r="I347" s="105"/>
    </row>
    <row r="348" spans="2:9" s="331" customFormat="1" ht="12.5" x14ac:dyDescent="0.25">
      <c r="B348" s="422"/>
      <c r="C348" s="412"/>
      <c r="D348" s="344"/>
      <c r="E348" s="344"/>
      <c r="F348" s="359"/>
      <c r="G348" s="493"/>
      <c r="H348" s="163"/>
      <c r="I348" s="105"/>
    </row>
    <row r="349" spans="2:9" s="331" customFormat="1" ht="14.5" x14ac:dyDescent="0.25">
      <c r="B349" s="422"/>
      <c r="C349" s="412" t="s">
        <v>268</v>
      </c>
      <c r="D349" s="344"/>
      <c r="E349" s="344"/>
      <c r="F349" s="359" t="s">
        <v>103</v>
      </c>
      <c r="G349" s="493">
        <v>100</v>
      </c>
      <c r="H349" s="163"/>
      <c r="I349" s="105"/>
    </row>
    <row r="350" spans="2:9" s="331" customFormat="1" ht="12.5" x14ac:dyDescent="0.25">
      <c r="B350" s="422"/>
      <c r="C350" s="412"/>
      <c r="D350" s="344"/>
      <c r="E350" s="344"/>
      <c r="F350" s="359"/>
      <c r="G350" s="493"/>
      <c r="H350" s="163"/>
      <c r="I350" s="105"/>
    </row>
    <row r="351" spans="2:9" s="331" customFormat="1" ht="12.5" x14ac:dyDescent="0.25">
      <c r="B351" s="431">
        <v>42.03</v>
      </c>
      <c r="C351" s="412" t="s">
        <v>269</v>
      </c>
      <c r="D351" s="344"/>
      <c r="E351" s="344"/>
      <c r="F351" s="359" t="s">
        <v>262</v>
      </c>
      <c r="G351" s="493">
        <v>100</v>
      </c>
      <c r="H351" s="163"/>
      <c r="I351" s="105"/>
    </row>
    <row r="352" spans="2:9" s="331" customFormat="1" ht="12.5" x14ac:dyDescent="0.25">
      <c r="B352" s="422"/>
      <c r="C352" s="412"/>
      <c r="D352" s="344"/>
      <c r="E352" s="344"/>
      <c r="F352" s="359"/>
      <c r="G352" s="493"/>
      <c r="H352" s="163"/>
      <c r="I352" s="105"/>
    </row>
    <row r="353" spans="2:9" s="331" customFormat="1" ht="13" thickBot="1" x14ac:dyDescent="0.3">
      <c r="B353" s="422"/>
      <c r="C353" s="412"/>
      <c r="D353" s="344"/>
      <c r="E353" s="344"/>
      <c r="F353" s="359"/>
      <c r="G353" s="493"/>
      <c r="H353" s="163"/>
      <c r="I353" s="105"/>
    </row>
    <row r="354" spans="2:9" s="331" customFormat="1" ht="16" thickBot="1" x14ac:dyDescent="0.3">
      <c r="B354" s="394" t="s">
        <v>270</v>
      </c>
      <c r="C354" s="381"/>
      <c r="D354" s="381"/>
      <c r="E354" s="381"/>
      <c r="F354" s="381"/>
      <c r="G354" s="382"/>
      <c r="H354" s="65"/>
      <c r="I354" s="66"/>
    </row>
    <row r="355" spans="2:9" s="331" customFormat="1" ht="16" thickBot="1" x14ac:dyDescent="0.3">
      <c r="B355" s="399"/>
      <c r="C355" s="344"/>
      <c r="D355" s="344"/>
      <c r="E355" s="344"/>
      <c r="F355" s="344"/>
      <c r="G355" s="430"/>
      <c r="H355" s="17"/>
      <c r="I355" s="284"/>
    </row>
    <row r="356" spans="2:9" s="331" customFormat="1" ht="13" x14ac:dyDescent="0.25">
      <c r="B356" s="346" t="s">
        <v>5</v>
      </c>
      <c r="C356" s="347"/>
      <c r="D356" s="347" t="s">
        <v>6</v>
      </c>
      <c r="E356" s="347"/>
      <c r="F356" s="425" t="s">
        <v>7</v>
      </c>
      <c r="G356" s="494" t="s">
        <v>8</v>
      </c>
      <c r="H356" s="157" t="s">
        <v>9</v>
      </c>
      <c r="I356" s="23" t="s">
        <v>10</v>
      </c>
    </row>
    <row r="357" spans="2:9" s="331" customFormat="1" ht="13.5" thickBot="1" x14ac:dyDescent="0.3">
      <c r="B357" s="349"/>
      <c r="C357" s="427"/>
      <c r="D357" s="350"/>
      <c r="E357" s="350"/>
      <c r="F357" s="352"/>
      <c r="G357" s="495"/>
      <c r="H357" s="158" t="s">
        <v>11</v>
      </c>
      <c r="I357" s="28" t="s">
        <v>11</v>
      </c>
    </row>
    <row r="358" spans="2:9" s="331" customFormat="1" ht="12.5" x14ac:dyDescent="0.25">
      <c r="B358" s="367"/>
      <c r="C358" s="412"/>
      <c r="D358" s="344"/>
      <c r="E358" s="344"/>
      <c r="F358" s="376"/>
      <c r="G358" s="376"/>
      <c r="H358" s="104"/>
      <c r="I358" s="164"/>
    </row>
    <row r="359" spans="2:9" s="331" customFormat="1" ht="12.5" x14ac:dyDescent="0.25">
      <c r="B359" s="367"/>
      <c r="C359" s="412"/>
      <c r="D359" s="344"/>
      <c r="E359" s="344"/>
      <c r="F359" s="376"/>
      <c r="G359" s="376"/>
      <c r="H359" s="104"/>
      <c r="I359" s="164"/>
    </row>
    <row r="360" spans="2:9" s="331" customFormat="1" ht="24.75" customHeight="1" x14ac:dyDescent="0.25">
      <c r="B360" s="405">
        <v>4900</v>
      </c>
      <c r="C360" s="2185" t="s">
        <v>98</v>
      </c>
      <c r="D360" s="2186"/>
      <c r="E360" s="2187"/>
      <c r="F360" s="358"/>
      <c r="G360" s="376"/>
      <c r="H360" s="36"/>
      <c r="I360" s="164"/>
    </row>
    <row r="361" spans="2:9" s="331" customFormat="1" ht="12.5" x14ac:dyDescent="0.25">
      <c r="B361" s="422"/>
      <c r="C361" s="412"/>
      <c r="D361" s="344"/>
      <c r="E361" s="344"/>
      <c r="F361" s="376"/>
      <c r="G361" s="376"/>
      <c r="H361" s="36"/>
      <c r="I361" s="164"/>
    </row>
    <row r="362" spans="2:9" s="331" customFormat="1" ht="13" x14ac:dyDescent="0.25">
      <c r="B362" s="492" t="s">
        <v>99</v>
      </c>
      <c r="C362" s="406" t="s">
        <v>100</v>
      </c>
      <c r="D362" s="344"/>
      <c r="E362" s="344"/>
      <c r="F362" s="376"/>
      <c r="G362" s="376"/>
      <c r="H362" s="36"/>
      <c r="I362" s="164"/>
    </row>
    <row r="363" spans="2:9" s="331" customFormat="1" ht="12.5" x14ac:dyDescent="0.25">
      <c r="B363" s="431"/>
      <c r="C363" s="412"/>
      <c r="D363" s="344"/>
      <c r="E363" s="344"/>
      <c r="F363" s="376"/>
      <c r="G363" s="376"/>
      <c r="H363" s="36"/>
      <c r="I363" s="164"/>
    </row>
    <row r="364" spans="2:9" s="331" customFormat="1" ht="13" x14ac:dyDescent="0.25">
      <c r="B364" s="431"/>
      <c r="C364" s="406" t="s">
        <v>271</v>
      </c>
      <c r="D364" s="344"/>
      <c r="E364" s="344"/>
      <c r="F364" s="376"/>
      <c r="G364" s="376"/>
      <c r="H364" s="36"/>
      <c r="I364" s="164"/>
    </row>
    <row r="365" spans="2:9" s="331" customFormat="1" ht="14.5" x14ac:dyDescent="0.25">
      <c r="B365" s="431"/>
      <c r="C365" s="412" t="s">
        <v>272</v>
      </c>
      <c r="D365" s="344"/>
      <c r="E365" s="344"/>
      <c r="F365" s="376" t="s">
        <v>103</v>
      </c>
      <c r="G365" s="376">
        <v>100</v>
      </c>
      <c r="H365" s="36"/>
      <c r="I365" s="164"/>
    </row>
    <row r="366" spans="2:9" s="331" customFormat="1" ht="12.5" x14ac:dyDescent="0.25">
      <c r="B366" s="431"/>
      <c r="C366" s="412"/>
      <c r="D366" s="344"/>
      <c r="E366" s="344"/>
      <c r="F366" s="376"/>
      <c r="G366" s="376"/>
      <c r="H366" s="36"/>
      <c r="I366" s="164"/>
    </row>
    <row r="367" spans="2:9" s="331" customFormat="1" ht="13" x14ac:dyDescent="0.25">
      <c r="B367" s="431"/>
      <c r="C367" s="406" t="s">
        <v>101</v>
      </c>
      <c r="D367" s="344"/>
      <c r="E367" s="344"/>
      <c r="F367" s="376"/>
      <c r="G367" s="376"/>
      <c r="H367" s="36"/>
      <c r="I367" s="164"/>
    </row>
    <row r="368" spans="2:9" s="331" customFormat="1" ht="14.5" x14ac:dyDescent="0.25">
      <c r="B368" s="431"/>
      <c r="C368" s="412" t="s">
        <v>102</v>
      </c>
      <c r="D368" s="344"/>
      <c r="E368" s="344"/>
      <c r="F368" s="376" t="s">
        <v>103</v>
      </c>
      <c r="G368" s="376">
        <v>150</v>
      </c>
      <c r="H368" s="36"/>
      <c r="I368" s="164"/>
    </row>
    <row r="369" spans="2:9" s="331" customFormat="1" ht="14.5" x14ac:dyDescent="0.25">
      <c r="B369" s="431"/>
      <c r="C369" s="412" t="s">
        <v>104</v>
      </c>
      <c r="D369" s="344"/>
      <c r="E369" s="344"/>
      <c r="F369" s="376" t="s">
        <v>103</v>
      </c>
      <c r="G369" s="376">
        <v>150</v>
      </c>
      <c r="H369" s="36"/>
      <c r="I369" s="164"/>
    </row>
    <row r="370" spans="2:9" s="331" customFormat="1" ht="12.5" x14ac:dyDescent="0.25">
      <c r="B370" s="431"/>
      <c r="C370" s="412"/>
      <c r="D370" s="344"/>
      <c r="E370" s="344"/>
      <c r="F370" s="376"/>
      <c r="G370" s="376"/>
      <c r="H370" s="36"/>
      <c r="I370" s="164"/>
    </row>
    <row r="371" spans="2:9" s="331" customFormat="1" ht="13" x14ac:dyDescent="0.25">
      <c r="B371" s="431"/>
      <c r="C371" s="406" t="s">
        <v>105</v>
      </c>
      <c r="D371" s="344"/>
      <c r="E371" s="344"/>
      <c r="F371" s="376"/>
      <c r="G371" s="376"/>
      <c r="H371" s="36"/>
      <c r="I371" s="164"/>
    </row>
    <row r="372" spans="2:9" s="331" customFormat="1" ht="14.5" x14ac:dyDescent="0.25">
      <c r="B372" s="431"/>
      <c r="C372" s="412" t="s">
        <v>102</v>
      </c>
      <c r="D372" s="344"/>
      <c r="E372" s="344"/>
      <c r="F372" s="376" t="s">
        <v>103</v>
      </c>
      <c r="G372" s="376">
        <v>100</v>
      </c>
      <c r="H372" s="36"/>
      <c r="I372" s="164"/>
    </row>
    <row r="373" spans="2:9" s="331" customFormat="1" ht="14.5" x14ac:dyDescent="0.25">
      <c r="B373" s="431"/>
      <c r="C373" s="412" t="s">
        <v>104</v>
      </c>
      <c r="D373" s="344"/>
      <c r="E373" s="344"/>
      <c r="F373" s="376" t="s">
        <v>103</v>
      </c>
      <c r="G373" s="376">
        <v>100</v>
      </c>
      <c r="H373" s="36"/>
      <c r="I373" s="164"/>
    </row>
    <row r="374" spans="2:9" s="331" customFormat="1" ht="13" thickBot="1" x14ac:dyDescent="0.3">
      <c r="B374" s="422"/>
      <c r="C374" s="412"/>
      <c r="D374" s="344"/>
      <c r="E374" s="344"/>
      <c r="F374" s="376"/>
      <c r="G374" s="376"/>
      <c r="H374" s="285"/>
      <c r="I374" s="286"/>
    </row>
    <row r="375" spans="2:9" s="331" customFormat="1" ht="16" thickBot="1" x14ac:dyDescent="0.3">
      <c r="B375" s="394" t="s">
        <v>106</v>
      </c>
      <c r="C375" s="381"/>
      <c r="D375" s="381"/>
      <c r="E375" s="381"/>
      <c r="F375" s="381"/>
      <c r="G375" s="382"/>
      <c r="H375" s="65"/>
      <c r="I375" s="66"/>
    </row>
    <row r="376" spans="2:9" s="331" customFormat="1" ht="15.5" x14ac:dyDescent="0.25">
      <c r="B376" s="414"/>
      <c r="C376" s="344"/>
      <c r="D376" s="344"/>
      <c r="E376" s="344"/>
      <c r="F376" s="344"/>
      <c r="G376" s="430"/>
      <c r="H376" s="17"/>
      <c r="I376" s="135"/>
    </row>
    <row r="377" spans="2:9" s="331" customFormat="1" ht="13.5" thickBot="1" x14ac:dyDescent="0.3">
      <c r="B377" s="507"/>
      <c r="C377" s="384"/>
      <c r="D377" s="350"/>
      <c r="E377" s="384"/>
      <c r="F377" s="386"/>
      <c r="G377" s="508"/>
      <c r="H377" s="289"/>
      <c r="I377" s="119"/>
    </row>
    <row r="378" spans="2:9" s="331" customFormat="1" ht="13" x14ac:dyDescent="0.25">
      <c r="B378" s="353" t="s">
        <v>5</v>
      </c>
      <c r="C378" s="354"/>
      <c r="D378" s="354" t="s">
        <v>6</v>
      </c>
      <c r="E378" s="354"/>
      <c r="F378" s="356" t="s">
        <v>7</v>
      </c>
      <c r="G378" s="509" t="s">
        <v>8</v>
      </c>
      <c r="H378" s="291" t="s">
        <v>9</v>
      </c>
      <c r="I378" s="157" t="s">
        <v>10</v>
      </c>
    </row>
    <row r="379" spans="2:9" s="331" customFormat="1" ht="13" thickBot="1" x14ac:dyDescent="0.3">
      <c r="B379" s="480"/>
      <c r="C379" s="384"/>
      <c r="D379" s="384"/>
      <c r="E379" s="384"/>
      <c r="F379" s="510"/>
      <c r="G379" s="511"/>
      <c r="H379" s="294" t="s">
        <v>11</v>
      </c>
      <c r="I379" s="294" t="s">
        <v>11</v>
      </c>
    </row>
    <row r="380" spans="2:9" s="331" customFormat="1" ht="13" x14ac:dyDescent="0.25">
      <c r="B380" s="478">
        <v>5400</v>
      </c>
      <c r="C380" s="406" t="s">
        <v>273</v>
      </c>
      <c r="D380" s="344"/>
      <c r="E380" s="413"/>
      <c r="F380" s="359"/>
      <c r="G380" s="376"/>
      <c r="H380" s="160"/>
      <c r="I380" s="37"/>
    </row>
    <row r="381" spans="2:9" s="331" customFormat="1" ht="18" customHeight="1" x14ac:dyDescent="0.35">
      <c r="B381" s="369" t="s">
        <v>274</v>
      </c>
      <c r="C381" s="412" t="s">
        <v>275</v>
      </c>
      <c r="D381" s="344"/>
      <c r="E381" s="413"/>
      <c r="F381" s="512" t="s">
        <v>22</v>
      </c>
      <c r="G381" s="359">
        <v>10</v>
      </c>
      <c r="H381" s="162"/>
      <c r="I381" s="37"/>
    </row>
    <row r="382" spans="2:9" s="331" customFormat="1" ht="15.5" x14ac:dyDescent="0.35">
      <c r="B382" s="369" t="s">
        <v>276</v>
      </c>
      <c r="C382" s="412" t="s">
        <v>277</v>
      </c>
      <c r="D382" s="344"/>
      <c r="E382" s="413"/>
      <c r="F382" s="512" t="s">
        <v>22</v>
      </c>
      <c r="G382" s="359">
        <v>10</v>
      </c>
      <c r="H382" s="162"/>
      <c r="I382" s="37"/>
    </row>
    <row r="383" spans="2:9" s="331" customFormat="1" ht="13" thickBot="1" x14ac:dyDescent="0.3">
      <c r="B383" s="422"/>
      <c r="C383" s="513"/>
      <c r="F383" s="376"/>
      <c r="G383" s="392"/>
      <c r="H383" s="283"/>
      <c r="I383" s="37"/>
    </row>
    <row r="384" spans="2:9" s="331" customFormat="1" ht="16" thickBot="1" x14ac:dyDescent="0.3">
      <c r="B384" s="394" t="s">
        <v>278</v>
      </c>
      <c r="C384" s="381"/>
      <c r="D384" s="381"/>
      <c r="E384" s="381"/>
      <c r="F384" s="381"/>
      <c r="G384" s="382"/>
      <c r="H384" s="65"/>
      <c r="I384" s="66"/>
    </row>
    <row r="385" spans="2:9" s="331" customFormat="1" ht="13" thickBot="1" x14ac:dyDescent="0.3">
      <c r="B385" s="514"/>
      <c r="C385" s="354"/>
      <c r="D385" s="354"/>
      <c r="E385" s="354"/>
      <c r="F385" s="398"/>
      <c r="G385" s="515"/>
      <c r="H385" s="298"/>
      <c r="I385" s="67"/>
    </row>
    <row r="386" spans="2:9" s="331" customFormat="1" ht="13" x14ac:dyDescent="0.25">
      <c r="B386" s="346" t="s">
        <v>5</v>
      </c>
      <c r="C386" s="347" t="s">
        <v>6</v>
      </c>
      <c r="D386" s="347"/>
      <c r="E386" s="347"/>
      <c r="F386" s="348" t="s">
        <v>7</v>
      </c>
      <c r="G386" s="348" t="s">
        <v>8</v>
      </c>
      <c r="H386" s="22" t="s">
        <v>9</v>
      </c>
      <c r="I386" s="23" t="s">
        <v>10</v>
      </c>
    </row>
    <row r="387" spans="2:9" s="331" customFormat="1" ht="13.5" thickBot="1" x14ac:dyDescent="0.3">
      <c r="B387" s="349"/>
      <c r="C387" s="350"/>
      <c r="D387" s="350"/>
      <c r="E387" s="350"/>
      <c r="F387" s="351"/>
      <c r="G387" s="352"/>
      <c r="H387" s="27" t="s">
        <v>11</v>
      </c>
      <c r="I387" s="28" t="s">
        <v>11</v>
      </c>
    </row>
    <row r="388" spans="2:9" s="331" customFormat="1" ht="12.5" x14ac:dyDescent="0.25">
      <c r="B388" s="422"/>
      <c r="C388" s="412"/>
      <c r="D388" s="344"/>
      <c r="E388" s="344"/>
      <c r="F388" s="376"/>
      <c r="G388" s="392"/>
      <c r="H388" s="274"/>
      <c r="I388" s="37"/>
    </row>
    <row r="389" spans="2:9" s="331" customFormat="1" ht="13" x14ac:dyDescent="0.25">
      <c r="B389" s="400">
        <v>5500</v>
      </c>
      <c r="C389" s="406" t="s">
        <v>279</v>
      </c>
      <c r="D389" s="344"/>
      <c r="E389" s="344"/>
      <c r="F389" s="358"/>
      <c r="G389" s="359"/>
      <c r="H389" s="17"/>
      <c r="I389" s="37"/>
    </row>
    <row r="390" spans="2:9" s="331" customFormat="1" ht="12.5" x14ac:dyDescent="0.25">
      <c r="B390" s="422"/>
      <c r="C390" s="412"/>
      <c r="D390" s="344"/>
      <c r="E390" s="344"/>
      <c r="F390" s="376"/>
      <c r="G390" s="376"/>
      <c r="H390" s="160"/>
      <c r="I390" s="37"/>
    </row>
    <row r="391" spans="2:9" s="331" customFormat="1" ht="12.5" x14ac:dyDescent="0.25">
      <c r="B391" s="422"/>
      <c r="C391" s="412"/>
      <c r="D391" s="344"/>
      <c r="E391" s="344"/>
      <c r="F391" s="376"/>
      <c r="G391" s="376"/>
      <c r="H391" s="160"/>
      <c r="I391" s="37"/>
    </row>
    <row r="392" spans="2:9" s="331" customFormat="1" ht="12.5" x14ac:dyDescent="0.25">
      <c r="B392" s="431" t="s">
        <v>280</v>
      </c>
      <c r="C392" s="412" t="s">
        <v>281</v>
      </c>
      <c r="D392" s="344"/>
      <c r="E392" s="344"/>
      <c r="F392" s="376"/>
      <c r="G392" s="392"/>
      <c r="H392" s="137"/>
      <c r="I392" s="37"/>
    </row>
    <row r="393" spans="2:9" s="331" customFormat="1" ht="12.5" x14ac:dyDescent="0.25">
      <c r="B393" s="422"/>
      <c r="C393" s="412"/>
      <c r="D393" s="344"/>
      <c r="E393" s="344"/>
      <c r="F393" s="376"/>
      <c r="G393" s="392"/>
      <c r="H393" s="137"/>
      <c r="I393" s="37"/>
    </row>
    <row r="394" spans="2:9" s="331" customFormat="1" ht="12.5" x14ac:dyDescent="0.25">
      <c r="B394" s="422"/>
      <c r="C394" s="412"/>
      <c r="D394" s="344"/>
      <c r="E394" s="344"/>
      <c r="F394" s="376"/>
      <c r="G394" s="392"/>
      <c r="H394" s="137"/>
      <c r="I394" s="37"/>
    </row>
    <row r="395" spans="2:9" s="331" customFormat="1" ht="12.5" x14ac:dyDescent="0.25">
      <c r="B395" s="422"/>
      <c r="C395" s="412" t="s">
        <v>282</v>
      </c>
      <c r="D395" s="344"/>
      <c r="E395" s="344"/>
      <c r="F395" s="376"/>
      <c r="G395" s="392"/>
      <c r="H395" s="137"/>
      <c r="I395" s="37"/>
    </row>
    <row r="396" spans="2:9" s="331" customFormat="1" ht="12.5" x14ac:dyDescent="0.25">
      <c r="B396" s="422"/>
      <c r="C396" s="412"/>
      <c r="D396" s="344"/>
      <c r="E396" s="344"/>
      <c r="F396" s="376"/>
      <c r="G396" s="392"/>
      <c r="H396" s="137"/>
      <c r="I396" s="37"/>
    </row>
    <row r="397" spans="2:9" s="331" customFormat="1" ht="12.5" x14ac:dyDescent="0.25">
      <c r="B397" s="422"/>
      <c r="C397" s="412"/>
      <c r="D397" s="344" t="s">
        <v>283</v>
      </c>
      <c r="E397" s="344"/>
      <c r="F397" s="376" t="s">
        <v>59</v>
      </c>
      <c r="G397" s="392">
        <v>1</v>
      </c>
      <c r="H397" s="137"/>
      <c r="I397" s="37"/>
    </row>
    <row r="398" spans="2:9" s="331" customFormat="1" ht="12.5" x14ac:dyDescent="0.25">
      <c r="B398" s="422"/>
      <c r="C398" s="412"/>
      <c r="D398" s="344"/>
      <c r="E398" s="344"/>
      <c r="F398" s="376"/>
      <c r="G398" s="429"/>
      <c r="H398" s="137"/>
      <c r="I398" s="37"/>
    </row>
    <row r="399" spans="2:9" s="331" customFormat="1" ht="12.5" x14ac:dyDescent="0.25">
      <c r="B399" s="422"/>
      <c r="C399" s="412" t="s">
        <v>284</v>
      </c>
      <c r="D399" s="344"/>
      <c r="E399" s="344"/>
      <c r="F399" s="376"/>
      <c r="G399" s="392"/>
      <c r="H399" s="137"/>
      <c r="I399" s="37"/>
    </row>
    <row r="400" spans="2:9" s="331" customFormat="1" ht="12.5" x14ac:dyDescent="0.25">
      <c r="B400" s="422"/>
      <c r="C400" s="412"/>
      <c r="D400" s="344"/>
      <c r="E400" s="344"/>
      <c r="F400" s="376"/>
      <c r="G400" s="392"/>
      <c r="H400" s="137"/>
      <c r="I400" s="37"/>
    </row>
    <row r="401" spans="2:9" s="331" customFormat="1" ht="12.5" x14ac:dyDescent="0.25">
      <c r="B401" s="422"/>
      <c r="C401" s="412"/>
      <c r="D401" s="344" t="s">
        <v>283</v>
      </c>
      <c r="E401" s="344"/>
      <c r="F401" s="376" t="s">
        <v>59</v>
      </c>
      <c r="G401" s="392">
        <v>1</v>
      </c>
      <c r="H401" s="137"/>
      <c r="I401" s="37"/>
    </row>
    <row r="402" spans="2:9" s="331" customFormat="1" ht="12.5" x14ac:dyDescent="0.25">
      <c r="B402" s="366"/>
      <c r="C402" s="344"/>
      <c r="D402" s="344"/>
      <c r="E402" s="344"/>
      <c r="F402" s="376"/>
      <c r="G402" s="392"/>
      <c r="H402" s="299"/>
      <c r="I402" s="37"/>
    </row>
    <row r="403" spans="2:9" s="331" customFormat="1" ht="12.5" x14ac:dyDescent="0.25">
      <c r="B403" s="366"/>
      <c r="C403" s="412" t="s">
        <v>285</v>
      </c>
      <c r="D403" s="344"/>
      <c r="E403" s="344"/>
      <c r="F403" s="376" t="s">
        <v>208</v>
      </c>
      <c r="G403" s="392">
        <v>20</v>
      </c>
      <c r="H403" s="299"/>
      <c r="I403" s="37"/>
    </row>
    <row r="404" spans="2:9" s="331" customFormat="1" ht="12.5" x14ac:dyDescent="0.25">
      <c r="B404" s="366"/>
      <c r="C404" s="344"/>
      <c r="D404" s="344"/>
      <c r="E404" s="344"/>
      <c r="F404" s="376"/>
      <c r="G404" s="392"/>
      <c r="H404" s="299"/>
      <c r="I404" s="37"/>
    </row>
    <row r="405" spans="2:9" s="331" customFormat="1" ht="12.5" x14ac:dyDescent="0.25">
      <c r="B405" s="366"/>
      <c r="C405" s="344"/>
      <c r="D405" s="344"/>
      <c r="E405" s="344"/>
      <c r="F405" s="376"/>
      <c r="G405" s="392"/>
      <c r="H405" s="299"/>
      <c r="I405" s="37"/>
    </row>
    <row r="406" spans="2:9" s="331" customFormat="1" ht="12.5" x14ac:dyDescent="0.25">
      <c r="B406" s="366"/>
      <c r="C406" s="412" t="s">
        <v>286</v>
      </c>
      <c r="D406" s="344"/>
      <c r="E406" s="344"/>
      <c r="F406" s="376" t="s">
        <v>208</v>
      </c>
      <c r="G406" s="392">
        <v>20</v>
      </c>
      <c r="H406" s="299"/>
      <c r="I406" s="37"/>
    </row>
    <row r="407" spans="2:9" s="331" customFormat="1" ht="12.5" x14ac:dyDescent="0.25">
      <c r="B407" s="366"/>
      <c r="C407" s="344"/>
      <c r="D407" s="344"/>
      <c r="E407" s="344"/>
      <c r="F407" s="376"/>
      <c r="G407" s="392"/>
      <c r="H407" s="299"/>
      <c r="I407" s="37"/>
    </row>
    <row r="408" spans="2:9" s="331" customFormat="1" ht="12.5" x14ac:dyDescent="0.25">
      <c r="B408" s="366"/>
      <c r="C408" s="344"/>
      <c r="D408" s="344"/>
      <c r="E408" s="344"/>
      <c r="F408" s="376"/>
      <c r="G408" s="392"/>
      <c r="H408" s="299"/>
      <c r="I408" s="37"/>
    </row>
    <row r="409" spans="2:9" s="331" customFormat="1" ht="12.5" x14ac:dyDescent="0.25">
      <c r="B409" s="357"/>
      <c r="C409" s="344" t="s">
        <v>287</v>
      </c>
      <c r="D409" s="344"/>
      <c r="E409" s="344"/>
      <c r="F409" s="376" t="s">
        <v>208</v>
      </c>
      <c r="G409" s="392">
        <v>20</v>
      </c>
      <c r="H409" s="299"/>
      <c r="I409" s="37"/>
    </row>
    <row r="410" spans="2:9" s="331" customFormat="1" ht="12.5" x14ac:dyDescent="0.25">
      <c r="B410" s="357"/>
      <c r="C410" s="344"/>
      <c r="D410" s="344"/>
      <c r="E410" s="344"/>
      <c r="F410" s="376"/>
      <c r="G410" s="429"/>
      <c r="H410" s="299"/>
      <c r="I410" s="37"/>
    </row>
    <row r="411" spans="2:9" s="331" customFormat="1" ht="13" thickBot="1" x14ac:dyDescent="0.3">
      <c r="B411" s="357"/>
      <c r="C411" s="344"/>
      <c r="D411" s="344"/>
      <c r="E411" s="344"/>
      <c r="F411" s="376"/>
      <c r="G411" s="429"/>
      <c r="H411" s="299"/>
      <c r="I411" s="37"/>
    </row>
    <row r="412" spans="2:9" s="331" customFormat="1" ht="16" thickBot="1" x14ac:dyDescent="0.3">
      <c r="B412" s="394" t="s">
        <v>288</v>
      </c>
      <c r="C412" s="381"/>
      <c r="D412" s="381"/>
      <c r="E412" s="381"/>
      <c r="F412" s="381"/>
      <c r="G412" s="382"/>
      <c r="H412" s="65"/>
      <c r="I412" s="66"/>
    </row>
    <row r="413" spans="2:9" s="331" customFormat="1" ht="15.5" x14ac:dyDescent="0.25">
      <c r="B413" s="397"/>
      <c r="C413" s="354"/>
      <c r="D413" s="354"/>
      <c r="E413" s="354"/>
      <c r="F413" s="354"/>
      <c r="G413" s="383"/>
      <c r="H413" s="67"/>
      <c r="I413" s="146"/>
    </row>
    <row r="414" spans="2:9" ht="14.5" thickBot="1" x14ac:dyDescent="0.3"/>
    <row r="415" spans="2:9" x14ac:dyDescent="0.25">
      <c r="B415" s="346" t="s">
        <v>5</v>
      </c>
      <c r="C415" s="347" t="s">
        <v>6</v>
      </c>
      <c r="D415" s="347"/>
      <c r="E415" s="347"/>
      <c r="F415" s="348" t="s">
        <v>7</v>
      </c>
      <c r="G415" s="348" t="s">
        <v>8</v>
      </c>
      <c r="H415" s="22" t="s">
        <v>9</v>
      </c>
      <c r="I415" s="23" t="s">
        <v>10</v>
      </c>
    </row>
    <row r="416" spans="2:9" ht="14.5" thickBot="1" x14ac:dyDescent="0.3">
      <c r="B416" s="349"/>
      <c r="C416" s="350"/>
      <c r="D416" s="350"/>
      <c r="E416" s="350"/>
      <c r="F416" s="351"/>
      <c r="G416" s="352"/>
      <c r="H416" s="27" t="s">
        <v>11</v>
      </c>
      <c r="I416" s="28" t="s">
        <v>11</v>
      </c>
    </row>
    <row r="417" spans="2:9" x14ac:dyDescent="0.25">
      <c r="B417" s="516">
        <v>5900</v>
      </c>
      <c r="C417" s="517" t="s">
        <v>289</v>
      </c>
      <c r="D417" s="375"/>
      <c r="E417" s="375"/>
      <c r="F417" s="518"/>
      <c r="G417" s="497"/>
      <c r="H417" s="299"/>
      <c r="I417" s="37"/>
    </row>
    <row r="418" spans="2:9" ht="15.75" customHeight="1" x14ac:dyDescent="0.25">
      <c r="B418" s="516">
        <v>59.01</v>
      </c>
      <c r="C418" s="517" t="s">
        <v>290</v>
      </c>
      <c r="D418" s="375"/>
      <c r="E418" s="375"/>
      <c r="F418" s="429"/>
      <c r="G418" s="497"/>
      <c r="H418" s="299"/>
      <c r="I418" s="37"/>
    </row>
    <row r="419" spans="2:9" x14ac:dyDescent="0.25">
      <c r="B419" s="516"/>
      <c r="C419" s="484" t="s">
        <v>291</v>
      </c>
      <c r="D419" s="375"/>
      <c r="E419" s="375"/>
      <c r="F419" s="429" t="s">
        <v>80</v>
      </c>
      <c r="G419" s="497">
        <v>150</v>
      </c>
      <c r="H419" s="299"/>
      <c r="I419" s="37"/>
    </row>
    <row r="420" spans="2:9" ht="14.5" thickBot="1" x14ac:dyDescent="0.3">
      <c r="B420" s="519"/>
      <c r="C420" s="344"/>
      <c r="D420" s="344"/>
      <c r="E420" s="344"/>
      <c r="F420" s="359"/>
      <c r="G420" s="392"/>
      <c r="H420" s="137"/>
      <c r="I420" s="303"/>
    </row>
    <row r="421" spans="2:9" ht="16" thickBot="1" x14ac:dyDescent="0.3">
      <c r="B421" s="394" t="s">
        <v>292</v>
      </c>
      <c r="C421" s="381"/>
      <c r="D421" s="381"/>
      <c r="E421" s="381"/>
      <c r="F421" s="520"/>
      <c r="G421" s="521"/>
      <c r="H421" s="306"/>
      <c r="I421" s="66"/>
    </row>
    <row r="422" spans="2:9" ht="14.5" thickBot="1" x14ac:dyDescent="0.3"/>
    <row r="423" spans="2:9" x14ac:dyDescent="0.25">
      <c r="B423" s="346" t="s">
        <v>5</v>
      </c>
      <c r="C423" s="347" t="s">
        <v>6</v>
      </c>
      <c r="D423" s="347"/>
      <c r="E423" s="347"/>
      <c r="F423" s="348" t="s">
        <v>7</v>
      </c>
      <c r="G423" s="348" t="s">
        <v>8</v>
      </c>
      <c r="H423" s="22" t="s">
        <v>9</v>
      </c>
      <c r="I423" s="23" t="s">
        <v>10</v>
      </c>
    </row>
    <row r="424" spans="2:9" ht="14.5" thickBot="1" x14ac:dyDescent="0.3">
      <c r="B424" s="349"/>
      <c r="C424" s="350"/>
      <c r="D424" s="350"/>
      <c r="E424" s="350"/>
      <c r="F424" s="351"/>
      <c r="G424" s="352"/>
      <c r="H424" s="27" t="s">
        <v>11</v>
      </c>
      <c r="I424" s="28" t="s">
        <v>11</v>
      </c>
    </row>
    <row r="425" spans="2:9" x14ac:dyDescent="0.25">
      <c r="B425" s="422"/>
      <c r="C425" s="412"/>
      <c r="D425" s="344"/>
      <c r="E425" s="344"/>
      <c r="F425" s="376"/>
      <c r="G425" s="392"/>
      <c r="H425" s="274"/>
      <c r="I425" s="37"/>
    </row>
    <row r="426" spans="2:9" x14ac:dyDescent="0.25">
      <c r="B426" s="400">
        <v>6100</v>
      </c>
      <c r="C426" s="406" t="s">
        <v>293</v>
      </c>
      <c r="D426" s="344"/>
      <c r="E426" s="344"/>
      <c r="F426" s="358"/>
      <c r="G426" s="359"/>
      <c r="H426" s="17"/>
      <c r="I426" s="37"/>
    </row>
    <row r="427" spans="2:9" x14ac:dyDescent="0.25">
      <c r="B427" s="422"/>
      <c r="C427" s="412"/>
      <c r="D427" s="344"/>
      <c r="E427" s="344"/>
      <c r="F427" s="376"/>
      <c r="G427" s="376"/>
      <c r="H427" s="160"/>
      <c r="I427" s="37"/>
    </row>
    <row r="428" spans="2:9" x14ac:dyDescent="0.25">
      <c r="B428" s="492" t="s">
        <v>294</v>
      </c>
      <c r="C428" s="406" t="s">
        <v>72</v>
      </c>
      <c r="D428" s="344"/>
      <c r="E428" s="344"/>
      <c r="F428" s="376"/>
      <c r="G428" s="491"/>
      <c r="H428" s="137"/>
      <c r="I428" s="37"/>
    </row>
    <row r="429" spans="2:9" x14ac:dyDescent="0.25">
      <c r="B429" s="422"/>
      <c r="C429" s="412" t="s">
        <v>295</v>
      </c>
      <c r="D429" s="344"/>
      <c r="E429" s="344"/>
      <c r="F429" s="376" t="s">
        <v>45</v>
      </c>
      <c r="G429" s="376">
        <v>200</v>
      </c>
      <c r="H429" s="137"/>
      <c r="I429" s="37"/>
    </row>
    <row r="430" spans="2:9" x14ac:dyDescent="0.25">
      <c r="B430" s="422"/>
      <c r="C430" s="412"/>
      <c r="D430" s="344"/>
      <c r="E430" s="344"/>
      <c r="F430" s="376"/>
      <c r="G430" s="376"/>
      <c r="H430" s="137"/>
      <c r="I430" s="37"/>
    </row>
    <row r="431" spans="2:9" x14ac:dyDescent="0.25">
      <c r="B431" s="422"/>
      <c r="C431" s="412" t="s">
        <v>296</v>
      </c>
      <c r="D431" s="344"/>
      <c r="E431" s="344"/>
      <c r="F431" s="376" t="s">
        <v>45</v>
      </c>
      <c r="G431" s="491">
        <v>20</v>
      </c>
      <c r="H431" s="137"/>
      <c r="I431" s="37"/>
    </row>
    <row r="432" spans="2:9" x14ac:dyDescent="0.25">
      <c r="B432" s="422"/>
      <c r="C432" s="412"/>
      <c r="D432" s="344"/>
      <c r="E432" s="344"/>
      <c r="F432" s="376"/>
      <c r="G432" s="376"/>
      <c r="H432" s="137"/>
      <c r="I432" s="37"/>
    </row>
    <row r="433" spans="2:9" x14ac:dyDescent="0.25">
      <c r="B433" s="492" t="s">
        <v>297</v>
      </c>
      <c r="C433" s="406" t="s">
        <v>74</v>
      </c>
      <c r="D433" s="344"/>
      <c r="E433" s="344"/>
      <c r="F433" s="376"/>
      <c r="G433" s="376"/>
      <c r="H433" s="137"/>
      <c r="I433" s="37"/>
    </row>
    <row r="434" spans="2:9" x14ac:dyDescent="0.25">
      <c r="B434" s="422"/>
      <c r="C434" s="412" t="s">
        <v>298</v>
      </c>
      <c r="D434" s="344"/>
      <c r="E434" s="344"/>
      <c r="F434" s="376" t="s">
        <v>45</v>
      </c>
      <c r="G434" s="376">
        <v>200</v>
      </c>
      <c r="H434" s="137"/>
      <c r="I434" s="37"/>
    </row>
    <row r="435" spans="2:9" ht="14.5" thickBot="1" x14ac:dyDescent="0.3">
      <c r="B435" s="357"/>
      <c r="C435" s="344"/>
      <c r="D435" s="344"/>
      <c r="E435" s="344"/>
      <c r="F435" s="376"/>
      <c r="G435" s="429"/>
      <c r="H435" s="299"/>
      <c r="I435" s="37"/>
    </row>
    <row r="436" spans="2:9" ht="16" thickBot="1" x14ac:dyDescent="0.3">
      <c r="B436" s="394" t="s">
        <v>299</v>
      </c>
      <c r="C436" s="381"/>
      <c r="D436" s="381"/>
      <c r="E436" s="381"/>
      <c r="F436" s="381"/>
      <c r="G436" s="382"/>
      <c r="H436" s="65"/>
      <c r="I436" s="66"/>
    </row>
    <row r="438" spans="2:9" ht="14.5" thickBot="1" x14ac:dyDescent="0.3"/>
    <row r="439" spans="2:9" x14ac:dyDescent="0.25">
      <c r="B439" s="346" t="s">
        <v>5</v>
      </c>
      <c r="C439" s="347" t="s">
        <v>6</v>
      </c>
      <c r="D439" s="347"/>
      <c r="E439" s="347"/>
      <c r="F439" s="348" t="s">
        <v>7</v>
      </c>
      <c r="G439" s="348" t="s">
        <v>8</v>
      </c>
      <c r="H439" s="22" t="s">
        <v>9</v>
      </c>
      <c r="I439" s="23" t="s">
        <v>10</v>
      </c>
    </row>
    <row r="440" spans="2:9" ht="14.5" thickBot="1" x14ac:dyDescent="0.3">
      <c r="B440" s="349"/>
      <c r="C440" s="350"/>
      <c r="D440" s="350"/>
      <c r="E440" s="350"/>
      <c r="F440" s="351"/>
      <c r="G440" s="352"/>
      <c r="H440" s="27" t="s">
        <v>11</v>
      </c>
      <c r="I440" s="28" t="s">
        <v>11</v>
      </c>
    </row>
    <row r="441" spans="2:9" x14ac:dyDescent="0.25">
      <c r="B441" s="422"/>
      <c r="C441" s="412"/>
      <c r="D441" s="344"/>
      <c r="E441" s="344"/>
      <c r="F441" s="376"/>
      <c r="G441" s="392"/>
      <c r="H441" s="274"/>
      <c r="I441" s="37"/>
    </row>
    <row r="442" spans="2:9" x14ac:dyDescent="0.25">
      <c r="B442" s="400">
        <v>6200</v>
      </c>
      <c r="C442" s="406" t="s">
        <v>300</v>
      </c>
      <c r="D442" s="344"/>
      <c r="E442" s="344"/>
      <c r="F442" s="358"/>
      <c r="G442" s="359"/>
      <c r="H442" s="17"/>
      <c r="I442" s="37"/>
    </row>
    <row r="443" spans="2:9" x14ac:dyDescent="0.25">
      <c r="B443" s="422"/>
      <c r="C443" s="412"/>
      <c r="D443" s="344"/>
      <c r="E443" s="344"/>
      <c r="F443" s="376"/>
      <c r="G443" s="376"/>
      <c r="H443" s="160"/>
      <c r="I443" s="37"/>
    </row>
    <row r="444" spans="2:9" x14ac:dyDescent="0.25">
      <c r="B444" s="492" t="s">
        <v>301</v>
      </c>
      <c r="C444" s="406" t="s">
        <v>302</v>
      </c>
      <c r="D444" s="344"/>
      <c r="E444" s="344"/>
      <c r="F444" s="365" t="s">
        <v>208</v>
      </c>
      <c r="G444" s="491">
        <v>80</v>
      </c>
      <c r="H444" s="137"/>
      <c r="I444" s="37"/>
    </row>
    <row r="445" spans="2:9" ht="14.5" thickBot="1" x14ac:dyDescent="0.3">
      <c r="B445" s="357"/>
      <c r="C445" s="344"/>
      <c r="D445" s="344"/>
      <c r="E445" s="344"/>
      <c r="F445" s="376"/>
      <c r="G445" s="429"/>
      <c r="H445" s="299"/>
      <c r="I445" s="37"/>
    </row>
    <row r="446" spans="2:9" ht="16" thickBot="1" x14ac:dyDescent="0.3">
      <c r="B446" s="394" t="s">
        <v>303</v>
      </c>
      <c r="C446" s="381"/>
      <c r="D446" s="381"/>
      <c r="E446" s="381"/>
      <c r="F446" s="381"/>
      <c r="G446" s="382"/>
      <c r="H446" s="65"/>
      <c r="I446" s="66"/>
    </row>
    <row r="448" spans="2:9" ht="14.5" thickBot="1" x14ac:dyDescent="0.3"/>
    <row r="449" spans="2:9" x14ac:dyDescent="0.25">
      <c r="B449" s="346" t="s">
        <v>5</v>
      </c>
      <c r="C449" s="347" t="s">
        <v>6</v>
      </c>
      <c r="D449" s="347"/>
      <c r="E449" s="347"/>
      <c r="F449" s="348" t="s">
        <v>7</v>
      </c>
      <c r="G449" s="348" t="s">
        <v>8</v>
      </c>
      <c r="H449" s="22" t="s">
        <v>9</v>
      </c>
      <c r="I449" s="23" t="s">
        <v>10</v>
      </c>
    </row>
    <row r="450" spans="2:9" ht="14.5" thickBot="1" x14ac:dyDescent="0.3">
      <c r="B450" s="349"/>
      <c r="C450" s="350"/>
      <c r="D450" s="350"/>
      <c r="E450" s="350"/>
      <c r="F450" s="351"/>
      <c r="G450" s="352"/>
      <c r="H450" s="27" t="s">
        <v>11</v>
      </c>
      <c r="I450" s="28" t="s">
        <v>11</v>
      </c>
    </row>
    <row r="451" spans="2:9" x14ac:dyDescent="0.25">
      <c r="B451" s="522"/>
      <c r="C451" s="523"/>
      <c r="D451" s="354"/>
      <c r="E451" s="524"/>
      <c r="F451" s="356"/>
      <c r="G451" s="525"/>
      <c r="H451" s="184"/>
      <c r="I451" s="33"/>
    </row>
    <row r="452" spans="2:9" x14ac:dyDescent="0.25">
      <c r="B452" s="478">
        <v>6300</v>
      </c>
      <c r="C452" s="406" t="s">
        <v>304</v>
      </c>
      <c r="D452" s="344"/>
      <c r="E452" s="413"/>
      <c r="F452" s="358"/>
      <c r="G452" s="359"/>
      <c r="H452" s="36"/>
      <c r="I452" s="37"/>
    </row>
    <row r="453" spans="2:9" x14ac:dyDescent="0.25">
      <c r="B453" s="366"/>
      <c r="C453" s="412"/>
      <c r="D453" s="344"/>
      <c r="E453" s="413"/>
      <c r="F453" s="359"/>
      <c r="G453" s="359"/>
      <c r="H453" s="36"/>
      <c r="I453" s="37"/>
    </row>
    <row r="454" spans="2:9" x14ac:dyDescent="0.25">
      <c r="B454" s="526">
        <v>63.01</v>
      </c>
      <c r="C454" s="406" t="s">
        <v>305</v>
      </c>
      <c r="D454" s="344"/>
      <c r="E454" s="413"/>
      <c r="F454" s="359"/>
      <c r="G454" s="374"/>
      <c r="H454" s="137"/>
      <c r="I454" s="37"/>
    </row>
    <row r="455" spans="2:9" x14ac:dyDescent="0.25">
      <c r="B455" s="526"/>
      <c r="C455" s="406"/>
      <c r="D455" s="344"/>
      <c r="E455" s="413"/>
      <c r="F455" s="359"/>
      <c r="G455" s="374"/>
      <c r="H455" s="137"/>
      <c r="I455" s="37"/>
    </row>
    <row r="456" spans="2:9" x14ac:dyDescent="0.25">
      <c r="B456" s="526"/>
      <c r="C456" s="406" t="s">
        <v>306</v>
      </c>
      <c r="D456" s="344"/>
      <c r="E456" s="413"/>
      <c r="F456" s="365"/>
      <c r="G456" s="374"/>
      <c r="H456" s="137"/>
      <c r="I456" s="37"/>
    </row>
    <row r="457" spans="2:9" x14ac:dyDescent="0.25">
      <c r="B457" s="526"/>
      <c r="C457" s="412" t="s">
        <v>307</v>
      </c>
      <c r="D457" s="344"/>
      <c r="E457" s="413"/>
      <c r="F457" s="359" t="s">
        <v>308</v>
      </c>
      <c r="G457" s="527">
        <v>1.5</v>
      </c>
      <c r="H457" s="137"/>
      <c r="I457" s="37"/>
    </row>
    <row r="458" spans="2:9" x14ac:dyDescent="0.25">
      <c r="B458" s="526"/>
      <c r="C458" s="412"/>
      <c r="D458" s="344"/>
      <c r="E458" s="413"/>
      <c r="F458" s="359"/>
      <c r="G458" s="374"/>
      <c r="H458" s="137"/>
      <c r="I458" s="37"/>
    </row>
    <row r="459" spans="2:9" x14ac:dyDescent="0.25">
      <c r="B459" s="526"/>
      <c r="C459" s="406" t="s">
        <v>309</v>
      </c>
      <c r="D459" s="344"/>
      <c r="E459" s="413"/>
      <c r="F459" s="359"/>
      <c r="G459" s="374"/>
      <c r="H459" s="137"/>
      <c r="I459" s="37"/>
    </row>
    <row r="460" spans="2:9" x14ac:dyDescent="0.25">
      <c r="B460" s="526"/>
      <c r="C460" s="412" t="s">
        <v>307</v>
      </c>
      <c r="D460" s="344"/>
      <c r="E460" s="413"/>
      <c r="F460" s="359" t="s">
        <v>308</v>
      </c>
      <c r="G460" s="527">
        <v>1.5</v>
      </c>
      <c r="H460" s="137"/>
      <c r="I460" s="37"/>
    </row>
    <row r="461" spans="2:9" x14ac:dyDescent="0.25">
      <c r="B461" s="526"/>
      <c r="C461" s="412"/>
      <c r="D461" s="344"/>
      <c r="E461" s="413"/>
      <c r="F461" s="359"/>
      <c r="G461" s="374"/>
      <c r="H461" s="137"/>
      <c r="I461" s="37"/>
    </row>
    <row r="462" spans="2:9" x14ac:dyDescent="0.25">
      <c r="B462" s="526"/>
      <c r="C462" s="406" t="s">
        <v>310</v>
      </c>
      <c r="D462" s="344"/>
      <c r="E462" s="413"/>
      <c r="F462" s="359"/>
      <c r="G462" s="374"/>
      <c r="H462" s="137"/>
      <c r="I462" s="37"/>
    </row>
    <row r="463" spans="2:9" x14ac:dyDescent="0.25">
      <c r="B463" s="526"/>
      <c r="C463" s="412" t="s">
        <v>311</v>
      </c>
      <c r="D463" s="344"/>
      <c r="E463" s="413" t="s">
        <v>312</v>
      </c>
      <c r="F463" s="359" t="s">
        <v>308</v>
      </c>
      <c r="G463" s="527">
        <v>1</v>
      </c>
      <c r="H463" s="137"/>
      <c r="I463" s="37"/>
    </row>
    <row r="464" spans="2:9" ht="14.5" thickBot="1" x14ac:dyDescent="0.3">
      <c r="B464" s="480"/>
      <c r="C464" s="513"/>
      <c r="D464" s="384"/>
      <c r="E464" s="528"/>
      <c r="F464" s="529"/>
      <c r="G464" s="530"/>
      <c r="H464" s="191"/>
      <c r="I464" s="177"/>
    </row>
    <row r="465" spans="2:9" ht="16" thickBot="1" x14ac:dyDescent="0.3">
      <c r="B465" s="394" t="s">
        <v>313</v>
      </c>
      <c r="C465" s="381"/>
      <c r="D465" s="381"/>
      <c r="E465" s="381"/>
      <c r="F465" s="381"/>
      <c r="G465" s="382"/>
      <c r="H465" s="65"/>
      <c r="I465" s="66"/>
    </row>
    <row r="467" spans="2:9" ht="14.5" thickBot="1" x14ac:dyDescent="0.3"/>
    <row r="468" spans="2:9" x14ac:dyDescent="0.25">
      <c r="B468" s="346" t="s">
        <v>5</v>
      </c>
      <c r="C468" s="347" t="s">
        <v>6</v>
      </c>
      <c r="D468" s="347"/>
      <c r="E468" s="347"/>
      <c r="F468" s="348" t="s">
        <v>7</v>
      </c>
      <c r="G468" s="348" t="s">
        <v>8</v>
      </c>
      <c r="H468" s="22" t="s">
        <v>9</v>
      </c>
      <c r="I468" s="23" t="s">
        <v>10</v>
      </c>
    </row>
    <row r="469" spans="2:9" ht="14.5" thickBot="1" x14ac:dyDescent="0.3">
      <c r="B469" s="349"/>
      <c r="C469" s="350"/>
      <c r="D469" s="350"/>
      <c r="E469" s="350"/>
      <c r="F469" s="351"/>
      <c r="G469" s="352"/>
      <c r="H469" s="27" t="s">
        <v>11</v>
      </c>
      <c r="I469" s="28" t="s">
        <v>11</v>
      </c>
    </row>
    <row r="470" spans="2:9" x14ac:dyDescent="0.25">
      <c r="B470" s="360">
        <v>6400</v>
      </c>
      <c r="C470" s="406" t="s">
        <v>314</v>
      </c>
      <c r="D470" s="344"/>
      <c r="E470" s="413"/>
      <c r="F470" s="358"/>
      <c r="G470" s="359"/>
      <c r="H470" s="36"/>
      <c r="I470" s="37"/>
    </row>
    <row r="471" spans="2:9" x14ac:dyDescent="0.25">
      <c r="B471" s="366"/>
      <c r="C471" s="412"/>
      <c r="D471" s="344"/>
      <c r="E471" s="413"/>
      <c r="F471" s="359"/>
      <c r="G471" s="359"/>
      <c r="H471" s="36"/>
      <c r="I471" s="37"/>
    </row>
    <row r="472" spans="2:9" x14ac:dyDescent="0.25">
      <c r="B472" s="526">
        <v>64.010000000000005</v>
      </c>
      <c r="C472" s="406" t="s">
        <v>315</v>
      </c>
      <c r="D472" s="344"/>
      <c r="E472" s="413"/>
      <c r="F472" s="359"/>
      <c r="G472" s="374"/>
      <c r="H472" s="137"/>
      <c r="I472" s="37"/>
    </row>
    <row r="473" spans="2:9" x14ac:dyDescent="0.25">
      <c r="B473" s="526"/>
      <c r="C473" s="406" t="s">
        <v>316</v>
      </c>
      <c r="D473" s="344"/>
      <c r="E473" s="413"/>
      <c r="F473" s="359" t="s">
        <v>35</v>
      </c>
      <c r="G473" s="374"/>
      <c r="H473" s="137"/>
      <c r="I473" s="37"/>
    </row>
    <row r="474" spans="2:9" ht="14.5" x14ac:dyDescent="0.25">
      <c r="B474" s="526"/>
      <c r="C474" s="412" t="s">
        <v>317</v>
      </c>
      <c r="D474" s="344"/>
      <c r="E474" s="413"/>
      <c r="F474" s="359" t="s">
        <v>68</v>
      </c>
      <c r="G474" s="374">
        <v>10</v>
      </c>
      <c r="H474" s="137"/>
      <c r="I474" s="37"/>
    </row>
    <row r="475" spans="2:9" ht="14.5" x14ac:dyDescent="0.25">
      <c r="B475" s="526"/>
      <c r="C475" s="412" t="s">
        <v>318</v>
      </c>
      <c r="D475" s="344"/>
      <c r="E475" s="413"/>
      <c r="F475" s="359" t="s">
        <v>68</v>
      </c>
      <c r="G475" s="374">
        <v>10</v>
      </c>
      <c r="H475" s="137"/>
      <c r="I475" s="37"/>
    </row>
    <row r="476" spans="2:9" x14ac:dyDescent="0.25">
      <c r="B476" s="526"/>
      <c r="C476" s="406"/>
      <c r="D476" s="344"/>
      <c r="E476" s="413"/>
      <c r="F476" s="365"/>
      <c r="G476" s="374"/>
      <c r="H476" s="137"/>
      <c r="I476" s="37"/>
    </row>
    <row r="477" spans="2:9" x14ac:dyDescent="0.25">
      <c r="B477" s="526"/>
      <c r="C477" s="406" t="s">
        <v>319</v>
      </c>
      <c r="D477" s="344"/>
      <c r="E477" s="413"/>
      <c r="F477" s="359" t="s">
        <v>35</v>
      </c>
      <c r="G477" s="374"/>
      <c r="H477" s="137"/>
      <c r="I477" s="37"/>
    </row>
    <row r="478" spans="2:9" ht="14.5" x14ac:dyDescent="0.25">
      <c r="B478" s="526"/>
      <c r="C478" s="412" t="s">
        <v>317</v>
      </c>
      <c r="D478" s="344"/>
      <c r="E478" s="413"/>
      <c r="F478" s="359" t="s">
        <v>68</v>
      </c>
      <c r="G478" s="374">
        <v>10</v>
      </c>
      <c r="H478" s="137"/>
      <c r="I478" s="37"/>
    </row>
    <row r="479" spans="2:9" ht="14.5" x14ac:dyDescent="0.25">
      <c r="B479" s="526"/>
      <c r="C479" s="412" t="s">
        <v>318</v>
      </c>
      <c r="D479" s="344"/>
      <c r="E479" s="413"/>
      <c r="F479" s="359" t="s">
        <v>68</v>
      </c>
      <c r="G479" s="374">
        <v>10</v>
      </c>
      <c r="H479" s="137"/>
      <c r="I479" s="37"/>
    </row>
    <row r="480" spans="2:9" ht="14.5" x14ac:dyDescent="0.25">
      <c r="B480" s="526"/>
      <c r="C480" s="412" t="s">
        <v>320</v>
      </c>
      <c r="D480" s="344"/>
      <c r="E480" s="413"/>
      <c r="F480" s="359" t="s">
        <v>68</v>
      </c>
      <c r="G480" s="374">
        <v>5</v>
      </c>
      <c r="H480" s="137"/>
      <c r="I480" s="37"/>
    </row>
    <row r="481" spans="2:9" x14ac:dyDescent="0.25">
      <c r="B481" s="526"/>
      <c r="C481" s="412"/>
      <c r="D481" s="344"/>
      <c r="E481" s="413"/>
      <c r="F481" s="359"/>
      <c r="G481" s="374"/>
      <c r="H481" s="137"/>
      <c r="I481" s="37"/>
    </row>
    <row r="482" spans="2:9" x14ac:dyDescent="0.25">
      <c r="B482" s="526"/>
      <c r="C482" s="406" t="s">
        <v>321</v>
      </c>
      <c r="D482" s="344"/>
      <c r="E482" s="413"/>
      <c r="F482" s="359" t="s">
        <v>35</v>
      </c>
      <c r="G482" s="374"/>
      <c r="H482" s="137"/>
      <c r="I482" s="37"/>
    </row>
    <row r="483" spans="2:9" ht="14.5" x14ac:dyDescent="0.25">
      <c r="B483" s="526"/>
      <c r="C483" s="412" t="s">
        <v>322</v>
      </c>
      <c r="D483" s="344"/>
      <c r="E483" s="413"/>
      <c r="F483" s="359" t="s">
        <v>68</v>
      </c>
      <c r="G483" s="374">
        <v>5</v>
      </c>
      <c r="H483" s="137"/>
      <c r="I483" s="37"/>
    </row>
    <row r="484" spans="2:9" ht="14.5" x14ac:dyDescent="0.25">
      <c r="B484" s="526"/>
      <c r="C484" s="412" t="s">
        <v>323</v>
      </c>
      <c r="D484" s="344"/>
      <c r="E484" s="413"/>
      <c r="F484" s="359" t="s">
        <v>68</v>
      </c>
      <c r="G484" s="374">
        <v>5</v>
      </c>
      <c r="H484" s="137"/>
      <c r="I484" s="37"/>
    </row>
    <row r="485" spans="2:9" ht="14.5" thickBot="1" x14ac:dyDescent="0.3">
      <c r="B485" s="480"/>
      <c r="C485" s="513"/>
      <c r="D485" s="384"/>
      <c r="E485" s="528"/>
      <c r="F485" s="529"/>
      <c r="G485" s="530"/>
      <c r="H485" s="191"/>
      <c r="I485" s="177"/>
    </row>
    <row r="486" spans="2:9" ht="16" thickBot="1" x14ac:dyDescent="0.3">
      <c r="B486" s="394" t="s">
        <v>324</v>
      </c>
      <c r="C486" s="381"/>
      <c r="D486" s="381"/>
      <c r="E486" s="381"/>
      <c r="F486" s="381"/>
      <c r="G486" s="382"/>
      <c r="H486" s="65"/>
      <c r="I486" s="66"/>
    </row>
    <row r="488" spans="2:9" ht="14.5" thickBot="1" x14ac:dyDescent="0.3"/>
    <row r="489" spans="2:9" x14ac:dyDescent="0.25">
      <c r="B489" s="346" t="s">
        <v>5</v>
      </c>
      <c r="C489" s="347" t="s">
        <v>6</v>
      </c>
      <c r="D489" s="347"/>
      <c r="E489" s="347"/>
      <c r="F489" s="348" t="s">
        <v>7</v>
      </c>
      <c r="G489" s="348" t="s">
        <v>8</v>
      </c>
      <c r="H489" s="22" t="s">
        <v>9</v>
      </c>
      <c r="I489" s="23" t="s">
        <v>10</v>
      </c>
    </row>
    <row r="490" spans="2:9" ht="14.5" thickBot="1" x14ac:dyDescent="0.3">
      <c r="B490" s="349"/>
      <c r="C490" s="350"/>
      <c r="D490" s="350"/>
      <c r="E490" s="350"/>
      <c r="F490" s="351"/>
      <c r="G490" s="352"/>
      <c r="H490" s="27" t="s">
        <v>11</v>
      </c>
      <c r="I490" s="28" t="s">
        <v>11</v>
      </c>
    </row>
    <row r="491" spans="2:9" x14ac:dyDescent="0.25">
      <c r="B491" s="478">
        <v>6600</v>
      </c>
      <c r="C491" s="406" t="s">
        <v>325</v>
      </c>
      <c r="D491" s="344"/>
      <c r="E491" s="413"/>
      <c r="F491" s="358"/>
      <c r="G491" s="359"/>
      <c r="H491" s="36"/>
      <c r="I491" s="37"/>
    </row>
    <row r="492" spans="2:9" x14ac:dyDescent="0.25">
      <c r="B492" s="526">
        <v>66.06</v>
      </c>
      <c r="C492" s="406" t="s">
        <v>326</v>
      </c>
      <c r="D492" s="344"/>
      <c r="E492" s="413"/>
      <c r="F492" s="359"/>
      <c r="G492" s="374"/>
      <c r="H492" s="137"/>
      <c r="I492" s="37">
        <f t="shared" ref="I492" si="1">H492*G492</f>
        <v>0</v>
      </c>
    </row>
    <row r="493" spans="2:9" ht="27" customHeight="1" x14ac:dyDescent="0.25">
      <c r="B493" s="526"/>
      <c r="C493" s="2182" t="s">
        <v>327</v>
      </c>
      <c r="D493" s="2183"/>
      <c r="E493" s="2184"/>
      <c r="F493" s="359" t="s">
        <v>103</v>
      </c>
      <c r="G493" s="374">
        <v>5</v>
      </c>
      <c r="H493" s="137"/>
      <c r="I493" s="37"/>
    </row>
    <row r="494" spans="2:9" x14ac:dyDescent="0.25">
      <c r="B494" s="526">
        <v>66.11</v>
      </c>
      <c r="C494" s="406" t="s">
        <v>328</v>
      </c>
      <c r="D494" s="344"/>
      <c r="E494" s="413"/>
      <c r="F494" s="359"/>
      <c r="G494" s="374"/>
      <c r="H494" s="137"/>
      <c r="I494" s="37"/>
    </row>
    <row r="495" spans="2:9" x14ac:dyDescent="0.25">
      <c r="B495" s="526"/>
      <c r="C495" s="412" t="s">
        <v>329</v>
      </c>
      <c r="D495" s="344"/>
      <c r="E495" s="413"/>
      <c r="F495" s="359" t="s">
        <v>22</v>
      </c>
      <c r="G495" s="374">
        <v>4</v>
      </c>
      <c r="H495" s="137"/>
      <c r="I495" s="37"/>
    </row>
    <row r="496" spans="2:9" x14ac:dyDescent="0.25">
      <c r="B496" s="526"/>
      <c r="C496" s="412" t="s">
        <v>330</v>
      </c>
      <c r="D496" s="344"/>
      <c r="E496" s="413"/>
      <c r="F496" s="359" t="s">
        <v>22</v>
      </c>
      <c r="G496" s="374">
        <v>4</v>
      </c>
      <c r="H496" s="137"/>
      <c r="I496" s="37"/>
    </row>
    <row r="497" spans="2:9" x14ac:dyDescent="0.25">
      <c r="B497" s="526"/>
      <c r="C497" s="412"/>
      <c r="D497" s="344"/>
      <c r="E497" s="413"/>
      <c r="F497" s="359"/>
      <c r="G497" s="374"/>
      <c r="H497" s="137"/>
      <c r="I497" s="37"/>
    </row>
    <row r="498" spans="2:9" x14ac:dyDescent="0.25">
      <c r="B498" s="526">
        <v>66.16</v>
      </c>
      <c r="C498" s="406" t="s">
        <v>331</v>
      </c>
      <c r="D498" s="344"/>
      <c r="E498" s="413"/>
      <c r="F498" s="359" t="s">
        <v>80</v>
      </c>
      <c r="G498" s="374">
        <v>150</v>
      </c>
      <c r="H498" s="137"/>
      <c r="I498" s="37"/>
    </row>
    <row r="499" spans="2:9" x14ac:dyDescent="0.25">
      <c r="B499" s="526"/>
      <c r="C499" s="406"/>
      <c r="D499" s="344"/>
      <c r="E499" s="413"/>
      <c r="F499" s="359"/>
      <c r="G499" s="374"/>
      <c r="H499" s="137"/>
      <c r="I499" s="37"/>
    </row>
    <row r="500" spans="2:9" x14ac:dyDescent="0.25">
      <c r="B500" s="526">
        <v>66.19</v>
      </c>
      <c r="C500" s="406" t="s">
        <v>332</v>
      </c>
      <c r="D500" s="344"/>
      <c r="E500" s="413"/>
      <c r="F500" s="359"/>
      <c r="G500" s="374"/>
      <c r="H500" s="137"/>
      <c r="I500" s="37"/>
    </row>
    <row r="501" spans="2:9" x14ac:dyDescent="0.25">
      <c r="B501" s="526"/>
      <c r="C501" s="406" t="s">
        <v>333</v>
      </c>
      <c r="D501" s="344"/>
      <c r="E501" s="413"/>
      <c r="F501" s="359"/>
      <c r="G501" s="374"/>
      <c r="H501" s="137"/>
      <c r="I501" s="37"/>
    </row>
    <row r="502" spans="2:9" x14ac:dyDescent="0.25">
      <c r="B502" s="526"/>
      <c r="C502" s="412" t="s">
        <v>334</v>
      </c>
      <c r="D502" s="344"/>
      <c r="E502" s="413"/>
      <c r="F502" s="359" t="s">
        <v>80</v>
      </c>
      <c r="G502" s="374">
        <v>100</v>
      </c>
      <c r="H502" s="137"/>
      <c r="I502" s="37"/>
    </row>
    <row r="503" spans="2:9" x14ac:dyDescent="0.25">
      <c r="B503" s="526"/>
      <c r="C503" s="406" t="s">
        <v>335</v>
      </c>
      <c r="D503" s="344"/>
      <c r="E503" s="413"/>
      <c r="F503" s="359"/>
      <c r="G503" s="374"/>
      <c r="H503" s="137"/>
      <c r="I503" s="37"/>
    </row>
    <row r="504" spans="2:9" x14ac:dyDescent="0.25">
      <c r="B504" s="526"/>
      <c r="C504" s="412" t="s">
        <v>336</v>
      </c>
      <c r="D504" s="344"/>
      <c r="E504" s="413"/>
      <c r="F504" s="359" t="s">
        <v>80</v>
      </c>
      <c r="G504" s="374">
        <v>100</v>
      </c>
      <c r="H504" s="137"/>
      <c r="I504" s="37"/>
    </row>
    <row r="505" spans="2:9" ht="14.5" thickBot="1" x14ac:dyDescent="0.3">
      <c r="B505" s="480"/>
      <c r="C505" s="513"/>
      <c r="D505" s="384"/>
      <c r="E505" s="528"/>
      <c r="F505" s="529"/>
      <c r="G505" s="530"/>
      <c r="H505" s="191"/>
      <c r="I505" s="177"/>
    </row>
    <row r="506" spans="2:9" ht="16" thickBot="1" x14ac:dyDescent="0.3">
      <c r="B506" s="394" t="s">
        <v>337</v>
      </c>
      <c r="C506" s="381"/>
      <c r="D506" s="381"/>
      <c r="E506" s="381"/>
      <c r="F506" s="381"/>
      <c r="G506" s="382"/>
      <c r="H506" s="65"/>
      <c r="I506" s="66"/>
    </row>
    <row r="508" spans="2:9" ht="14.5" thickBot="1" x14ac:dyDescent="0.3"/>
    <row r="509" spans="2:9" x14ac:dyDescent="0.25">
      <c r="B509" s="346" t="s">
        <v>5</v>
      </c>
      <c r="C509" s="347" t="s">
        <v>6</v>
      </c>
      <c r="D509" s="347"/>
      <c r="E509" s="347"/>
      <c r="F509" s="348" t="s">
        <v>7</v>
      </c>
      <c r="G509" s="348" t="s">
        <v>8</v>
      </c>
      <c r="H509" s="22" t="s">
        <v>9</v>
      </c>
      <c r="I509" s="23" t="s">
        <v>10</v>
      </c>
    </row>
    <row r="510" spans="2:9" ht="14.5" thickBot="1" x14ac:dyDescent="0.3">
      <c r="B510" s="349"/>
      <c r="C510" s="350"/>
      <c r="D510" s="350"/>
      <c r="E510" s="350"/>
      <c r="F510" s="351"/>
      <c r="G510" s="352"/>
      <c r="H510" s="27" t="s">
        <v>11</v>
      </c>
      <c r="I510" s="28" t="s">
        <v>11</v>
      </c>
    </row>
    <row r="511" spans="2:9" x14ac:dyDescent="0.25">
      <c r="B511" s="522"/>
      <c r="C511" s="523"/>
      <c r="D511" s="354"/>
      <c r="E511" s="524"/>
      <c r="F511" s="356"/>
      <c r="G511" s="525"/>
      <c r="H511" s="184"/>
      <c r="I511" s="33"/>
    </row>
    <row r="512" spans="2:9" x14ac:dyDescent="0.25">
      <c r="B512" s="360" t="s">
        <v>338</v>
      </c>
      <c r="C512" s="406" t="s">
        <v>339</v>
      </c>
      <c r="D512" s="344"/>
      <c r="E512" s="413"/>
      <c r="F512" s="358"/>
      <c r="G512" s="359"/>
      <c r="H512" s="36"/>
      <c r="I512" s="37"/>
    </row>
    <row r="513" spans="2:9" x14ac:dyDescent="0.25">
      <c r="B513" s="366"/>
      <c r="C513" s="412"/>
      <c r="D513" s="344"/>
      <c r="E513" s="413"/>
      <c r="F513" s="359"/>
      <c r="G513" s="359"/>
      <c r="H513" s="36"/>
      <c r="I513" s="37"/>
    </row>
    <row r="514" spans="2:9" x14ac:dyDescent="0.25">
      <c r="B514" s="369" t="s">
        <v>340</v>
      </c>
      <c r="C514" s="2172" t="s">
        <v>341</v>
      </c>
      <c r="D514" s="2173"/>
      <c r="E514" s="2174"/>
      <c r="F514" s="359" t="s">
        <v>80</v>
      </c>
      <c r="G514" s="359">
        <v>30</v>
      </c>
      <c r="H514" s="36"/>
      <c r="I514" s="37"/>
    </row>
    <row r="515" spans="2:9" x14ac:dyDescent="0.25">
      <c r="B515" s="531"/>
      <c r="C515" s="532"/>
      <c r="D515" s="533"/>
      <c r="E515" s="534"/>
      <c r="F515" s="535"/>
      <c r="G515" s="359"/>
      <c r="H515" s="36"/>
      <c r="I515" s="37"/>
    </row>
    <row r="516" spans="2:9" ht="36" customHeight="1" x14ac:dyDescent="0.25">
      <c r="B516" s="536" t="s">
        <v>342</v>
      </c>
      <c r="C516" s="2264" t="s">
        <v>343</v>
      </c>
      <c r="D516" s="2265"/>
      <c r="E516" s="2266"/>
      <c r="F516" s="359"/>
      <c r="G516" s="359"/>
      <c r="H516" s="36"/>
      <c r="I516" s="37"/>
    </row>
    <row r="517" spans="2:9" x14ac:dyDescent="0.25">
      <c r="B517" s="366"/>
      <c r="C517" s="412"/>
      <c r="D517" s="344"/>
      <c r="E517" s="413"/>
      <c r="F517" s="359"/>
      <c r="G517" s="359"/>
      <c r="H517" s="36"/>
      <c r="I517" s="37"/>
    </row>
    <row r="518" spans="2:9" x14ac:dyDescent="0.25">
      <c r="B518" s="366"/>
      <c r="C518" s="412" t="s">
        <v>344</v>
      </c>
      <c r="D518" s="344"/>
      <c r="E518" s="413"/>
      <c r="F518" s="359" t="s">
        <v>80</v>
      </c>
      <c r="G518" s="359">
        <v>5</v>
      </c>
      <c r="H518" s="36"/>
      <c r="I518" s="37"/>
    </row>
    <row r="519" spans="2:9" x14ac:dyDescent="0.25">
      <c r="B519" s="366"/>
      <c r="C519" s="412"/>
      <c r="D519" s="344"/>
      <c r="E519" s="413"/>
      <c r="F519" s="359"/>
      <c r="G519" s="359"/>
      <c r="H519" s="36"/>
      <c r="I519" s="37"/>
    </row>
    <row r="520" spans="2:9" x14ac:dyDescent="0.25">
      <c r="B520" s="366"/>
      <c r="C520" s="412" t="s">
        <v>345</v>
      </c>
      <c r="D520" s="344"/>
      <c r="E520" s="413"/>
      <c r="F520" s="359" t="s">
        <v>80</v>
      </c>
      <c r="G520" s="359">
        <v>5</v>
      </c>
      <c r="H520" s="36"/>
      <c r="I520" s="37"/>
    </row>
    <row r="521" spans="2:9" x14ac:dyDescent="0.25">
      <c r="B521" s="366"/>
      <c r="C521" s="412"/>
      <c r="D521" s="344"/>
      <c r="E521" s="413"/>
      <c r="F521" s="359"/>
      <c r="G521" s="359"/>
      <c r="H521" s="36"/>
      <c r="I521" s="37"/>
    </row>
    <row r="522" spans="2:9" x14ac:dyDescent="0.25">
      <c r="B522" s="537"/>
      <c r="C522" s="2182" t="s">
        <v>346</v>
      </c>
      <c r="D522" s="2188"/>
      <c r="E522" s="2184"/>
      <c r="F522" s="359" t="s">
        <v>347</v>
      </c>
      <c r="G522" s="359">
        <v>50</v>
      </c>
      <c r="H522" s="36"/>
      <c r="I522" s="37"/>
    </row>
    <row r="523" spans="2:9" x14ac:dyDescent="0.25">
      <c r="B523" s="366"/>
      <c r="C523" s="412"/>
      <c r="D523" s="344"/>
      <c r="E523" s="413"/>
      <c r="F523" s="359"/>
      <c r="G523" s="359"/>
      <c r="H523" s="36"/>
      <c r="I523" s="37"/>
    </row>
    <row r="524" spans="2:9" x14ac:dyDescent="0.25">
      <c r="B524" s="369" t="s">
        <v>348</v>
      </c>
      <c r="C524" s="2258" t="s">
        <v>349</v>
      </c>
      <c r="D524" s="2259"/>
      <c r="E524" s="2260"/>
      <c r="F524" s="359"/>
      <c r="G524" s="374"/>
      <c r="H524" s="137"/>
      <c r="I524" s="37"/>
    </row>
    <row r="525" spans="2:9" x14ac:dyDescent="0.3">
      <c r="B525" s="526"/>
      <c r="C525" s="538"/>
      <c r="D525" s="344"/>
      <c r="E525" s="413"/>
      <c r="F525" s="359"/>
      <c r="G525" s="374"/>
      <c r="H525" s="137"/>
      <c r="I525" s="37"/>
    </row>
    <row r="526" spans="2:9" x14ac:dyDescent="0.25">
      <c r="B526" s="526"/>
      <c r="C526" s="2258" t="s">
        <v>350</v>
      </c>
      <c r="D526" s="2259"/>
      <c r="E526" s="2260"/>
      <c r="F526" s="359" t="s">
        <v>80</v>
      </c>
      <c r="G526" s="374">
        <v>100</v>
      </c>
      <c r="H526" s="137"/>
      <c r="I526" s="37"/>
    </row>
    <row r="527" spans="2:9" x14ac:dyDescent="0.25">
      <c r="B527" s="526"/>
      <c r="C527" s="2258" t="s">
        <v>351</v>
      </c>
      <c r="D527" s="2259"/>
      <c r="E527" s="2260"/>
      <c r="F527" s="359" t="s">
        <v>80</v>
      </c>
      <c r="G527" s="374"/>
      <c r="H527" s="137"/>
      <c r="I527" s="37"/>
    </row>
    <row r="528" spans="2:9" x14ac:dyDescent="0.25">
      <c r="B528" s="526"/>
      <c r="C528" s="539"/>
      <c r="D528" s="344"/>
      <c r="E528" s="413"/>
      <c r="F528" s="359"/>
      <c r="G528" s="374"/>
      <c r="H528" s="137"/>
      <c r="I528" s="37"/>
    </row>
    <row r="529" spans="2:9" x14ac:dyDescent="0.25">
      <c r="B529" s="369" t="s">
        <v>352</v>
      </c>
      <c r="C529" s="2258" t="s">
        <v>353</v>
      </c>
      <c r="D529" s="2259"/>
      <c r="E529" s="2260"/>
      <c r="F529" s="359"/>
      <c r="G529" s="374"/>
      <c r="H529" s="137"/>
      <c r="I529" s="37"/>
    </row>
    <row r="530" spans="2:9" x14ac:dyDescent="0.25">
      <c r="B530" s="526"/>
      <c r="C530" s="539"/>
      <c r="D530" s="344"/>
      <c r="E530" s="413"/>
      <c r="F530" s="359"/>
      <c r="G530" s="374"/>
      <c r="H530" s="137"/>
      <c r="I530" s="37"/>
    </row>
    <row r="531" spans="2:9" x14ac:dyDescent="0.25">
      <c r="B531" s="526"/>
      <c r="C531" s="2258" t="s">
        <v>350</v>
      </c>
      <c r="D531" s="2259"/>
      <c r="E531" s="2260"/>
      <c r="F531" s="359" t="s">
        <v>80</v>
      </c>
      <c r="G531" s="374">
        <v>100</v>
      </c>
      <c r="H531" s="137"/>
      <c r="I531" s="37"/>
    </row>
    <row r="532" spans="2:9" x14ac:dyDescent="0.25">
      <c r="B532" s="526"/>
      <c r="C532" s="2258" t="s">
        <v>351</v>
      </c>
      <c r="D532" s="2259"/>
      <c r="E532" s="2260"/>
      <c r="F532" s="359" t="s">
        <v>80</v>
      </c>
      <c r="G532" s="374"/>
      <c r="H532" s="137"/>
      <c r="I532" s="37"/>
    </row>
    <row r="533" spans="2:9" x14ac:dyDescent="0.25">
      <c r="B533" s="526"/>
      <c r="C533" s="539"/>
      <c r="D533" s="344"/>
      <c r="E533" s="413"/>
      <c r="F533" s="359"/>
      <c r="G533" s="374"/>
      <c r="H533" s="137"/>
      <c r="I533" s="37"/>
    </row>
    <row r="534" spans="2:9" x14ac:dyDescent="0.25">
      <c r="B534" s="369" t="s">
        <v>354</v>
      </c>
      <c r="C534" s="2258" t="s">
        <v>355</v>
      </c>
      <c r="D534" s="2259"/>
      <c r="E534" s="2260"/>
      <c r="F534" s="359"/>
      <c r="G534" s="374"/>
      <c r="H534" s="137"/>
      <c r="I534" s="37"/>
    </row>
    <row r="535" spans="2:9" x14ac:dyDescent="0.25">
      <c r="B535" s="526"/>
      <c r="C535" s="539"/>
      <c r="D535" s="344"/>
      <c r="E535" s="413"/>
      <c r="F535" s="359"/>
      <c r="G535" s="374"/>
      <c r="H535" s="137"/>
      <c r="I535" s="37"/>
    </row>
    <row r="536" spans="2:9" x14ac:dyDescent="0.25">
      <c r="B536" s="526"/>
      <c r="C536" s="2258" t="s">
        <v>350</v>
      </c>
      <c r="D536" s="2259"/>
      <c r="E536" s="2260"/>
      <c r="F536" s="359" t="s">
        <v>80</v>
      </c>
      <c r="G536" s="374">
        <v>100</v>
      </c>
      <c r="H536" s="137"/>
      <c r="I536" s="37"/>
    </row>
    <row r="537" spans="2:9" x14ac:dyDescent="0.25">
      <c r="B537" s="526"/>
      <c r="C537" s="2258" t="s">
        <v>351</v>
      </c>
      <c r="D537" s="2259"/>
      <c r="E537" s="2260"/>
      <c r="F537" s="359" t="s">
        <v>80</v>
      </c>
      <c r="G537" s="374"/>
      <c r="H537" s="137"/>
      <c r="I537" s="37"/>
    </row>
    <row r="538" spans="2:9" x14ac:dyDescent="0.25">
      <c r="B538" s="526"/>
      <c r="C538" s="539"/>
      <c r="D538" s="344"/>
      <c r="E538" s="413"/>
      <c r="F538" s="359"/>
      <c r="G538" s="374"/>
      <c r="H538" s="137"/>
      <c r="I538" s="37"/>
    </row>
    <row r="539" spans="2:9" x14ac:dyDescent="0.25">
      <c r="B539" s="369" t="s">
        <v>356</v>
      </c>
      <c r="C539" s="2258" t="s">
        <v>357</v>
      </c>
      <c r="D539" s="2259"/>
      <c r="E539" s="2260"/>
      <c r="F539" s="359"/>
      <c r="G539" s="374"/>
      <c r="H539" s="137"/>
      <c r="I539" s="37"/>
    </row>
    <row r="540" spans="2:9" x14ac:dyDescent="0.25">
      <c r="B540" s="526"/>
      <c r="C540" s="539"/>
      <c r="D540" s="344"/>
      <c r="E540" s="413"/>
      <c r="F540" s="359"/>
      <c r="G540" s="374"/>
      <c r="H540" s="137"/>
      <c r="I540" s="37"/>
    </row>
    <row r="541" spans="2:9" x14ac:dyDescent="0.25">
      <c r="B541" s="526"/>
      <c r="C541" s="2258" t="s">
        <v>350</v>
      </c>
      <c r="D541" s="2259"/>
      <c r="E541" s="2260"/>
      <c r="F541" s="359" t="s">
        <v>80</v>
      </c>
      <c r="G541" s="374">
        <v>100</v>
      </c>
      <c r="H541" s="137"/>
      <c r="I541" s="37"/>
    </row>
    <row r="542" spans="2:9" x14ac:dyDescent="0.25">
      <c r="B542" s="526"/>
      <c r="C542" s="2258" t="s">
        <v>358</v>
      </c>
      <c r="D542" s="2259"/>
      <c r="E542" s="2260"/>
      <c r="F542" s="359" t="s">
        <v>80</v>
      </c>
      <c r="G542" s="374"/>
      <c r="H542" s="137"/>
      <c r="I542" s="37"/>
    </row>
    <row r="543" spans="2:9" x14ac:dyDescent="0.25">
      <c r="B543" s="526"/>
      <c r="C543" s="540"/>
      <c r="D543" s="541"/>
      <c r="E543" s="542"/>
      <c r="F543" s="359"/>
      <c r="G543" s="374"/>
      <c r="H543" s="137"/>
      <c r="I543" s="37"/>
    </row>
    <row r="544" spans="2:9" x14ac:dyDescent="0.25">
      <c r="B544" s="369" t="s">
        <v>359</v>
      </c>
      <c r="C544" s="2172" t="s">
        <v>360</v>
      </c>
      <c r="D544" s="2173"/>
      <c r="E544" s="2174"/>
      <c r="F544" s="359"/>
      <c r="G544" s="374"/>
      <c r="H544" s="137"/>
      <c r="I544" s="37"/>
    </row>
    <row r="545" spans="2:9" x14ac:dyDescent="0.25">
      <c r="B545" s="526"/>
      <c r="C545" s="543"/>
      <c r="D545" s="344"/>
      <c r="E545" s="413"/>
      <c r="F545" s="359"/>
      <c r="G545" s="374"/>
      <c r="H545" s="137"/>
      <c r="I545" s="37"/>
    </row>
    <row r="546" spans="2:9" x14ac:dyDescent="0.25">
      <c r="B546" s="526"/>
      <c r="C546" s="2261" t="s">
        <v>361</v>
      </c>
      <c r="D546" s="2262"/>
      <c r="E546" s="2263"/>
      <c r="F546" s="359" t="s">
        <v>80</v>
      </c>
      <c r="G546" s="374">
        <v>30</v>
      </c>
      <c r="H546" s="137"/>
      <c r="I546" s="37"/>
    </row>
    <row r="547" spans="2:9" x14ac:dyDescent="0.25">
      <c r="B547" s="526"/>
      <c r="C547" s="2261" t="s">
        <v>362</v>
      </c>
      <c r="D547" s="2262"/>
      <c r="E547" s="2263"/>
      <c r="F547" s="359" t="s">
        <v>80</v>
      </c>
      <c r="G547" s="374"/>
      <c r="H547" s="137"/>
      <c r="I547" s="37"/>
    </row>
    <row r="548" spans="2:9" x14ac:dyDescent="0.25">
      <c r="B548" s="526"/>
      <c r="C548" s="544"/>
      <c r="D548" s="545"/>
      <c r="E548" s="546"/>
      <c r="F548" s="359"/>
      <c r="G548" s="374"/>
      <c r="H548" s="137"/>
      <c r="I548" s="37"/>
    </row>
    <row r="549" spans="2:9" x14ac:dyDescent="0.25">
      <c r="B549" s="369" t="s">
        <v>363</v>
      </c>
      <c r="C549" s="2172" t="s">
        <v>364</v>
      </c>
      <c r="D549" s="2173"/>
      <c r="E549" s="2174"/>
      <c r="F549" s="359" t="s">
        <v>22</v>
      </c>
      <c r="G549" s="374">
        <v>20</v>
      </c>
      <c r="H549" s="137"/>
      <c r="I549" s="37"/>
    </row>
    <row r="550" spans="2:9" x14ac:dyDescent="0.3">
      <c r="B550" s="526"/>
      <c r="C550" s="547"/>
      <c r="D550" s="344"/>
      <c r="E550" s="413"/>
      <c r="F550" s="359"/>
      <c r="G550" s="374"/>
      <c r="H550" s="137"/>
      <c r="I550" s="37"/>
    </row>
    <row r="551" spans="2:9" x14ac:dyDescent="0.25">
      <c r="B551" s="369" t="s">
        <v>365</v>
      </c>
      <c r="C551" s="2172" t="s">
        <v>366</v>
      </c>
      <c r="D551" s="2173"/>
      <c r="E551" s="2174"/>
      <c r="F551" s="359" t="s">
        <v>80</v>
      </c>
      <c r="G551" s="374">
        <v>20</v>
      </c>
      <c r="H551" s="137"/>
      <c r="I551" s="37"/>
    </row>
    <row r="552" spans="2:9" ht="14.5" thickBot="1" x14ac:dyDescent="0.3">
      <c r="B552" s="480"/>
      <c r="C552" s="513"/>
      <c r="D552" s="384"/>
      <c r="E552" s="528"/>
      <c r="F552" s="529"/>
      <c r="G552" s="530"/>
      <c r="H552" s="191"/>
      <c r="I552" s="37"/>
    </row>
    <row r="553" spans="2:9" ht="16" thickBot="1" x14ac:dyDescent="0.3">
      <c r="B553" s="394" t="s">
        <v>367</v>
      </c>
      <c r="C553" s="381"/>
      <c r="D553" s="381"/>
      <c r="E553" s="381"/>
      <c r="F553" s="381"/>
      <c r="G553" s="382"/>
      <c r="H553" s="65"/>
      <c r="I553" s="66"/>
    </row>
    <row r="555" spans="2:9" ht="14.5" thickBot="1" x14ac:dyDescent="0.3"/>
    <row r="556" spans="2:9" x14ac:dyDescent="0.25">
      <c r="B556" s="346" t="s">
        <v>5</v>
      </c>
      <c r="C556" s="347" t="s">
        <v>6</v>
      </c>
      <c r="D556" s="347"/>
      <c r="E556" s="347"/>
      <c r="F556" s="348" t="s">
        <v>7</v>
      </c>
      <c r="G556" s="348" t="s">
        <v>8</v>
      </c>
      <c r="H556" s="22" t="s">
        <v>9</v>
      </c>
      <c r="I556" s="23" t="s">
        <v>10</v>
      </c>
    </row>
    <row r="557" spans="2:9" ht="14.5" thickBot="1" x14ac:dyDescent="0.3">
      <c r="B557" s="349"/>
      <c r="C557" s="350"/>
      <c r="D557" s="350"/>
      <c r="E557" s="350"/>
      <c r="F557" s="351"/>
      <c r="G557" s="352"/>
      <c r="H557" s="27" t="s">
        <v>11</v>
      </c>
      <c r="I557" s="28" t="s">
        <v>11</v>
      </c>
    </row>
    <row r="558" spans="2:9" x14ac:dyDescent="0.25">
      <c r="B558" s="522"/>
      <c r="C558" s="523"/>
      <c r="D558" s="354"/>
      <c r="E558" s="524"/>
      <c r="F558" s="356"/>
      <c r="G558" s="525"/>
      <c r="H558" s="184"/>
      <c r="I558" s="33"/>
    </row>
    <row r="559" spans="2:9" x14ac:dyDescent="0.25">
      <c r="B559" s="478">
        <v>7100</v>
      </c>
      <c r="C559" s="406" t="s">
        <v>107</v>
      </c>
      <c r="D559" s="344"/>
      <c r="E559" s="413"/>
      <c r="F559" s="358"/>
      <c r="G559" s="359"/>
      <c r="H559" s="36"/>
      <c r="I559" s="37"/>
    </row>
    <row r="560" spans="2:9" x14ac:dyDescent="0.25">
      <c r="B560" s="366"/>
      <c r="C560" s="412"/>
      <c r="D560" s="344"/>
      <c r="E560" s="413"/>
      <c r="F560" s="359"/>
      <c r="G560" s="359"/>
      <c r="H560" s="36"/>
      <c r="I560" s="37"/>
    </row>
    <row r="561" spans="2:9" ht="28.5" customHeight="1" x14ac:dyDescent="0.25">
      <c r="B561" s="369" t="s">
        <v>108</v>
      </c>
      <c r="C561" s="2255" t="s">
        <v>109</v>
      </c>
      <c r="D561" s="2256"/>
      <c r="E561" s="2257"/>
      <c r="F561" s="548" t="s">
        <v>110</v>
      </c>
      <c r="G561" s="374">
        <v>1</v>
      </c>
      <c r="H561" s="137">
        <v>500000</v>
      </c>
      <c r="I561" s="37">
        <f>H561*G561</f>
        <v>500000</v>
      </c>
    </row>
    <row r="562" spans="2:9" ht="14.5" thickBot="1" x14ac:dyDescent="0.3">
      <c r="B562" s="480"/>
      <c r="C562" s="513"/>
      <c r="D562" s="384"/>
      <c r="E562" s="528"/>
      <c r="F562" s="529"/>
      <c r="G562" s="530"/>
      <c r="H562" s="191"/>
      <c r="I562" s="177"/>
    </row>
    <row r="563" spans="2:9" ht="16" thickBot="1" x14ac:dyDescent="0.3">
      <c r="B563" s="394" t="s">
        <v>111</v>
      </c>
      <c r="C563" s="381"/>
      <c r="D563" s="381"/>
      <c r="E563" s="381"/>
      <c r="F563" s="381"/>
      <c r="G563" s="382"/>
      <c r="H563" s="65"/>
      <c r="I563" s="66">
        <f>SUM(I561:I562)</f>
        <v>500000</v>
      </c>
    </row>
    <row r="566" spans="2:9" x14ac:dyDescent="0.25">
      <c r="B566" s="363"/>
      <c r="C566" s="363"/>
      <c r="D566" s="363"/>
      <c r="E566" s="363"/>
      <c r="F566" s="363"/>
      <c r="G566" s="503"/>
      <c r="H566" s="135"/>
      <c r="I566" s="17"/>
    </row>
    <row r="567" spans="2:9" ht="18" x14ac:dyDescent="0.25">
      <c r="B567" s="343" t="s">
        <v>112</v>
      </c>
      <c r="C567" s="343"/>
      <c r="D567" s="344"/>
      <c r="E567" s="344"/>
      <c r="F567" s="344"/>
      <c r="G567" s="345"/>
      <c r="H567" s="17"/>
      <c r="I567" s="17"/>
    </row>
    <row r="568" spans="2:9" ht="14.5" thickBot="1" x14ac:dyDescent="0.3">
      <c r="B568" s="367"/>
      <c r="C568" s="367"/>
      <c r="D568" s="344"/>
      <c r="E568" s="344"/>
      <c r="F568" s="345"/>
      <c r="G568" s="345"/>
      <c r="H568" s="192"/>
      <c r="I568" s="192"/>
    </row>
    <row r="569" spans="2:9" ht="14.5" thickBot="1" x14ac:dyDescent="0.3">
      <c r="B569" s="445" t="s">
        <v>113</v>
      </c>
      <c r="C569" s="446"/>
      <c r="D569" s="447" t="s">
        <v>6</v>
      </c>
      <c r="E569" s="447"/>
      <c r="F569" s="448"/>
      <c r="G569" s="448"/>
      <c r="H569" s="195"/>
      <c r="I569" s="66" t="s">
        <v>114</v>
      </c>
    </row>
    <row r="570" spans="2:9" x14ac:dyDescent="0.25">
      <c r="B570" s="400"/>
      <c r="C570" s="407"/>
      <c r="D570" s="363"/>
      <c r="E570" s="363"/>
      <c r="F570" s="488"/>
      <c r="G570" s="488"/>
      <c r="H570" s="196"/>
      <c r="I570" s="197"/>
    </row>
    <row r="571" spans="2:9" x14ac:dyDescent="0.25">
      <c r="B571" s="449">
        <v>1300</v>
      </c>
      <c r="C571" s="450"/>
      <c r="D571" s="451" t="s">
        <v>115</v>
      </c>
      <c r="E571" s="452"/>
      <c r="F571" s="453"/>
      <c r="G571" s="454"/>
      <c r="H571" s="204"/>
      <c r="I571" s="205"/>
    </row>
    <row r="572" spans="2:9" x14ac:dyDescent="0.25">
      <c r="C572" s="549"/>
      <c r="H572" s="215"/>
      <c r="I572" s="117"/>
    </row>
    <row r="573" spans="2:9" x14ac:dyDescent="0.25">
      <c r="B573" s="449">
        <v>1400</v>
      </c>
      <c r="C573" s="450"/>
      <c r="D573" s="344" t="s">
        <v>368</v>
      </c>
      <c r="E573" s="460"/>
      <c r="F573" s="460"/>
      <c r="G573" s="454"/>
      <c r="H573" s="204"/>
      <c r="I573" s="205"/>
    </row>
    <row r="574" spans="2:9" x14ac:dyDescent="0.25">
      <c r="B574" s="449">
        <v>1500</v>
      </c>
      <c r="C574" s="450"/>
      <c r="D574" s="455" t="s">
        <v>33</v>
      </c>
      <c r="E574" s="460"/>
      <c r="F574" s="454"/>
      <c r="G574" s="454"/>
      <c r="H574" s="204"/>
      <c r="I574" s="208"/>
    </row>
    <row r="575" spans="2:9" x14ac:dyDescent="0.25">
      <c r="B575" s="456">
        <v>1700</v>
      </c>
      <c r="C575" s="457"/>
      <c r="D575" s="455" t="s">
        <v>42</v>
      </c>
      <c r="E575" s="455"/>
      <c r="F575" s="458"/>
      <c r="G575" s="458"/>
      <c r="H575" s="207"/>
      <c r="I575" s="208"/>
    </row>
    <row r="576" spans="2:9" ht="18" x14ac:dyDescent="0.25">
      <c r="B576" s="449" t="s">
        <v>48</v>
      </c>
      <c r="C576" s="459"/>
      <c r="D576" s="451" t="s">
        <v>49</v>
      </c>
      <c r="E576" s="460"/>
      <c r="F576" s="454"/>
      <c r="G576" s="454"/>
      <c r="H576" s="204"/>
      <c r="I576" s="205"/>
    </row>
    <row r="577" spans="2:9" x14ac:dyDescent="0.25">
      <c r="B577" s="422"/>
      <c r="C577" s="550"/>
      <c r="D577" s="344"/>
      <c r="E577" s="344"/>
      <c r="F577" s="345"/>
      <c r="G577" s="345"/>
      <c r="H577" s="215"/>
      <c r="I577" s="117"/>
    </row>
    <row r="578" spans="2:9" x14ac:dyDescent="0.25">
      <c r="B578" s="461">
        <v>2100</v>
      </c>
      <c r="C578" s="450"/>
      <c r="D578" s="451" t="s">
        <v>64</v>
      </c>
      <c r="E578" s="452"/>
      <c r="F578" s="454"/>
      <c r="G578" s="454"/>
      <c r="H578" s="204"/>
      <c r="I578" s="205"/>
    </row>
    <row r="579" spans="2:9" x14ac:dyDescent="0.25">
      <c r="B579" s="422"/>
      <c r="C579" s="550"/>
      <c r="D579" s="344"/>
      <c r="E579" s="344"/>
      <c r="F579" s="345"/>
      <c r="G579" s="345"/>
      <c r="H579" s="215"/>
      <c r="I579" s="117"/>
    </row>
    <row r="580" spans="2:9" x14ac:dyDescent="0.25">
      <c r="B580" s="449">
        <v>2200</v>
      </c>
      <c r="C580" s="450"/>
      <c r="D580" s="460" t="s">
        <v>71</v>
      </c>
      <c r="E580" s="460"/>
      <c r="F580" s="454"/>
      <c r="G580" s="454"/>
      <c r="H580" s="204"/>
      <c r="I580" s="205"/>
    </row>
    <row r="581" spans="2:9" x14ac:dyDescent="0.25">
      <c r="B581" s="422">
        <v>2300</v>
      </c>
      <c r="C581" s="407"/>
      <c r="D581" s="344" t="s">
        <v>369</v>
      </c>
      <c r="E581" s="344"/>
      <c r="F581" s="345"/>
      <c r="G581" s="345"/>
      <c r="H581" s="215"/>
      <c r="I581" s="117"/>
    </row>
    <row r="582" spans="2:9" x14ac:dyDescent="0.25">
      <c r="B582" s="449"/>
      <c r="C582" s="551"/>
      <c r="D582" s="451" t="s">
        <v>370</v>
      </c>
      <c r="E582" s="460"/>
      <c r="F582" s="454"/>
      <c r="G582" s="454"/>
      <c r="H582" s="204"/>
      <c r="I582" s="205"/>
    </row>
    <row r="583" spans="2:9" x14ac:dyDescent="0.25">
      <c r="B583" s="422"/>
      <c r="C583" s="550"/>
      <c r="D583" s="344"/>
      <c r="E583" s="344"/>
      <c r="F583" s="345"/>
      <c r="G583" s="345"/>
      <c r="H583" s="215"/>
      <c r="I583" s="117"/>
    </row>
    <row r="584" spans="2:9" x14ac:dyDescent="0.25">
      <c r="B584" s="449">
        <v>2500</v>
      </c>
      <c r="C584" s="462"/>
      <c r="D584" s="451" t="s">
        <v>116</v>
      </c>
      <c r="E584" s="460"/>
      <c r="F584" s="454"/>
      <c r="G584" s="454"/>
      <c r="H584" s="204"/>
      <c r="I584" s="205"/>
    </row>
    <row r="585" spans="2:9" x14ac:dyDescent="0.25">
      <c r="B585" s="422"/>
      <c r="C585" s="550"/>
      <c r="D585" s="344"/>
      <c r="E585" s="344"/>
      <c r="F585" s="345"/>
      <c r="G585" s="345"/>
      <c r="H585" s="215"/>
      <c r="I585" s="117"/>
    </row>
    <row r="586" spans="2:9" x14ac:dyDescent="0.25">
      <c r="B586" s="449">
        <v>2600</v>
      </c>
      <c r="C586" s="462"/>
      <c r="D586" s="451" t="s">
        <v>371</v>
      </c>
      <c r="E586" s="460"/>
      <c r="F586" s="454"/>
      <c r="G586" s="454"/>
      <c r="H586" s="204"/>
      <c r="I586" s="205"/>
    </row>
    <row r="587" spans="2:9" x14ac:dyDescent="0.25">
      <c r="B587" s="422"/>
      <c r="C587" s="550"/>
      <c r="D587" s="362"/>
      <c r="E587" s="344"/>
      <c r="F587" s="345"/>
      <c r="G587" s="345"/>
      <c r="H587" s="215"/>
      <c r="I587" s="117"/>
    </row>
    <row r="588" spans="2:9" x14ac:dyDescent="0.25">
      <c r="B588" s="449">
        <v>3300</v>
      </c>
      <c r="C588" s="462"/>
      <c r="D588" s="460" t="s">
        <v>372</v>
      </c>
      <c r="E588" s="460"/>
      <c r="F588" s="454"/>
      <c r="G588" s="454"/>
      <c r="H588" s="204"/>
      <c r="I588" s="205"/>
    </row>
    <row r="589" spans="2:9" x14ac:dyDescent="0.25">
      <c r="B589" s="422"/>
      <c r="C589" s="550"/>
      <c r="D589" s="344"/>
      <c r="E589" s="344"/>
      <c r="F589" s="345"/>
      <c r="G589" s="345"/>
      <c r="H589" s="215"/>
      <c r="I589" s="117"/>
    </row>
    <row r="590" spans="2:9" x14ac:dyDescent="0.25">
      <c r="B590" s="449">
        <v>3400</v>
      </c>
      <c r="C590" s="462"/>
      <c r="D590" s="460" t="s">
        <v>117</v>
      </c>
      <c r="E590" s="460"/>
      <c r="F590" s="454"/>
      <c r="G590" s="454"/>
      <c r="H590" s="204"/>
      <c r="I590" s="205"/>
    </row>
    <row r="591" spans="2:9" x14ac:dyDescent="0.25">
      <c r="B591" s="422"/>
      <c r="C591" s="550"/>
      <c r="D591" s="344"/>
      <c r="E591" s="344"/>
      <c r="F591" s="345"/>
      <c r="G591" s="345"/>
      <c r="H591" s="215"/>
      <c r="I591" s="117"/>
    </row>
    <row r="592" spans="2:9" x14ac:dyDescent="0.25">
      <c r="B592" s="449">
        <v>3600</v>
      </c>
      <c r="C592" s="462"/>
      <c r="D592" s="460" t="s">
        <v>118</v>
      </c>
      <c r="E592" s="460"/>
      <c r="F592" s="454"/>
      <c r="G592" s="454"/>
      <c r="H592" s="204"/>
      <c r="I592" s="205"/>
    </row>
    <row r="593" spans="2:11" ht="26" customHeight="1" x14ac:dyDescent="0.25">
      <c r="B593" s="461">
        <v>4900</v>
      </c>
      <c r="C593" s="552"/>
      <c r="D593" s="2250" t="s">
        <v>98</v>
      </c>
      <c r="E593" s="2251"/>
      <c r="F593" s="2251"/>
      <c r="G593" s="2251"/>
      <c r="H593" s="2252"/>
      <c r="I593" s="205"/>
    </row>
    <row r="594" spans="2:11" ht="26" customHeight="1" x14ac:dyDescent="0.25">
      <c r="B594" s="553">
        <v>5400</v>
      </c>
      <c r="C594" s="462"/>
      <c r="D594" s="460" t="s">
        <v>373</v>
      </c>
      <c r="E594" s="460"/>
      <c r="F594" s="454"/>
      <c r="G594" s="454"/>
      <c r="H594" s="204"/>
      <c r="I594" s="205"/>
    </row>
    <row r="595" spans="2:11" ht="26" customHeight="1" x14ac:dyDescent="0.25">
      <c r="B595" s="553">
        <v>5500</v>
      </c>
      <c r="C595" s="462"/>
      <c r="D595" s="460" t="s">
        <v>374</v>
      </c>
      <c r="E595" s="460"/>
      <c r="F595" s="454"/>
      <c r="G595" s="454"/>
      <c r="H595" s="204"/>
      <c r="I595" s="205"/>
    </row>
    <row r="596" spans="2:11" ht="26" customHeight="1" x14ac:dyDescent="0.25">
      <c r="B596" s="553">
        <v>5900</v>
      </c>
      <c r="C596" s="552"/>
      <c r="D596" s="554" t="s">
        <v>375</v>
      </c>
      <c r="E596" s="554"/>
      <c r="F596" s="454"/>
      <c r="G596" s="454"/>
      <c r="H596" s="204"/>
      <c r="I596" s="205"/>
    </row>
    <row r="597" spans="2:11" ht="26" customHeight="1" x14ac:dyDescent="0.25">
      <c r="B597" s="553">
        <v>6100</v>
      </c>
      <c r="C597" s="552"/>
      <c r="D597" s="554" t="s">
        <v>376</v>
      </c>
      <c r="E597" s="554"/>
      <c r="F597" s="454"/>
      <c r="G597" s="454"/>
      <c r="H597" s="204"/>
      <c r="I597" s="205"/>
    </row>
    <row r="598" spans="2:11" ht="26" customHeight="1" x14ac:dyDescent="0.25">
      <c r="B598" s="553">
        <v>6200</v>
      </c>
      <c r="C598" s="552"/>
      <c r="D598" s="554" t="s">
        <v>377</v>
      </c>
      <c r="E598" s="554"/>
      <c r="F598" s="454"/>
      <c r="G598" s="454"/>
      <c r="H598" s="204"/>
      <c r="I598" s="205"/>
    </row>
    <row r="599" spans="2:11" ht="26" customHeight="1" x14ac:dyDescent="0.25">
      <c r="B599" s="553">
        <v>6300</v>
      </c>
      <c r="C599" s="552"/>
      <c r="D599" s="554" t="s">
        <v>378</v>
      </c>
      <c r="E599" s="554"/>
      <c r="F599" s="454"/>
      <c r="G599" s="454"/>
      <c r="H599" s="204"/>
      <c r="I599" s="205"/>
    </row>
    <row r="600" spans="2:11" ht="26" customHeight="1" x14ac:dyDescent="0.25">
      <c r="B600" s="553">
        <v>6400</v>
      </c>
      <c r="C600" s="552"/>
      <c r="D600" s="554" t="s">
        <v>379</v>
      </c>
      <c r="E600" s="554"/>
      <c r="F600" s="454"/>
      <c r="G600" s="454"/>
      <c r="H600" s="204"/>
      <c r="I600" s="205"/>
    </row>
    <row r="601" spans="2:11" ht="26" customHeight="1" x14ac:dyDescent="0.25">
      <c r="B601" s="553">
        <v>6600</v>
      </c>
      <c r="C601" s="552"/>
      <c r="D601" s="554" t="s">
        <v>380</v>
      </c>
      <c r="E601" s="554"/>
      <c r="F601" s="454"/>
      <c r="G601" s="454"/>
      <c r="H601" s="204"/>
      <c r="I601" s="205"/>
    </row>
    <row r="602" spans="2:11" ht="26" customHeight="1" x14ac:dyDescent="0.25">
      <c r="B602" s="553" t="s">
        <v>338</v>
      </c>
      <c r="C602" s="552"/>
      <c r="D602" s="554" t="s">
        <v>381</v>
      </c>
      <c r="E602" s="554"/>
      <c r="F602" s="454"/>
      <c r="G602" s="454"/>
      <c r="H602" s="204"/>
      <c r="I602" s="205"/>
    </row>
    <row r="603" spans="2:11" ht="26" customHeight="1" thickBot="1" x14ac:dyDescent="0.3">
      <c r="B603" s="555">
        <v>7100</v>
      </c>
      <c r="C603" s="556"/>
      <c r="D603" s="482" t="s">
        <v>119</v>
      </c>
      <c r="E603" s="482"/>
      <c r="F603" s="345"/>
      <c r="G603" s="345"/>
      <c r="H603" s="215"/>
      <c r="I603" s="117">
        <f>I563</f>
        <v>500000</v>
      </c>
    </row>
    <row r="604" spans="2:11" ht="26" customHeight="1" x14ac:dyDescent="0.25">
      <c r="B604" s="463"/>
      <c r="C604" s="464"/>
      <c r="D604" s="465" t="s">
        <v>120</v>
      </c>
      <c r="E604" s="2120" t="s">
        <v>121</v>
      </c>
      <c r="F604" s="2120"/>
      <c r="G604" s="2120"/>
      <c r="H604" s="2120"/>
      <c r="I604" s="224"/>
      <c r="K604" s="466">
        <f>I604*1.165</f>
        <v>0</v>
      </c>
    </row>
    <row r="605" spans="2:11" ht="26" customHeight="1" x14ac:dyDescent="0.25">
      <c r="B605" s="467"/>
      <c r="C605" s="455"/>
      <c r="D605" s="468" t="s">
        <v>122</v>
      </c>
      <c r="E605" s="2253" t="s">
        <v>123</v>
      </c>
      <c r="F605" s="2253"/>
      <c r="G605" s="2253"/>
      <c r="H605" s="2253"/>
      <c r="I605" s="227"/>
    </row>
    <row r="606" spans="2:11" ht="26" customHeight="1" x14ac:dyDescent="0.25">
      <c r="B606" s="467"/>
      <c r="C606" s="455"/>
      <c r="D606" s="468" t="s">
        <v>124</v>
      </c>
      <c r="E606" s="2122" t="s">
        <v>125</v>
      </c>
      <c r="F606" s="2122"/>
      <c r="G606" s="2122"/>
      <c r="H606" s="2122"/>
      <c r="I606" s="227"/>
    </row>
    <row r="607" spans="2:11" ht="26" customHeight="1" x14ac:dyDescent="0.25">
      <c r="B607" s="469"/>
      <c r="C607" s="470"/>
      <c r="D607" s="471" t="s">
        <v>126</v>
      </c>
      <c r="E607" s="2254" t="s">
        <v>127</v>
      </c>
      <c r="F607" s="2254"/>
      <c r="G607" s="2254"/>
      <c r="H607" s="2254"/>
      <c r="I607" s="231"/>
    </row>
    <row r="608" spans="2:11" ht="23.25" customHeight="1" thickBot="1" x14ac:dyDescent="0.3">
      <c r="B608" s="472" t="s">
        <v>128</v>
      </c>
      <c r="C608" s="473"/>
      <c r="D608" s="473"/>
      <c r="E608" s="474"/>
      <c r="F608" s="474"/>
      <c r="G608" s="475"/>
      <c r="H608" s="236"/>
      <c r="I608" s="237"/>
    </row>
    <row r="609" spans="2:11" x14ac:dyDescent="0.25">
      <c r="B609" s="476"/>
      <c r="C609" s="476"/>
      <c r="D609" s="476"/>
      <c r="E609" s="476"/>
      <c r="F609" s="476"/>
      <c r="G609" s="477"/>
      <c r="H609" s="239"/>
      <c r="I609" s="239"/>
    </row>
    <row r="611" spans="2:11" x14ac:dyDescent="0.25">
      <c r="I611" s="192"/>
      <c r="K611" s="466"/>
    </row>
  </sheetData>
  <mergeCells count="41">
    <mergeCell ref="C264:E264"/>
    <mergeCell ref="B1:I1"/>
    <mergeCell ref="D3:I4"/>
    <mergeCell ref="D6:I6"/>
    <mergeCell ref="B8:I8"/>
    <mergeCell ref="C16:E16"/>
    <mergeCell ref="C18:E18"/>
    <mergeCell ref="C20:E20"/>
    <mergeCell ref="C28:E28"/>
    <mergeCell ref="C35:E35"/>
    <mergeCell ref="C102:E102"/>
    <mergeCell ref="C249:E249"/>
    <mergeCell ref="C532:E532"/>
    <mergeCell ref="C272:E272"/>
    <mergeCell ref="C360:E360"/>
    <mergeCell ref="C493:E493"/>
    <mergeCell ref="C514:E514"/>
    <mergeCell ref="C516:E516"/>
    <mergeCell ref="C522:E522"/>
    <mergeCell ref="C524:E524"/>
    <mergeCell ref="C526:E526"/>
    <mergeCell ref="C527:E527"/>
    <mergeCell ref="C529:E529"/>
    <mergeCell ref="C531:E531"/>
    <mergeCell ref="C561:E561"/>
    <mergeCell ref="C534:E534"/>
    <mergeCell ref="C536:E536"/>
    <mergeCell ref="C537:E537"/>
    <mergeCell ref="C539:E539"/>
    <mergeCell ref="C541:E541"/>
    <mergeCell ref="C542:E542"/>
    <mergeCell ref="C544:E544"/>
    <mergeCell ref="C546:E546"/>
    <mergeCell ref="C547:E547"/>
    <mergeCell ref="C549:E549"/>
    <mergeCell ref="C551:E551"/>
    <mergeCell ref="D593:H593"/>
    <mergeCell ref="E604:H604"/>
    <mergeCell ref="E605:H605"/>
    <mergeCell ref="E606:H606"/>
    <mergeCell ref="E607:H607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9" manualBreakCount="9">
    <brk id="74" max="8" man="1"/>
    <brk id="129" max="8" man="1"/>
    <brk id="191" max="8" man="1"/>
    <brk id="254" max="8" man="1"/>
    <brk id="320" max="8" man="1"/>
    <brk id="384" max="8" man="1"/>
    <brk id="446" max="8" man="1"/>
    <brk id="506" max="8" man="1"/>
    <brk id="564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611"/>
  <sheetViews>
    <sheetView showGridLines="0" tabSelected="1" zoomScaleNormal="100" zoomScaleSheetLayoutView="100" zoomScalePageLayoutView="79" workbookViewId="0">
      <selection activeCell="D3" sqref="D3:I4"/>
    </sheetView>
  </sheetViews>
  <sheetFormatPr defaultRowHeight="14" x14ac:dyDescent="0.25"/>
  <cols>
    <col min="1" max="1" width="1.08984375" style="443" customWidth="1"/>
    <col min="2" max="2" width="10.453125" style="443" customWidth="1"/>
    <col min="3" max="3" width="8" style="443" customWidth="1"/>
    <col min="4" max="4" width="15.6328125" style="443" customWidth="1"/>
    <col min="5" max="5" width="35.90625" style="443" customWidth="1"/>
    <col min="6" max="6" width="13.453125" style="443" bestFit="1" customWidth="1"/>
    <col min="7" max="7" width="10.36328125" style="444" customWidth="1"/>
    <col min="8" max="8" width="15.453125" style="179" customWidth="1"/>
    <col min="9" max="9" width="16.90625" style="179" bestFit="1" customWidth="1"/>
    <col min="10" max="10" width="9.08984375" style="443"/>
    <col min="11" max="11" width="16.90625" style="443" bestFit="1" customWidth="1"/>
    <col min="12" max="256" width="9.08984375" style="443"/>
    <col min="257" max="257" width="1.08984375" style="443" customWidth="1"/>
    <col min="258" max="258" width="10.453125" style="443" customWidth="1"/>
    <col min="259" max="259" width="8" style="443" customWidth="1"/>
    <col min="260" max="260" width="15.6328125" style="443" customWidth="1"/>
    <col min="261" max="261" width="35.90625" style="443" customWidth="1"/>
    <col min="262" max="262" width="13.453125" style="443" bestFit="1" customWidth="1"/>
    <col min="263" max="263" width="10.36328125" style="443" customWidth="1"/>
    <col min="264" max="264" width="15.453125" style="443" customWidth="1"/>
    <col min="265" max="265" width="16.90625" style="443" bestFit="1" customWidth="1"/>
    <col min="266" max="512" width="9.08984375" style="443"/>
    <col min="513" max="513" width="1.08984375" style="443" customWidth="1"/>
    <col min="514" max="514" width="10.453125" style="443" customWidth="1"/>
    <col min="515" max="515" width="8" style="443" customWidth="1"/>
    <col min="516" max="516" width="15.6328125" style="443" customWidth="1"/>
    <col min="517" max="517" width="35.90625" style="443" customWidth="1"/>
    <col min="518" max="518" width="13.453125" style="443" bestFit="1" customWidth="1"/>
    <col min="519" max="519" width="10.36328125" style="443" customWidth="1"/>
    <col min="520" max="520" width="15.453125" style="443" customWidth="1"/>
    <col min="521" max="521" width="16.90625" style="443" bestFit="1" customWidth="1"/>
    <col min="522" max="768" width="9.08984375" style="443"/>
    <col min="769" max="769" width="1.08984375" style="443" customWidth="1"/>
    <col min="770" max="770" width="10.453125" style="443" customWidth="1"/>
    <col min="771" max="771" width="8" style="443" customWidth="1"/>
    <col min="772" max="772" width="15.6328125" style="443" customWidth="1"/>
    <col min="773" max="773" width="35.90625" style="443" customWidth="1"/>
    <col min="774" max="774" width="13.453125" style="443" bestFit="1" customWidth="1"/>
    <col min="775" max="775" width="10.36328125" style="443" customWidth="1"/>
    <col min="776" max="776" width="15.453125" style="443" customWidth="1"/>
    <col min="777" max="777" width="16.90625" style="443" bestFit="1" customWidth="1"/>
    <col min="778" max="1024" width="9.08984375" style="443"/>
    <col min="1025" max="1025" width="1.08984375" style="443" customWidth="1"/>
    <col min="1026" max="1026" width="10.453125" style="443" customWidth="1"/>
    <col min="1027" max="1027" width="8" style="443" customWidth="1"/>
    <col min="1028" max="1028" width="15.6328125" style="443" customWidth="1"/>
    <col min="1029" max="1029" width="35.90625" style="443" customWidth="1"/>
    <col min="1030" max="1030" width="13.453125" style="443" bestFit="1" customWidth="1"/>
    <col min="1031" max="1031" width="10.36328125" style="443" customWidth="1"/>
    <col min="1032" max="1032" width="15.453125" style="443" customWidth="1"/>
    <col min="1033" max="1033" width="16.90625" style="443" bestFit="1" customWidth="1"/>
    <col min="1034" max="1280" width="9.08984375" style="443"/>
    <col min="1281" max="1281" width="1.08984375" style="443" customWidth="1"/>
    <col min="1282" max="1282" width="10.453125" style="443" customWidth="1"/>
    <col min="1283" max="1283" width="8" style="443" customWidth="1"/>
    <col min="1284" max="1284" width="15.6328125" style="443" customWidth="1"/>
    <col min="1285" max="1285" width="35.90625" style="443" customWidth="1"/>
    <col min="1286" max="1286" width="13.453125" style="443" bestFit="1" customWidth="1"/>
    <col min="1287" max="1287" width="10.36328125" style="443" customWidth="1"/>
    <col min="1288" max="1288" width="15.453125" style="443" customWidth="1"/>
    <col min="1289" max="1289" width="16.90625" style="443" bestFit="1" customWidth="1"/>
    <col min="1290" max="1536" width="9.08984375" style="443"/>
    <col min="1537" max="1537" width="1.08984375" style="443" customWidth="1"/>
    <col min="1538" max="1538" width="10.453125" style="443" customWidth="1"/>
    <col min="1539" max="1539" width="8" style="443" customWidth="1"/>
    <col min="1540" max="1540" width="15.6328125" style="443" customWidth="1"/>
    <col min="1541" max="1541" width="35.90625" style="443" customWidth="1"/>
    <col min="1542" max="1542" width="13.453125" style="443" bestFit="1" customWidth="1"/>
    <col min="1543" max="1543" width="10.36328125" style="443" customWidth="1"/>
    <col min="1544" max="1544" width="15.453125" style="443" customWidth="1"/>
    <col min="1545" max="1545" width="16.90625" style="443" bestFit="1" customWidth="1"/>
    <col min="1546" max="1792" width="9.08984375" style="443"/>
    <col min="1793" max="1793" width="1.08984375" style="443" customWidth="1"/>
    <col min="1794" max="1794" width="10.453125" style="443" customWidth="1"/>
    <col min="1795" max="1795" width="8" style="443" customWidth="1"/>
    <col min="1796" max="1796" width="15.6328125" style="443" customWidth="1"/>
    <col min="1797" max="1797" width="35.90625" style="443" customWidth="1"/>
    <col min="1798" max="1798" width="13.453125" style="443" bestFit="1" customWidth="1"/>
    <col min="1799" max="1799" width="10.36328125" style="443" customWidth="1"/>
    <col min="1800" max="1800" width="15.453125" style="443" customWidth="1"/>
    <col min="1801" max="1801" width="16.90625" style="443" bestFit="1" customWidth="1"/>
    <col min="1802" max="2048" width="9.08984375" style="443"/>
    <col min="2049" max="2049" width="1.08984375" style="443" customWidth="1"/>
    <col min="2050" max="2050" width="10.453125" style="443" customWidth="1"/>
    <col min="2051" max="2051" width="8" style="443" customWidth="1"/>
    <col min="2052" max="2052" width="15.6328125" style="443" customWidth="1"/>
    <col min="2053" max="2053" width="35.90625" style="443" customWidth="1"/>
    <col min="2054" max="2054" width="13.453125" style="443" bestFit="1" customWidth="1"/>
    <col min="2055" max="2055" width="10.36328125" style="443" customWidth="1"/>
    <col min="2056" max="2056" width="15.453125" style="443" customWidth="1"/>
    <col min="2057" max="2057" width="16.90625" style="443" bestFit="1" customWidth="1"/>
    <col min="2058" max="2304" width="9.08984375" style="443"/>
    <col min="2305" max="2305" width="1.08984375" style="443" customWidth="1"/>
    <col min="2306" max="2306" width="10.453125" style="443" customWidth="1"/>
    <col min="2307" max="2307" width="8" style="443" customWidth="1"/>
    <col min="2308" max="2308" width="15.6328125" style="443" customWidth="1"/>
    <col min="2309" max="2309" width="35.90625" style="443" customWidth="1"/>
    <col min="2310" max="2310" width="13.453125" style="443" bestFit="1" customWidth="1"/>
    <col min="2311" max="2311" width="10.36328125" style="443" customWidth="1"/>
    <col min="2312" max="2312" width="15.453125" style="443" customWidth="1"/>
    <col min="2313" max="2313" width="16.90625" style="443" bestFit="1" customWidth="1"/>
    <col min="2314" max="2560" width="9.08984375" style="443"/>
    <col min="2561" max="2561" width="1.08984375" style="443" customWidth="1"/>
    <col min="2562" max="2562" width="10.453125" style="443" customWidth="1"/>
    <col min="2563" max="2563" width="8" style="443" customWidth="1"/>
    <col min="2564" max="2564" width="15.6328125" style="443" customWidth="1"/>
    <col min="2565" max="2565" width="35.90625" style="443" customWidth="1"/>
    <col min="2566" max="2566" width="13.453125" style="443" bestFit="1" customWidth="1"/>
    <col min="2567" max="2567" width="10.36328125" style="443" customWidth="1"/>
    <col min="2568" max="2568" width="15.453125" style="443" customWidth="1"/>
    <col min="2569" max="2569" width="16.90625" style="443" bestFit="1" customWidth="1"/>
    <col min="2570" max="2816" width="9.08984375" style="443"/>
    <col min="2817" max="2817" width="1.08984375" style="443" customWidth="1"/>
    <col min="2818" max="2818" width="10.453125" style="443" customWidth="1"/>
    <col min="2819" max="2819" width="8" style="443" customWidth="1"/>
    <col min="2820" max="2820" width="15.6328125" style="443" customWidth="1"/>
    <col min="2821" max="2821" width="35.90625" style="443" customWidth="1"/>
    <col min="2822" max="2822" width="13.453125" style="443" bestFit="1" customWidth="1"/>
    <col min="2823" max="2823" width="10.36328125" style="443" customWidth="1"/>
    <col min="2824" max="2824" width="15.453125" style="443" customWidth="1"/>
    <col min="2825" max="2825" width="16.90625" style="443" bestFit="1" customWidth="1"/>
    <col min="2826" max="3072" width="9.08984375" style="443"/>
    <col min="3073" max="3073" width="1.08984375" style="443" customWidth="1"/>
    <col min="3074" max="3074" width="10.453125" style="443" customWidth="1"/>
    <col min="3075" max="3075" width="8" style="443" customWidth="1"/>
    <col min="3076" max="3076" width="15.6328125" style="443" customWidth="1"/>
    <col min="3077" max="3077" width="35.90625" style="443" customWidth="1"/>
    <col min="3078" max="3078" width="13.453125" style="443" bestFit="1" customWidth="1"/>
    <col min="3079" max="3079" width="10.36328125" style="443" customWidth="1"/>
    <col min="3080" max="3080" width="15.453125" style="443" customWidth="1"/>
    <col min="3081" max="3081" width="16.90625" style="443" bestFit="1" customWidth="1"/>
    <col min="3082" max="3328" width="9.08984375" style="443"/>
    <col min="3329" max="3329" width="1.08984375" style="443" customWidth="1"/>
    <col min="3330" max="3330" width="10.453125" style="443" customWidth="1"/>
    <col min="3331" max="3331" width="8" style="443" customWidth="1"/>
    <col min="3332" max="3332" width="15.6328125" style="443" customWidth="1"/>
    <col min="3333" max="3333" width="35.90625" style="443" customWidth="1"/>
    <col min="3334" max="3334" width="13.453125" style="443" bestFit="1" customWidth="1"/>
    <col min="3335" max="3335" width="10.36328125" style="443" customWidth="1"/>
    <col min="3336" max="3336" width="15.453125" style="443" customWidth="1"/>
    <col min="3337" max="3337" width="16.90625" style="443" bestFit="1" customWidth="1"/>
    <col min="3338" max="3584" width="9.08984375" style="443"/>
    <col min="3585" max="3585" width="1.08984375" style="443" customWidth="1"/>
    <col min="3586" max="3586" width="10.453125" style="443" customWidth="1"/>
    <col min="3587" max="3587" width="8" style="443" customWidth="1"/>
    <col min="3588" max="3588" width="15.6328125" style="443" customWidth="1"/>
    <col min="3589" max="3589" width="35.90625" style="443" customWidth="1"/>
    <col min="3590" max="3590" width="13.453125" style="443" bestFit="1" customWidth="1"/>
    <col min="3591" max="3591" width="10.36328125" style="443" customWidth="1"/>
    <col min="3592" max="3592" width="15.453125" style="443" customWidth="1"/>
    <col min="3593" max="3593" width="16.90625" style="443" bestFit="1" customWidth="1"/>
    <col min="3594" max="3840" width="9.08984375" style="443"/>
    <col min="3841" max="3841" width="1.08984375" style="443" customWidth="1"/>
    <col min="3842" max="3842" width="10.453125" style="443" customWidth="1"/>
    <col min="3843" max="3843" width="8" style="443" customWidth="1"/>
    <col min="3844" max="3844" width="15.6328125" style="443" customWidth="1"/>
    <col min="3845" max="3845" width="35.90625" style="443" customWidth="1"/>
    <col min="3846" max="3846" width="13.453125" style="443" bestFit="1" customWidth="1"/>
    <col min="3847" max="3847" width="10.36328125" style="443" customWidth="1"/>
    <col min="3848" max="3848" width="15.453125" style="443" customWidth="1"/>
    <col min="3849" max="3849" width="16.90625" style="443" bestFit="1" customWidth="1"/>
    <col min="3850" max="4096" width="9.08984375" style="443"/>
    <col min="4097" max="4097" width="1.08984375" style="443" customWidth="1"/>
    <col min="4098" max="4098" width="10.453125" style="443" customWidth="1"/>
    <col min="4099" max="4099" width="8" style="443" customWidth="1"/>
    <col min="4100" max="4100" width="15.6328125" style="443" customWidth="1"/>
    <col min="4101" max="4101" width="35.90625" style="443" customWidth="1"/>
    <col min="4102" max="4102" width="13.453125" style="443" bestFit="1" customWidth="1"/>
    <col min="4103" max="4103" width="10.36328125" style="443" customWidth="1"/>
    <col min="4104" max="4104" width="15.453125" style="443" customWidth="1"/>
    <col min="4105" max="4105" width="16.90625" style="443" bestFit="1" customWidth="1"/>
    <col min="4106" max="4352" width="9.08984375" style="443"/>
    <col min="4353" max="4353" width="1.08984375" style="443" customWidth="1"/>
    <col min="4354" max="4354" width="10.453125" style="443" customWidth="1"/>
    <col min="4355" max="4355" width="8" style="443" customWidth="1"/>
    <col min="4356" max="4356" width="15.6328125" style="443" customWidth="1"/>
    <col min="4357" max="4357" width="35.90625" style="443" customWidth="1"/>
    <col min="4358" max="4358" width="13.453125" style="443" bestFit="1" customWidth="1"/>
    <col min="4359" max="4359" width="10.36328125" style="443" customWidth="1"/>
    <col min="4360" max="4360" width="15.453125" style="443" customWidth="1"/>
    <col min="4361" max="4361" width="16.90625" style="443" bestFit="1" customWidth="1"/>
    <col min="4362" max="4608" width="9.08984375" style="443"/>
    <col min="4609" max="4609" width="1.08984375" style="443" customWidth="1"/>
    <col min="4610" max="4610" width="10.453125" style="443" customWidth="1"/>
    <col min="4611" max="4611" width="8" style="443" customWidth="1"/>
    <col min="4612" max="4612" width="15.6328125" style="443" customWidth="1"/>
    <col min="4613" max="4613" width="35.90625" style="443" customWidth="1"/>
    <col min="4614" max="4614" width="13.453125" style="443" bestFit="1" customWidth="1"/>
    <col min="4615" max="4615" width="10.36328125" style="443" customWidth="1"/>
    <col min="4616" max="4616" width="15.453125" style="443" customWidth="1"/>
    <col min="4617" max="4617" width="16.90625" style="443" bestFit="1" customWidth="1"/>
    <col min="4618" max="4864" width="9.08984375" style="443"/>
    <col min="4865" max="4865" width="1.08984375" style="443" customWidth="1"/>
    <col min="4866" max="4866" width="10.453125" style="443" customWidth="1"/>
    <col min="4867" max="4867" width="8" style="443" customWidth="1"/>
    <col min="4868" max="4868" width="15.6328125" style="443" customWidth="1"/>
    <col min="4869" max="4869" width="35.90625" style="443" customWidth="1"/>
    <col min="4870" max="4870" width="13.453125" style="443" bestFit="1" customWidth="1"/>
    <col min="4871" max="4871" width="10.36328125" style="443" customWidth="1"/>
    <col min="4872" max="4872" width="15.453125" style="443" customWidth="1"/>
    <col min="4873" max="4873" width="16.90625" style="443" bestFit="1" customWidth="1"/>
    <col min="4874" max="5120" width="9.08984375" style="443"/>
    <col min="5121" max="5121" width="1.08984375" style="443" customWidth="1"/>
    <col min="5122" max="5122" width="10.453125" style="443" customWidth="1"/>
    <col min="5123" max="5123" width="8" style="443" customWidth="1"/>
    <col min="5124" max="5124" width="15.6328125" style="443" customWidth="1"/>
    <col min="5125" max="5125" width="35.90625" style="443" customWidth="1"/>
    <col min="5126" max="5126" width="13.453125" style="443" bestFit="1" customWidth="1"/>
    <col min="5127" max="5127" width="10.36328125" style="443" customWidth="1"/>
    <col min="5128" max="5128" width="15.453125" style="443" customWidth="1"/>
    <col min="5129" max="5129" width="16.90625" style="443" bestFit="1" customWidth="1"/>
    <col min="5130" max="5376" width="9.08984375" style="443"/>
    <col min="5377" max="5377" width="1.08984375" style="443" customWidth="1"/>
    <col min="5378" max="5378" width="10.453125" style="443" customWidth="1"/>
    <col min="5379" max="5379" width="8" style="443" customWidth="1"/>
    <col min="5380" max="5380" width="15.6328125" style="443" customWidth="1"/>
    <col min="5381" max="5381" width="35.90625" style="443" customWidth="1"/>
    <col min="5382" max="5382" width="13.453125" style="443" bestFit="1" customWidth="1"/>
    <col min="5383" max="5383" width="10.36328125" style="443" customWidth="1"/>
    <col min="5384" max="5384" width="15.453125" style="443" customWidth="1"/>
    <col min="5385" max="5385" width="16.90625" style="443" bestFit="1" customWidth="1"/>
    <col min="5386" max="5632" width="9.08984375" style="443"/>
    <col min="5633" max="5633" width="1.08984375" style="443" customWidth="1"/>
    <col min="5634" max="5634" width="10.453125" style="443" customWidth="1"/>
    <col min="5635" max="5635" width="8" style="443" customWidth="1"/>
    <col min="5636" max="5636" width="15.6328125" style="443" customWidth="1"/>
    <col min="5637" max="5637" width="35.90625" style="443" customWidth="1"/>
    <col min="5638" max="5638" width="13.453125" style="443" bestFit="1" customWidth="1"/>
    <col min="5639" max="5639" width="10.36328125" style="443" customWidth="1"/>
    <col min="5640" max="5640" width="15.453125" style="443" customWidth="1"/>
    <col min="5641" max="5641" width="16.90625" style="443" bestFit="1" customWidth="1"/>
    <col min="5642" max="5888" width="9.08984375" style="443"/>
    <col min="5889" max="5889" width="1.08984375" style="443" customWidth="1"/>
    <col min="5890" max="5890" width="10.453125" style="443" customWidth="1"/>
    <col min="5891" max="5891" width="8" style="443" customWidth="1"/>
    <col min="5892" max="5892" width="15.6328125" style="443" customWidth="1"/>
    <col min="5893" max="5893" width="35.90625" style="443" customWidth="1"/>
    <col min="5894" max="5894" width="13.453125" style="443" bestFit="1" customWidth="1"/>
    <col min="5895" max="5895" width="10.36328125" style="443" customWidth="1"/>
    <col min="5896" max="5896" width="15.453125" style="443" customWidth="1"/>
    <col min="5897" max="5897" width="16.90625" style="443" bestFit="1" customWidth="1"/>
    <col min="5898" max="6144" width="9.08984375" style="443"/>
    <col min="6145" max="6145" width="1.08984375" style="443" customWidth="1"/>
    <col min="6146" max="6146" width="10.453125" style="443" customWidth="1"/>
    <col min="6147" max="6147" width="8" style="443" customWidth="1"/>
    <col min="6148" max="6148" width="15.6328125" style="443" customWidth="1"/>
    <col min="6149" max="6149" width="35.90625" style="443" customWidth="1"/>
    <col min="6150" max="6150" width="13.453125" style="443" bestFit="1" customWidth="1"/>
    <col min="6151" max="6151" width="10.36328125" style="443" customWidth="1"/>
    <col min="6152" max="6152" width="15.453125" style="443" customWidth="1"/>
    <col min="6153" max="6153" width="16.90625" style="443" bestFit="1" customWidth="1"/>
    <col min="6154" max="6400" width="9.08984375" style="443"/>
    <col min="6401" max="6401" width="1.08984375" style="443" customWidth="1"/>
    <col min="6402" max="6402" width="10.453125" style="443" customWidth="1"/>
    <col min="6403" max="6403" width="8" style="443" customWidth="1"/>
    <col min="6404" max="6404" width="15.6328125" style="443" customWidth="1"/>
    <col min="6405" max="6405" width="35.90625" style="443" customWidth="1"/>
    <col min="6406" max="6406" width="13.453125" style="443" bestFit="1" customWidth="1"/>
    <col min="6407" max="6407" width="10.36328125" style="443" customWidth="1"/>
    <col min="6408" max="6408" width="15.453125" style="443" customWidth="1"/>
    <col min="6409" max="6409" width="16.90625" style="443" bestFit="1" customWidth="1"/>
    <col min="6410" max="6656" width="9.08984375" style="443"/>
    <col min="6657" max="6657" width="1.08984375" style="443" customWidth="1"/>
    <col min="6658" max="6658" width="10.453125" style="443" customWidth="1"/>
    <col min="6659" max="6659" width="8" style="443" customWidth="1"/>
    <col min="6660" max="6660" width="15.6328125" style="443" customWidth="1"/>
    <col min="6661" max="6661" width="35.90625" style="443" customWidth="1"/>
    <col min="6662" max="6662" width="13.453125" style="443" bestFit="1" customWidth="1"/>
    <col min="6663" max="6663" width="10.36328125" style="443" customWidth="1"/>
    <col min="6664" max="6664" width="15.453125" style="443" customWidth="1"/>
    <col min="6665" max="6665" width="16.90625" style="443" bestFit="1" customWidth="1"/>
    <col min="6666" max="6912" width="9.08984375" style="443"/>
    <col min="6913" max="6913" width="1.08984375" style="443" customWidth="1"/>
    <col min="6914" max="6914" width="10.453125" style="443" customWidth="1"/>
    <col min="6915" max="6915" width="8" style="443" customWidth="1"/>
    <col min="6916" max="6916" width="15.6328125" style="443" customWidth="1"/>
    <col min="6917" max="6917" width="35.90625" style="443" customWidth="1"/>
    <col min="6918" max="6918" width="13.453125" style="443" bestFit="1" customWidth="1"/>
    <col min="6919" max="6919" width="10.36328125" style="443" customWidth="1"/>
    <col min="6920" max="6920" width="15.453125" style="443" customWidth="1"/>
    <col min="6921" max="6921" width="16.90625" style="443" bestFit="1" customWidth="1"/>
    <col min="6922" max="7168" width="9.08984375" style="443"/>
    <col min="7169" max="7169" width="1.08984375" style="443" customWidth="1"/>
    <col min="7170" max="7170" width="10.453125" style="443" customWidth="1"/>
    <col min="7171" max="7171" width="8" style="443" customWidth="1"/>
    <col min="7172" max="7172" width="15.6328125" style="443" customWidth="1"/>
    <col min="7173" max="7173" width="35.90625" style="443" customWidth="1"/>
    <col min="7174" max="7174" width="13.453125" style="443" bestFit="1" customWidth="1"/>
    <col min="7175" max="7175" width="10.36328125" style="443" customWidth="1"/>
    <col min="7176" max="7176" width="15.453125" style="443" customWidth="1"/>
    <col min="7177" max="7177" width="16.90625" style="443" bestFit="1" customWidth="1"/>
    <col min="7178" max="7424" width="9.08984375" style="443"/>
    <col min="7425" max="7425" width="1.08984375" style="443" customWidth="1"/>
    <col min="7426" max="7426" width="10.453125" style="443" customWidth="1"/>
    <col min="7427" max="7427" width="8" style="443" customWidth="1"/>
    <col min="7428" max="7428" width="15.6328125" style="443" customWidth="1"/>
    <col min="7429" max="7429" width="35.90625" style="443" customWidth="1"/>
    <col min="7430" max="7430" width="13.453125" style="443" bestFit="1" customWidth="1"/>
    <col min="7431" max="7431" width="10.36328125" style="443" customWidth="1"/>
    <col min="7432" max="7432" width="15.453125" style="443" customWidth="1"/>
    <col min="7433" max="7433" width="16.90625" style="443" bestFit="1" customWidth="1"/>
    <col min="7434" max="7680" width="9.08984375" style="443"/>
    <col min="7681" max="7681" width="1.08984375" style="443" customWidth="1"/>
    <col min="7682" max="7682" width="10.453125" style="443" customWidth="1"/>
    <col min="7683" max="7683" width="8" style="443" customWidth="1"/>
    <col min="7684" max="7684" width="15.6328125" style="443" customWidth="1"/>
    <col min="7685" max="7685" width="35.90625" style="443" customWidth="1"/>
    <col min="7686" max="7686" width="13.453125" style="443" bestFit="1" customWidth="1"/>
    <col min="7687" max="7687" width="10.36328125" style="443" customWidth="1"/>
    <col min="7688" max="7688" width="15.453125" style="443" customWidth="1"/>
    <col min="7689" max="7689" width="16.90625" style="443" bestFit="1" customWidth="1"/>
    <col min="7690" max="7936" width="9.08984375" style="443"/>
    <col min="7937" max="7937" width="1.08984375" style="443" customWidth="1"/>
    <col min="7938" max="7938" width="10.453125" style="443" customWidth="1"/>
    <col min="7939" max="7939" width="8" style="443" customWidth="1"/>
    <col min="7940" max="7940" width="15.6328125" style="443" customWidth="1"/>
    <col min="7941" max="7941" width="35.90625" style="443" customWidth="1"/>
    <col min="7942" max="7942" width="13.453125" style="443" bestFit="1" customWidth="1"/>
    <col min="7943" max="7943" width="10.36328125" style="443" customWidth="1"/>
    <col min="7944" max="7944" width="15.453125" style="443" customWidth="1"/>
    <col min="7945" max="7945" width="16.90625" style="443" bestFit="1" customWidth="1"/>
    <col min="7946" max="8192" width="9.08984375" style="443"/>
    <col min="8193" max="8193" width="1.08984375" style="443" customWidth="1"/>
    <col min="8194" max="8194" width="10.453125" style="443" customWidth="1"/>
    <col min="8195" max="8195" width="8" style="443" customWidth="1"/>
    <col min="8196" max="8196" width="15.6328125" style="443" customWidth="1"/>
    <col min="8197" max="8197" width="35.90625" style="443" customWidth="1"/>
    <col min="8198" max="8198" width="13.453125" style="443" bestFit="1" customWidth="1"/>
    <col min="8199" max="8199" width="10.36328125" style="443" customWidth="1"/>
    <col min="8200" max="8200" width="15.453125" style="443" customWidth="1"/>
    <col min="8201" max="8201" width="16.90625" style="443" bestFit="1" customWidth="1"/>
    <col min="8202" max="8448" width="9.08984375" style="443"/>
    <col min="8449" max="8449" width="1.08984375" style="443" customWidth="1"/>
    <col min="8450" max="8450" width="10.453125" style="443" customWidth="1"/>
    <col min="8451" max="8451" width="8" style="443" customWidth="1"/>
    <col min="8452" max="8452" width="15.6328125" style="443" customWidth="1"/>
    <col min="8453" max="8453" width="35.90625" style="443" customWidth="1"/>
    <col min="8454" max="8454" width="13.453125" style="443" bestFit="1" customWidth="1"/>
    <col min="8455" max="8455" width="10.36328125" style="443" customWidth="1"/>
    <col min="8456" max="8456" width="15.453125" style="443" customWidth="1"/>
    <col min="8457" max="8457" width="16.90625" style="443" bestFit="1" customWidth="1"/>
    <col min="8458" max="8704" width="9.08984375" style="443"/>
    <col min="8705" max="8705" width="1.08984375" style="443" customWidth="1"/>
    <col min="8706" max="8706" width="10.453125" style="443" customWidth="1"/>
    <col min="8707" max="8707" width="8" style="443" customWidth="1"/>
    <col min="8708" max="8708" width="15.6328125" style="443" customWidth="1"/>
    <col min="8709" max="8709" width="35.90625" style="443" customWidth="1"/>
    <col min="8710" max="8710" width="13.453125" style="443" bestFit="1" customWidth="1"/>
    <col min="8711" max="8711" width="10.36328125" style="443" customWidth="1"/>
    <col min="8712" max="8712" width="15.453125" style="443" customWidth="1"/>
    <col min="8713" max="8713" width="16.90625" style="443" bestFit="1" customWidth="1"/>
    <col min="8714" max="8960" width="9.08984375" style="443"/>
    <col min="8961" max="8961" width="1.08984375" style="443" customWidth="1"/>
    <col min="8962" max="8962" width="10.453125" style="443" customWidth="1"/>
    <col min="8963" max="8963" width="8" style="443" customWidth="1"/>
    <col min="8964" max="8964" width="15.6328125" style="443" customWidth="1"/>
    <col min="8965" max="8965" width="35.90625" style="443" customWidth="1"/>
    <col min="8966" max="8966" width="13.453125" style="443" bestFit="1" customWidth="1"/>
    <col min="8967" max="8967" width="10.36328125" style="443" customWidth="1"/>
    <col min="8968" max="8968" width="15.453125" style="443" customWidth="1"/>
    <col min="8969" max="8969" width="16.90625" style="443" bestFit="1" customWidth="1"/>
    <col min="8970" max="9216" width="9.08984375" style="443"/>
    <col min="9217" max="9217" width="1.08984375" style="443" customWidth="1"/>
    <col min="9218" max="9218" width="10.453125" style="443" customWidth="1"/>
    <col min="9219" max="9219" width="8" style="443" customWidth="1"/>
    <col min="9220" max="9220" width="15.6328125" style="443" customWidth="1"/>
    <col min="9221" max="9221" width="35.90625" style="443" customWidth="1"/>
    <col min="9222" max="9222" width="13.453125" style="443" bestFit="1" customWidth="1"/>
    <col min="9223" max="9223" width="10.36328125" style="443" customWidth="1"/>
    <col min="9224" max="9224" width="15.453125" style="443" customWidth="1"/>
    <col min="9225" max="9225" width="16.90625" style="443" bestFit="1" customWidth="1"/>
    <col min="9226" max="9472" width="9.08984375" style="443"/>
    <col min="9473" max="9473" width="1.08984375" style="443" customWidth="1"/>
    <col min="9474" max="9474" width="10.453125" style="443" customWidth="1"/>
    <col min="9475" max="9475" width="8" style="443" customWidth="1"/>
    <col min="9476" max="9476" width="15.6328125" style="443" customWidth="1"/>
    <col min="9477" max="9477" width="35.90625" style="443" customWidth="1"/>
    <col min="9478" max="9478" width="13.453125" style="443" bestFit="1" customWidth="1"/>
    <col min="9479" max="9479" width="10.36328125" style="443" customWidth="1"/>
    <col min="9480" max="9480" width="15.453125" style="443" customWidth="1"/>
    <col min="9481" max="9481" width="16.90625" style="443" bestFit="1" customWidth="1"/>
    <col min="9482" max="9728" width="9.08984375" style="443"/>
    <col min="9729" max="9729" width="1.08984375" style="443" customWidth="1"/>
    <col min="9730" max="9730" width="10.453125" style="443" customWidth="1"/>
    <col min="9731" max="9731" width="8" style="443" customWidth="1"/>
    <col min="9732" max="9732" width="15.6328125" style="443" customWidth="1"/>
    <col min="9733" max="9733" width="35.90625" style="443" customWidth="1"/>
    <col min="9734" max="9734" width="13.453125" style="443" bestFit="1" customWidth="1"/>
    <col min="9735" max="9735" width="10.36328125" style="443" customWidth="1"/>
    <col min="9736" max="9736" width="15.453125" style="443" customWidth="1"/>
    <col min="9737" max="9737" width="16.90625" style="443" bestFit="1" customWidth="1"/>
    <col min="9738" max="9984" width="9.08984375" style="443"/>
    <col min="9985" max="9985" width="1.08984375" style="443" customWidth="1"/>
    <col min="9986" max="9986" width="10.453125" style="443" customWidth="1"/>
    <col min="9987" max="9987" width="8" style="443" customWidth="1"/>
    <col min="9988" max="9988" width="15.6328125" style="443" customWidth="1"/>
    <col min="9989" max="9989" width="35.90625" style="443" customWidth="1"/>
    <col min="9990" max="9990" width="13.453125" style="443" bestFit="1" customWidth="1"/>
    <col min="9991" max="9991" width="10.36328125" style="443" customWidth="1"/>
    <col min="9992" max="9992" width="15.453125" style="443" customWidth="1"/>
    <col min="9993" max="9993" width="16.90625" style="443" bestFit="1" customWidth="1"/>
    <col min="9994" max="10240" width="9.08984375" style="443"/>
    <col min="10241" max="10241" width="1.08984375" style="443" customWidth="1"/>
    <col min="10242" max="10242" width="10.453125" style="443" customWidth="1"/>
    <col min="10243" max="10243" width="8" style="443" customWidth="1"/>
    <col min="10244" max="10244" width="15.6328125" style="443" customWidth="1"/>
    <col min="10245" max="10245" width="35.90625" style="443" customWidth="1"/>
    <col min="10246" max="10246" width="13.453125" style="443" bestFit="1" customWidth="1"/>
    <col min="10247" max="10247" width="10.36328125" style="443" customWidth="1"/>
    <col min="10248" max="10248" width="15.453125" style="443" customWidth="1"/>
    <col min="10249" max="10249" width="16.90625" style="443" bestFit="1" customWidth="1"/>
    <col min="10250" max="10496" width="9.08984375" style="443"/>
    <col min="10497" max="10497" width="1.08984375" style="443" customWidth="1"/>
    <col min="10498" max="10498" width="10.453125" style="443" customWidth="1"/>
    <col min="10499" max="10499" width="8" style="443" customWidth="1"/>
    <col min="10500" max="10500" width="15.6328125" style="443" customWidth="1"/>
    <col min="10501" max="10501" width="35.90625" style="443" customWidth="1"/>
    <col min="10502" max="10502" width="13.453125" style="443" bestFit="1" customWidth="1"/>
    <col min="10503" max="10503" width="10.36328125" style="443" customWidth="1"/>
    <col min="10504" max="10504" width="15.453125" style="443" customWidth="1"/>
    <col min="10505" max="10505" width="16.90625" style="443" bestFit="1" customWidth="1"/>
    <col min="10506" max="10752" width="9.08984375" style="443"/>
    <col min="10753" max="10753" width="1.08984375" style="443" customWidth="1"/>
    <col min="10754" max="10754" width="10.453125" style="443" customWidth="1"/>
    <col min="10755" max="10755" width="8" style="443" customWidth="1"/>
    <col min="10756" max="10756" width="15.6328125" style="443" customWidth="1"/>
    <col min="10757" max="10757" width="35.90625" style="443" customWidth="1"/>
    <col min="10758" max="10758" width="13.453125" style="443" bestFit="1" customWidth="1"/>
    <col min="10759" max="10759" width="10.36328125" style="443" customWidth="1"/>
    <col min="10760" max="10760" width="15.453125" style="443" customWidth="1"/>
    <col min="10761" max="10761" width="16.90625" style="443" bestFit="1" customWidth="1"/>
    <col min="10762" max="11008" width="9.08984375" style="443"/>
    <col min="11009" max="11009" width="1.08984375" style="443" customWidth="1"/>
    <col min="11010" max="11010" width="10.453125" style="443" customWidth="1"/>
    <col min="11011" max="11011" width="8" style="443" customWidth="1"/>
    <col min="11012" max="11012" width="15.6328125" style="443" customWidth="1"/>
    <col min="11013" max="11013" width="35.90625" style="443" customWidth="1"/>
    <col min="11014" max="11014" width="13.453125" style="443" bestFit="1" customWidth="1"/>
    <col min="11015" max="11015" width="10.36328125" style="443" customWidth="1"/>
    <col min="11016" max="11016" width="15.453125" style="443" customWidth="1"/>
    <col min="11017" max="11017" width="16.90625" style="443" bestFit="1" customWidth="1"/>
    <col min="11018" max="11264" width="9.08984375" style="443"/>
    <col min="11265" max="11265" width="1.08984375" style="443" customWidth="1"/>
    <col min="11266" max="11266" width="10.453125" style="443" customWidth="1"/>
    <col min="11267" max="11267" width="8" style="443" customWidth="1"/>
    <col min="11268" max="11268" width="15.6328125" style="443" customWidth="1"/>
    <col min="11269" max="11269" width="35.90625" style="443" customWidth="1"/>
    <col min="11270" max="11270" width="13.453125" style="443" bestFit="1" customWidth="1"/>
    <col min="11271" max="11271" width="10.36328125" style="443" customWidth="1"/>
    <col min="11272" max="11272" width="15.453125" style="443" customWidth="1"/>
    <col min="11273" max="11273" width="16.90625" style="443" bestFit="1" customWidth="1"/>
    <col min="11274" max="11520" width="9.08984375" style="443"/>
    <col min="11521" max="11521" width="1.08984375" style="443" customWidth="1"/>
    <col min="11522" max="11522" width="10.453125" style="443" customWidth="1"/>
    <col min="11523" max="11523" width="8" style="443" customWidth="1"/>
    <col min="11524" max="11524" width="15.6328125" style="443" customWidth="1"/>
    <col min="11525" max="11525" width="35.90625" style="443" customWidth="1"/>
    <col min="11526" max="11526" width="13.453125" style="443" bestFit="1" customWidth="1"/>
    <col min="11527" max="11527" width="10.36328125" style="443" customWidth="1"/>
    <col min="11528" max="11528" width="15.453125" style="443" customWidth="1"/>
    <col min="11529" max="11529" width="16.90625" style="443" bestFit="1" customWidth="1"/>
    <col min="11530" max="11776" width="9.08984375" style="443"/>
    <col min="11777" max="11777" width="1.08984375" style="443" customWidth="1"/>
    <col min="11778" max="11778" width="10.453125" style="443" customWidth="1"/>
    <col min="11779" max="11779" width="8" style="443" customWidth="1"/>
    <col min="11780" max="11780" width="15.6328125" style="443" customWidth="1"/>
    <col min="11781" max="11781" width="35.90625" style="443" customWidth="1"/>
    <col min="11782" max="11782" width="13.453125" style="443" bestFit="1" customWidth="1"/>
    <col min="11783" max="11783" width="10.36328125" style="443" customWidth="1"/>
    <col min="11784" max="11784" width="15.453125" style="443" customWidth="1"/>
    <col min="11785" max="11785" width="16.90625" style="443" bestFit="1" customWidth="1"/>
    <col min="11786" max="12032" width="9.08984375" style="443"/>
    <col min="12033" max="12033" width="1.08984375" style="443" customWidth="1"/>
    <col min="12034" max="12034" width="10.453125" style="443" customWidth="1"/>
    <col min="12035" max="12035" width="8" style="443" customWidth="1"/>
    <col min="12036" max="12036" width="15.6328125" style="443" customWidth="1"/>
    <col min="12037" max="12037" width="35.90625" style="443" customWidth="1"/>
    <col min="12038" max="12038" width="13.453125" style="443" bestFit="1" customWidth="1"/>
    <col min="12039" max="12039" width="10.36328125" style="443" customWidth="1"/>
    <col min="12040" max="12040" width="15.453125" style="443" customWidth="1"/>
    <col min="12041" max="12041" width="16.90625" style="443" bestFit="1" customWidth="1"/>
    <col min="12042" max="12288" width="9.08984375" style="443"/>
    <col min="12289" max="12289" width="1.08984375" style="443" customWidth="1"/>
    <col min="12290" max="12290" width="10.453125" style="443" customWidth="1"/>
    <col min="12291" max="12291" width="8" style="443" customWidth="1"/>
    <col min="12292" max="12292" width="15.6328125" style="443" customWidth="1"/>
    <col min="12293" max="12293" width="35.90625" style="443" customWidth="1"/>
    <col min="12294" max="12294" width="13.453125" style="443" bestFit="1" customWidth="1"/>
    <col min="12295" max="12295" width="10.36328125" style="443" customWidth="1"/>
    <col min="12296" max="12296" width="15.453125" style="443" customWidth="1"/>
    <col min="12297" max="12297" width="16.90625" style="443" bestFit="1" customWidth="1"/>
    <col min="12298" max="12544" width="9.08984375" style="443"/>
    <col min="12545" max="12545" width="1.08984375" style="443" customWidth="1"/>
    <col min="12546" max="12546" width="10.453125" style="443" customWidth="1"/>
    <col min="12547" max="12547" width="8" style="443" customWidth="1"/>
    <col min="12548" max="12548" width="15.6328125" style="443" customWidth="1"/>
    <col min="12549" max="12549" width="35.90625" style="443" customWidth="1"/>
    <col min="12550" max="12550" width="13.453125" style="443" bestFit="1" customWidth="1"/>
    <col min="12551" max="12551" width="10.36328125" style="443" customWidth="1"/>
    <col min="12552" max="12552" width="15.453125" style="443" customWidth="1"/>
    <col min="12553" max="12553" width="16.90625" style="443" bestFit="1" customWidth="1"/>
    <col min="12554" max="12800" width="9.08984375" style="443"/>
    <col min="12801" max="12801" width="1.08984375" style="443" customWidth="1"/>
    <col min="12802" max="12802" width="10.453125" style="443" customWidth="1"/>
    <col min="12803" max="12803" width="8" style="443" customWidth="1"/>
    <col min="12804" max="12804" width="15.6328125" style="443" customWidth="1"/>
    <col min="12805" max="12805" width="35.90625" style="443" customWidth="1"/>
    <col min="12806" max="12806" width="13.453125" style="443" bestFit="1" customWidth="1"/>
    <col min="12807" max="12807" width="10.36328125" style="443" customWidth="1"/>
    <col min="12808" max="12808" width="15.453125" style="443" customWidth="1"/>
    <col min="12809" max="12809" width="16.90625" style="443" bestFit="1" customWidth="1"/>
    <col min="12810" max="13056" width="9.08984375" style="443"/>
    <col min="13057" max="13057" width="1.08984375" style="443" customWidth="1"/>
    <col min="13058" max="13058" width="10.453125" style="443" customWidth="1"/>
    <col min="13059" max="13059" width="8" style="443" customWidth="1"/>
    <col min="13060" max="13060" width="15.6328125" style="443" customWidth="1"/>
    <col min="13061" max="13061" width="35.90625" style="443" customWidth="1"/>
    <col min="13062" max="13062" width="13.453125" style="443" bestFit="1" customWidth="1"/>
    <col min="13063" max="13063" width="10.36328125" style="443" customWidth="1"/>
    <col min="13064" max="13064" width="15.453125" style="443" customWidth="1"/>
    <col min="13065" max="13065" width="16.90625" style="443" bestFit="1" customWidth="1"/>
    <col min="13066" max="13312" width="9.08984375" style="443"/>
    <col min="13313" max="13313" width="1.08984375" style="443" customWidth="1"/>
    <col min="13314" max="13314" width="10.453125" style="443" customWidth="1"/>
    <col min="13315" max="13315" width="8" style="443" customWidth="1"/>
    <col min="13316" max="13316" width="15.6328125" style="443" customWidth="1"/>
    <col min="13317" max="13317" width="35.90625" style="443" customWidth="1"/>
    <col min="13318" max="13318" width="13.453125" style="443" bestFit="1" customWidth="1"/>
    <col min="13319" max="13319" width="10.36328125" style="443" customWidth="1"/>
    <col min="13320" max="13320" width="15.453125" style="443" customWidth="1"/>
    <col min="13321" max="13321" width="16.90625" style="443" bestFit="1" customWidth="1"/>
    <col min="13322" max="13568" width="9.08984375" style="443"/>
    <col min="13569" max="13569" width="1.08984375" style="443" customWidth="1"/>
    <col min="13570" max="13570" width="10.453125" style="443" customWidth="1"/>
    <col min="13571" max="13571" width="8" style="443" customWidth="1"/>
    <col min="13572" max="13572" width="15.6328125" style="443" customWidth="1"/>
    <col min="13573" max="13573" width="35.90625" style="443" customWidth="1"/>
    <col min="13574" max="13574" width="13.453125" style="443" bestFit="1" customWidth="1"/>
    <col min="13575" max="13575" width="10.36328125" style="443" customWidth="1"/>
    <col min="13576" max="13576" width="15.453125" style="443" customWidth="1"/>
    <col min="13577" max="13577" width="16.90625" style="443" bestFit="1" customWidth="1"/>
    <col min="13578" max="13824" width="9.08984375" style="443"/>
    <col min="13825" max="13825" width="1.08984375" style="443" customWidth="1"/>
    <col min="13826" max="13826" width="10.453125" style="443" customWidth="1"/>
    <col min="13827" max="13827" width="8" style="443" customWidth="1"/>
    <col min="13828" max="13828" width="15.6328125" style="443" customWidth="1"/>
    <col min="13829" max="13829" width="35.90625" style="443" customWidth="1"/>
    <col min="13830" max="13830" width="13.453125" style="443" bestFit="1" customWidth="1"/>
    <col min="13831" max="13831" width="10.36328125" style="443" customWidth="1"/>
    <col min="13832" max="13832" width="15.453125" style="443" customWidth="1"/>
    <col min="13833" max="13833" width="16.90625" style="443" bestFit="1" customWidth="1"/>
    <col min="13834" max="14080" width="9.08984375" style="443"/>
    <col min="14081" max="14081" width="1.08984375" style="443" customWidth="1"/>
    <col min="14082" max="14082" width="10.453125" style="443" customWidth="1"/>
    <col min="14083" max="14083" width="8" style="443" customWidth="1"/>
    <col min="14084" max="14084" width="15.6328125" style="443" customWidth="1"/>
    <col min="14085" max="14085" width="35.90625" style="443" customWidth="1"/>
    <col min="14086" max="14086" width="13.453125" style="443" bestFit="1" customWidth="1"/>
    <col min="14087" max="14087" width="10.36328125" style="443" customWidth="1"/>
    <col min="14088" max="14088" width="15.453125" style="443" customWidth="1"/>
    <col min="14089" max="14089" width="16.90625" style="443" bestFit="1" customWidth="1"/>
    <col min="14090" max="14336" width="9.08984375" style="443"/>
    <col min="14337" max="14337" width="1.08984375" style="443" customWidth="1"/>
    <col min="14338" max="14338" width="10.453125" style="443" customWidth="1"/>
    <col min="14339" max="14339" width="8" style="443" customWidth="1"/>
    <col min="14340" max="14340" width="15.6328125" style="443" customWidth="1"/>
    <col min="14341" max="14341" width="35.90625" style="443" customWidth="1"/>
    <col min="14342" max="14342" width="13.453125" style="443" bestFit="1" customWidth="1"/>
    <col min="14343" max="14343" width="10.36328125" style="443" customWidth="1"/>
    <col min="14344" max="14344" width="15.453125" style="443" customWidth="1"/>
    <col min="14345" max="14345" width="16.90625" style="443" bestFit="1" customWidth="1"/>
    <col min="14346" max="14592" width="9.08984375" style="443"/>
    <col min="14593" max="14593" width="1.08984375" style="443" customWidth="1"/>
    <col min="14594" max="14594" width="10.453125" style="443" customWidth="1"/>
    <col min="14595" max="14595" width="8" style="443" customWidth="1"/>
    <col min="14596" max="14596" width="15.6328125" style="443" customWidth="1"/>
    <col min="14597" max="14597" width="35.90625" style="443" customWidth="1"/>
    <col min="14598" max="14598" width="13.453125" style="443" bestFit="1" customWidth="1"/>
    <col min="14599" max="14599" width="10.36328125" style="443" customWidth="1"/>
    <col min="14600" max="14600" width="15.453125" style="443" customWidth="1"/>
    <col min="14601" max="14601" width="16.90625" style="443" bestFit="1" customWidth="1"/>
    <col min="14602" max="14848" width="9.08984375" style="443"/>
    <col min="14849" max="14849" width="1.08984375" style="443" customWidth="1"/>
    <col min="14850" max="14850" width="10.453125" style="443" customWidth="1"/>
    <col min="14851" max="14851" width="8" style="443" customWidth="1"/>
    <col min="14852" max="14852" width="15.6328125" style="443" customWidth="1"/>
    <col min="14853" max="14853" width="35.90625" style="443" customWidth="1"/>
    <col min="14854" max="14854" width="13.453125" style="443" bestFit="1" customWidth="1"/>
    <col min="14855" max="14855" width="10.36328125" style="443" customWidth="1"/>
    <col min="14856" max="14856" width="15.453125" style="443" customWidth="1"/>
    <col min="14857" max="14857" width="16.90625" style="443" bestFit="1" customWidth="1"/>
    <col min="14858" max="15104" width="9.08984375" style="443"/>
    <col min="15105" max="15105" width="1.08984375" style="443" customWidth="1"/>
    <col min="15106" max="15106" width="10.453125" style="443" customWidth="1"/>
    <col min="15107" max="15107" width="8" style="443" customWidth="1"/>
    <col min="15108" max="15108" width="15.6328125" style="443" customWidth="1"/>
    <col min="15109" max="15109" width="35.90625" style="443" customWidth="1"/>
    <col min="15110" max="15110" width="13.453125" style="443" bestFit="1" customWidth="1"/>
    <col min="15111" max="15111" width="10.36328125" style="443" customWidth="1"/>
    <col min="15112" max="15112" width="15.453125" style="443" customWidth="1"/>
    <col min="15113" max="15113" width="16.90625" style="443" bestFit="1" customWidth="1"/>
    <col min="15114" max="15360" width="9.08984375" style="443"/>
    <col min="15361" max="15361" width="1.08984375" style="443" customWidth="1"/>
    <col min="15362" max="15362" width="10.453125" style="443" customWidth="1"/>
    <col min="15363" max="15363" width="8" style="443" customWidth="1"/>
    <col min="15364" max="15364" width="15.6328125" style="443" customWidth="1"/>
    <col min="15365" max="15365" width="35.90625" style="443" customWidth="1"/>
    <col min="15366" max="15366" width="13.453125" style="443" bestFit="1" customWidth="1"/>
    <col min="15367" max="15367" width="10.36328125" style="443" customWidth="1"/>
    <col min="15368" max="15368" width="15.453125" style="443" customWidth="1"/>
    <col min="15369" max="15369" width="16.90625" style="443" bestFit="1" customWidth="1"/>
    <col min="15370" max="15616" width="9.08984375" style="443"/>
    <col min="15617" max="15617" width="1.08984375" style="443" customWidth="1"/>
    <col min="15618" max="15618" width="10.453125" style="443" customWidth="1"/>
    <col min="15619" max="15619" width="8" style="443" customWidth="1"/>
    <col min="15620" max="15620" width="15.6328125" style="443" customWidth="1"/>
    <col min="15621" max="15621" width="35.90625" style="443" customWidth="1"/>
    <col min="15622" max="15622" width="13.453125" style="443" bestFit="1" customWidth="1"/>
    <col min="15623" max="15623" width="10.36328125" style="443" customWidth="1"/>
    <col min="15624" max="15624" width="15.453125" style="443" customWidth="1"/>
    <col min="15625" max="15625" width="16.90625" style="443" bestFit="1" customWidth="1"/>
    <col min="15626" max="15872" width="9.08984375" style="443"/>
    <col min="15873" max="15873" width="1.08984375" style="443" customWidth="1"/>
    <col min="15874" max="15874" width="10.453125" style="443" customWidth="1"/>
    <col min="15875" max="15875" width="8" style="443" customWidth="1"/>
    <col min="15876" max="15876" width="15.6328125" style="443" customWidth="1"/>
    <col min="15877" max="15877" width="35.90625" style="443" customWidth="1"/>
    <col min="15878" max="15878" width="13.453125" style="443" bestFit="1" customWidth="1"/>
    <col min="15879" max="15879" width="10.36328125" style="443" customWidth="1"/>
    <col min="15880" max="15880" width="15.453125" style="443" customWidth="1"/>
    <col min="15881" max="15881" width="16.90625" style="443" bestFit="1" customWidth="1"/>
    <col min="15882" max="16128" width="9.08984375" style="443"/>
    <col min="16129" max="16129" width="1.08984375" style="443" customWidth="1"/>
    <col min="16130" max="16130" width="10.453125" style="443" customWidth="1"/>
    <col min="16131" max="16131" width="8" style="443" customWidth="1"/>
    <col min="16132" max="16132" width="15.6328125" style="443" customWidth="1"/>
    <col min="16133" max="16133" width="35.90625" style="443" customWidth="1"/>
    <col min="16134" max="16134" width="13.453125" style="443" bestFit="1" customWidth="1"/>
    <col min="16135" max="16135" width="10.36328125" style="443" customWidth="1"/>
    <col min="16136" max="16136" width="15.453125" style="443" customWidth="1"/>
    <col min="16137" max="16137" width="16.90625" style="443" bestFit="1" customWidth="1"/>
    <col min="16138" max="16384" width="9.08984375" style="443"/>
  </cols>
  <sheetData>
    <row r="1" spans="2:9" s="331" customFormat="1" ht="18" x14ac:dyDescent="0.25">
      <c r="B1" s="2267" t="s">
        <v>0</v>
      </c>
      <c r="C1" s="2267"/>
      <c r="D1" s="2267"/>
      <c r="E1" s="2267"/>
      <c r="F1" s="2267"/>
      <c r="G1" s="2267"/>
      <c r="H1" s="2267"/>
      <c r="I1" s="2267"/>
    </row>
    <row r="2" spans="2:9" s="331" customFormat="1" ht="18" x14ac:dyDescent="0.25">
      <c r="B2" s="332"/>
      <c r="C2" s="332"/>
      <c r="D2" s="332"/>
      <c r="E2" s="332"/>
      <c r="F2" s="332"/>
      <c r="G2" s="332"/>
      <c r="H2" s="3"/>
      <c r="I2" s="330"/>
    </row>
    <row r="3" spans="2:9" s="334" customFormat="1" ht="15.65" customHeight="1" x14ac:dyDescent="0.25">
      <c r="B3" s="333" t="s">
        <v>1</v>
      </c>
      <c r="D3" s="2268" t="s">
        <v>405</v>
      </c>
      <c r="E3" s="2268"/>
      <c r="F3" s="2268"/>
      <c r="G3" s="2268"/>
      <c r="H3" s="2268"/>
      <c r="I3" s="2268"/>
    </row>
    <row r="4" spans="2:9" s="334" customFormat="1" ht="15.65" customHeight="1" x14ac:dyDescent="0.25">
      <c r="B4" s="335"/>
      <c r="D4" s="2268"/>
      <c r="E4" s="2268"/>
      <c r="F4" s="2268"/>
      <c r="G4" s="2268"/>
      <c r="H4" s="2268"/>
      <c r="I4" s="2268"/>
    </row>
    <row r="5" spans="2:9" s="334" customFormat="1" ht="15.65" customHeight="1" x14ac:dyDescent="0.25">
      <c r="B5" s="335"/>
      <c r="D5" s="336"/>
      <c r="E5" s="336"/>
      <c r="F5" s="336"/>
      <c r="G5" s="336"/>
      <c r="H5" s="8"/>
      <c r="I5" s="7"/>
    </row>
    <row r="6" spans="2:9" s="334" customFormat="1" ht="15.5" x14ac:dyDescent="0.25">
      <c r="B6" s="337" t="s">
        <v>2</v>
      </c>
      <c r="C6" s="338"/>
      <c r="D6" s="2268" t="s">
        <v>408</v>
      </c>
      <c r="E6" s="2268"/>
      <c r="F6" s="2268"/>
      <c r="G6" s="2268"/>
      <c r="H6" s="2268"/>
      <c r="I6" s="2268"/>
    </row>
    <row r="7" spans="2:9" s="334" customFormat="1" ht="15.5" x14ac:dyDescent="0.25">
      <c r="B7" s="339"/>
      <c r="C7" s="338"/>
      <c r="D7" s="338"/>
      <c r="E7" s="340"/>
      <c r="F7" s="340"/>
      <c r="G7" s="341"/>
      <c r="H7" s="13"/>
      <c r="I7" s="13"/>
    </row>
    <row r="8" spans="2:9" s="342" customFormat="1" ht="13" x14ac:dyDescent="0.25">
      <c r="B8" s="2180" t="s">
        <v>3</v>
      </c>
      <c r="C8" s="2180"/>
      <c r="D8" s="2180"/>
      <c r="E8" s="2180"/>
      <c r="F8" s="2180"/>
      <c r="G8" s="2180"/>
      <c r="H8" s="2180"/>
      <c r="I8" s="2180"/>
    </row>
    <row r="9" spans="2:9" s="331" customFormat="1" ht="18.5" thickBot="1" x14ac:dyDescent="0.3">
      <c r="B9" s="343"/>
      <c r="C9" s="343"/>
      <c r="D9" s="344"/>
      <c r="E9" s="344"/>
      <c r="F9" s="344"/>
      <c r="G9" s="345"/>
      <c r="H9" s="17"/>
      <c r="I9" s="18" t="s">
        <v>4</v>
      </c>
    </row>
    <row r="10" spans="2:9" s="331" customFormat="1" ht="13" x14ac:dyDescent="0.25">
      <c r="B10" s="346" t="s">
        <v>5</v>
      </c>
      <c r="C10" s="347" t="s">
        <v>6</v>
      </c>
      <c r="D10" s="347"/>
      <c r="E10" s="347"/>
      <c r="F10" s="348" t="s">
        <v>7</v>
      </c>
      <c r="G10" s="348" t="s">
        <v>8</v>
      </c>
      <c r="H10" s="22" t="s">
        <v>9</v>
      </c>
      <c r="I10" s="23" t="s">
        <v>10</v>
      </c>
    </row>
    <row r="11" spans="2:9" s="331" customFormat="1" ht="13.5" thickBot="1" x14ac:dyDescent="0.3">
      <c r="B11" s="349"/>
      <c r="C11" s="350"/>
      <c r="D11" s="350"/>
      <c r="E11" s="350"/>
      <c r="F11" s="351"/>
      <c r="G11" s="352"/>
      <c r="H11" s="27" t="s">
        <v>11</v>
      </c>
      <c r="I11" s="28" t="s">
        <v>11</v>
      </c>
    </row>
    <row r="12" spans="2:9" s="331" customFormat="1" ht="12.5" x14ac:dyDescent="0.25">
      <c r="B12" s="353"/>
      <c r="C12" s="354"/>
      <c r="D12" s="354"/>
      <c r="E12" s="354"/>
      <c r="F12" s="355"/>
      <c r="G12" s="356"/>
      <c r="H12" s="32"/>
      <c r="I12" s="33"/>
    </row>
    <row r="13" spans="2:9" s="342" customFormat="1" ht="13" x14ac:dyDescent="0.25">
      <c r="B13" s="360">
        <v>1300</v>
      </c>
      <c r="C13" s="361" t="s">
        <v>12</v>
      </c>
      <c r="D13" s="362"/>
      <c r="E13" s="363"/>
      <c r="F13" s="364"/>
      <c r="G13" s="365"/>
      <c r="H13" s="43"/>
      <c r="I13" s="44"/>
    </row>
    <row r="14" spans="2:9" s="331" customFormat="1" ht="13" x14ac:dyDescent="0.25">
      <c r="B14" s="366"/>
      <c r="C14" s="361" t="s">
        <v>13</v>
      </c>
      <c r="D14" s="367"/>
      <c r="E14" s="344"/>
      <c r="F14" s="358"/>
      <c r="G14" s="359"/>
      <c r="H14" s="36"/>
      <c r="I14" s="37"/>
    </row>
    <row r="15" spans="2:9" s="331" customFormat="1" ht="12.5" x14ac:dyDescent="0.25">
      <c r="B15" s="366"/>
      <c r="C15" s="344"/>
      <c r="D15" s="344"/>
      <c r="E15" s="344"/>
      <c r="F15" s="358"/>
      <c r="G15" s="359"/>
      <c r="H15" s="36"/>
      <c r="I15" s="37"/>
    </row>
    <row r="16" spans="2:9" s="331" customFormat="1" ht="12.5" x14ac:dyDescent="0.25">
      <c r="B16" s="368" t="s">
        <v>14</v>
      </c>
      <c r="C16" s="2182" t="s">
        <v>15</v>
      </c>
      <c r="D16" s="2183"/>
      <c r="E16" s="2184"/>
      <c r="F16" s="359" t="s">
        <v>16</v>
      </c>
      <c r="G16" s="359">
        <v>1</v>
      </c>
      <c r="H16" s="36"/>
      <c r="I16" s="37"/>
    </row>
    <row r="17" spans="2:9" s="331" customFormat="1" ht="12.5" x14ac:dyDescent="0.25">
      <c r="B17" s="369"/>
      <c r="C17" s="370"/>
      <c r="D17" s="371"/>
      <c r="E17" s="372"/>
      <c r="F17" s="359"/>
      <c r="G17" s="359"/>
      <c r="H17" s="36"/>
      <c r="I17" s="37"/>
    </row>
    <row r="18" spans="2:9" s="331" customFormat="1" ht="12.5" x14ac:dyDescent="0.25">
      <c r="B18" s="369"/>
      <c r="C18" s="2182" t="s">
        <v>17</v>
      </c>
      <c r="D18" s="2183"/>
      <c r="E18" s="2184"/>
      <c r="F18" s="373" t="s">
        <v>16</v>
      </c>
      <c r="G18" s="374">
        <v>1</v>
      </c>
      <c r="H18" s="36"/>
      <c r="I18" s="37"/>
    </row>
    <row r="19" spans="2:9" s="331" customFormat="1" ht="12.5" x14ac:dyDescent="0.25">
      <c r="B19" s="369"/>
      <c r="C19" s="370"/>
      <c r="D19" s="371"/>
      <c r="E19" s="372"/>
      <c r="F19" s="373"/>
      <c r="G19" s="374"/>
      <c r="H19" s="36"/>
      <c r="I19" s="37"/>
    </row>
    <row r="20" spans="2:9" s="331" customFormat="1" ht="12.5" x14ac:dyDescent="0.25">
      <c r="B20" s="369"/>
      <c r="C20" s="2182" t="s">
        <v>18</v>
      </c>
      <c r="D20" s="2183"/>
      <c r="E20" s="2184"/>
      <c r="F20" s="359" t="s">
        <v>19</v>
      </c>
      <c r="G20" s="359">
        <v>6</v>
      </c>
      <c r="H20" s="36"/>
      <c r="I20" s="37"/>
    </row>
    <row r="21" spans="2:9" s="331" customFormat="1" ht="12.5" x14ac:dyDescent="0.25">
      <c r="B21" s="357"/>
      <c r="C21" s="375"/>
      <c r="D21" s="344"/>
      <c r="E21" s="344"/>
      <c r="F21" s="376"/>
      <c r="G21" s="359"/>
      <c r="H21" s="36"/>
      <c r="I21" s="37"/>
    </row>
    <row r="22" spans="2:9" s="331" customFormat="1" ht="13" x14ac:dyDescent="0.25">
      <c r="B22" s="360" t="s">
        <v>20</v>
      </c>
      <c r="C22" s="377" t="s">
        <v>21</v>
      </c>
      <c r="D22" s="363"/>
      <c r="E22" s="344"/>
      <c r="F22" s="376" t="s">
        <v>22</v>
      </c>
      <c r="G22" s="359">
        <v>2</v>
      </c>
      <c r="H22" s="36"/>
      <c r="I22" s="37"/>
    </row>
    <row r="23" spans="2:9" s="331" customFormat="1" ht="12.5" x14ac:dyDescent="0.25">
      <c r="B23" s="368"/>
      <c r="C23" s="375"/>
      <c r="D23" s="344"/>
      <c r="E23" s="344">
        <v>235705917.80000001</v>
      </c>
      <c r="F23" s="376"/>
      <c r="G23" s="359"/>
      <c r="H23" s="36"/>
      <c r="I23" s="37"/>
    </row>
    <row r="24" spans="2:9" s="331" customFormat="1" ht="13" x14ac:dyDescent="0.25">
      <c r="B24" s="360" t="s">
        <v>23</v>
      </c>
      <c r="C24" s="377" t="s">
        <v>24</v>
      </c>
      <c r="D24" s="363"/>
      <c r="E24" s="363"/>
      <c r="F24" s="376"/>
      <c r="G24" s="359"/>
      <c r="H24" s="36"/>
      <c r="I24" s="37"/>
    </row>
    <row r="25" spans="2:9" s="331" customFormat="1" ht="13" x14ac:dyDescent="0.25">
      <c r="B25" s="360"/>
      <c r="C25" s="377"/>
      <c r="D25" s="363"/>
      <c r="E25" s="363"/>
      <c r="F25" s="376"/>
      <c r="G25" s="359"/>
      <c r="H25" s="36"/>
      <c r="I25" s="37"/>
    </row>
    <row r="26" spans="2:9" s="331" customFormat="1" ht="12.5" x14ac:dyDescent="0.25">
      <c r="B26" s="368"/>
      <c r="C26" s="375" t="s">
        <v>25</v>
      </c>
      <c r="D26" s="344"/>
      <c r="E26" s="344"/>
      <c r="F26" s="376" t="s">
        <v>16</v>
      </c>
      <c r="G26" s="359">
        <v>1</v>
      </c>
      <c r="H26" s="36"/>
      <c r="I26" s="37"/>
    </row>
    <row r="27" spans="2:9" s="331" customFormat="1" ht="12.5" x14ac:dyDescent="0.25">
      <c r="B27" s="368"/>
      <c r="C27" s="375"/>
      <c r="D27" s="344"/>
      <c r="E27" s="344"/>
      <c r="F27" s="376"/>
      <c r="G27" s="359"/>
      <c r="H27" s="36"/>
      <c r="I27" s="37"/>
    </row>
    <row r="28" spans="2:9" s="331" customFormat="1" ht="12.5" x14ac:dyDescent="0.25">
      <c r="B28" s="368"/>
      <c r="C28" s="2182" t="s">
        <v>26</v>
      </c>
      <c r="D28" s="2183"/>
      <c r="E28" s="2184"/>
      <c r="F28" s="376" t="s">
        <v>27</v>
      </c>
      <c r="G28" s="359">
        <v>6</v>
      </c>
      <c r="H28" s="36"/>
      <c r="I28" s="37"/>
    </row>
    <row r="29" spans="2:9" s="331" customFormat="1" ht="12.5" x14ac:dyDescent="0.25">
      <c r="B29" s="368"/>
      <c r="C29" s="375"/>
      <c r="D29" s="344"/>
      <c r="E29" s="344"/>
      <c r="F29" s="376"/>
      <c r="G29" s="359"/>
      <c r="H29" s="36"/>
      <c r="I29" s="37"/>
    </row>
    <row r="30" spans="2:9" s="331" customFormat="1" ht="12.5" x14ac:dyDescent="0.25">
      <c r="B30" s="368"/>
      <c r="C30" s="375"/>
      <c r="D30" s="344"/>
      <c r="E30" s="344"/>
      <c r="F30" s="376"/>
      <c r="G30" s="359"/>
      <c r="H30" s="36"/>
      <c r="I30" s="37"/>
    </row>
    <row r="31" spans="2:9" s="331" customFormat="1" ht="13" x14ac:dyDescent="0.25">
      <c r="B31" s="360" t="s">
        <v>28</v>
      </c>
      <c r="C31" s="377" t="s">
        <v>29</v>
      </c>
      <c r="D31" s="363"/>
      <c r="E31" s="344"/>
      <c r="F31" s="376"/>
      <c r="G31" s="359"/>
      <c r="H31" s="36"/>
      <c r="I31" s="37"/>
    </row>
    <row r="32" spans="2:9" s="331" customFormat="1" ht="13" x14ac:dyDescent="0.25">
      <c r="B32" s="360"/>
      <c r="C32" s="377"/>
      <c r="D32" s="363"/>
      <c r="E32" s="344"/>
      <c r="F32" s="376"/>
      <c r="G32" s="359"/>
      <c r="H32" s="36"/>
      <c r="I32" s="37"/>
    </row>
    <row r="33" spans="2:9" s="331" customFormat="1" ht="13" x14ac:dyDescent="0.25">
      <c r="B33" s="378"/>
      <c r="C33" s="375" t="s">
        <v>25</v>
      </c>
      <c r="D33" s="375"/>
      <c r="E33" s="375"/>
      <c r="F33" s="376" t="s">
        <v>16</v>
      </c>
      <c r="G33" s="379">
        <v>1</v>
      </c>
      <c r="H33" s="60"/>
      <c r="I33" s="37"/>
    </row>
    <row r="34" spans="2:9" s="331" customFormat="1" ht="12.5" x14ac:dyDescent="0.25">
      <c r="B34" s="357"/>
      <c r="C34" s="375"/>
      <c r="D34" s="344"/>
      <c r="E34" s="344"/>
      <c r="F34" s="376"/>
      <c r="G34" s="359"/>
      <c r="H34" s="36"/>
      <c r="I34" s="37"/>
    </row>
    <row r="35" spans="2:9" s="331" customFormat="1" ht="12.5" x14ac:dyDescent="0.25">
      <c r="B35" s="357"/>
      <c r="C35" s="2264" t="s">
        <v>26</v>
      </c>
      <c r="D35" s="2269"/>
      <c r="E35" s="2266"/>
      <c r="F35" s="376" t="s">
        <v>27</v>
      </c>
      <c r="G35" s="359">
        <v>6</v>
      </c>
      <c r="H35" s="36"/>
      <c r="I35" s="37"/>
    </row>
    <row r="36" spans="2:9" s="331" customFormat="1" ht="12.5" x14ac:dyDescent="0.25">
      <c r="B36" s="357"/>
      <c r="C36" s="375"/>
      <c r="D36" s="344"/>
      <c r="E36" s="344"/>
      <c r="F36" s="376"/>
      <c r="G36" s="359"/>
      <c r="H36" s="36"/>
      <c r="I36" s="37"/>
    </row>
    <row r="37" spans="2:9" s="331" customFormat="1" ht="13" x14ac:dyDescent="0.25">
      <c r="B37" s="360" t="s">
        <v>30</v>
      </c>
      <c r="C37" s="377" t="s">
        <v>130</v>
      </c>
      <c r="D37" s="363"/>
      <c r="E37" s="363"/>
      <c r="F37" s="376" t="s">
        <v>22</v>
      </c>
      <c r="G37" s="359">
        <v>3</v>
      </c>
      <c r="H37" s="36"/>
      <c r="I37" s="37"/>
    </row>
    <row r="38" spans="2:9" s="331" customFormat="1" ht="13" thickBot="1" x14ac:dyDescent="0.3">
      <c r="B38" s="357"/>
      <c r="C38" s="375"/>
      <c r="D38" s="344"/>
      <c r="E38" s="344"/>
      <c r="F38" s="376"/>
      <c r="G38" s="359"/>
      <c r="H38" s="36"/>
      <c r="I38" s="37"/>
    </row>
    <row r="39" spans="2:9" s="331" customFormat="1" ht="13.5" thickBot="1" x14ac:dyDescent="0.3">
      <c r="B39" s="380" t="s">
        <v>31</v>
      </c>
      <c r="C39" s="381"/>
      <c r="D39" s="381"/>
      <c r="E39" s="381"/>
      <c r="F39" s="381"/>
      <c r="G39" s="382"/>
      <c r="H39" s="65"/>
      <c r="I39" s="66"/>
    </row>
    <row r="40" spans="2:9" s="331" customFormat="1" ht="13" x14ac:dyDescent="0.25">
      <c r="B40" s="347"/>
      <c r="C40" s="354"/>
      <c r="D40" s="354"/>
      <c r="E40" s="354"/>
      <c r="F40" s="354"/>
      <c r="G40" s="383"/>
      <c r="H40" s="67"/>
      <c r="I40" s="68"/>
    </row>
    <row r="41" spans="2:9" s="331" customFormat="1" ht="14.5" thickBot="1" x14ac:dyDescent="0.3">
      <c r="B41" s="439"/>
      <c r="C41" s="344"/>
      <c r="D41" s="344"/>
      <c r="E41" s="344"/>
      <c r="F41" s="344"/>
      <c r="G41" s="430"/>
      <c r="H41" s="17"/>
      <c r="I41" s="73" t="s">
        <v>131</v>
      </c>
    </row>
    <row r="42" spans="2:9" s="331" customFormat="1" ht="13" x14ac:dyDescent="0.25">
      <c r="B42" s="346" t="s">
        <v>5</v>
      </c>
      <c r="C42" s="347" t="s">
        <v>6</v>
      </c>
      <c r="D42" s="347"/>
      <c r="E42" s="347"/>
      <c r="F42" s="348" t="s">
        <v>7</v>
      </c>
      <c r="G42" s="348" t="s">
        <v>8</v>
      </c>
      <c r="H42" s="22" t="s">
        <v>9</v>
      </c>
      <c r="I42" s="23" t="s">
        <v>10</v>
      </c>
    </row>
    <row r="43" spans="2:9" s="331" customFormat="1" ht="13.5" thickBot="1" x14ac:dyDescent="0.3">
      <c r="B43" s="349"/>
      <c r="C43" s="350"/>
      <c r="D43" s="350"/>
      <c r="E43" s="350"/>
      <c r="F43" s="351"/>
      <c r="G43" s="352"/>
      <c r="H43" s="27" t="s">
        <v>11</v>
      </c>
      <c r="I43" s="28" t="s">
        <v>11</v>
      </c>
    </row>
    <row r="44" spans="2:9" s="331" customFormat="1" ht="13" x14ac:dyDescent="0.25">
      <c r="B44" s="478">
        <v>1400</v>
      </c>
      <c r="C44" s="406" t="s">
        <v>132</v>
      </c>
      <c r="D44" s="344"/>
      <c r="E44" s="413"/>
      <c r="F44" s="359"/>
      <c r="G44" s="359"/>
      <c r="H44" s="36"/>
      <c r="I44" s="37"/>
    </row>
    <row r="45" spans="2:9" s="331" customFormat="1" ht="13" x14ac:dyDescent="0.25">
      <c r="B45" s="479"/>
      <c r="C45" s="406"/>
      <c r="D45" s="344"/>
      <c r="E45" s="413"/>
      <c r="F45" s="359"/>
      <c r="G45" s="359"/>
      <c r="H45" s="36"/>
      <c r="I45" s="37"/>
    </row>
    <row r="46" spans="2:9" s="331" customFormat="1" ht="13" x14ac:dyDescent="0.25">
      <c r="B46" s="360" t="s">
        <v>133</v>
      </c>
      <c r="C46" s="377" t="s">
        <v>134</v>
      </c>
      <c r="D46" s="363"/>
      <c r="E46" s="363"/>
      <c r="F46" s="376" t="s">
        <v>27</v>
      </c>
      <c r="G46" s="359">
        <v>5</v>
      </c>
      <c r="H46" s="36"/>
      <c r="I46" s="37"/>
    </row>
    <row r="47" spans="2:9" s="331" customFormat="1" ht="13" x14ac:dyDescent="0.25">
      <c r="B47" s="360"/>
      <c r="C47" s="377"/>
      <c r="D47" s="363"/>
      <c r="E47" s="363"/>
      <c r="F47" s="376"/>
      <c r="G47" s="359"/>
      <c r="H47" s="36"/>
      <c r="I47" s="37"/>
    </row>
    <row r="48" spans="2:9" s="331" customFormat="1" ht="13" thickBot="1" x14ac:dyDescent="0.3">
      <c r="B48" s="480"/>
      <c r="C48" s="344"/>
      <c r="D48" s="344"/>
      <c r="E48" s="344"/>
      <c r="F48" s="376"/>
      <c r="G48" s="359"/>
      <c r="H48" s="36"/>
      <c r="I48" s="37"/>
    </row>
    <row r="49" spans="2:9" s="331" customFormat="1" ht="13.5" thickBot="1" x14ac:dyDescent="0.3">
      <c r="B49" s="380" t="s">
        <v>135</v>
      </c>
      <c r="C49" s="381"/>
      <c r="D49" s="381"/>
      <c r="E49" s="381"/>
      <c r="F49" s="381"/>
      <c r="G49" s="382"/>
      <c r="H49" s="65"/>
      <c r="I49" s="66"/>
    </row>
    <row r="50" spans="2:9" s="331" customFormat="1" ht="13" x14ac:dyDescent="0.25">
      <c r="B50" s="347"/>
      <c r="C50" s="354"/>
      <c r="D50" s="354"/>
      <c r="E50" s="354"/>
      <c r="F50" s="354"/>
      <c r="G50" s="383"/>
      <c r="H50" s="67"/>
      <c r="I50" s="146"/>
    </row>
    <row r="51" spans="2:9" s="331" customFormat="1" ht="14.5" thickBot="1" x14ac:dyDescent="0.3">
      <c r="B51" s="350"/>
      <c r="C51" s="384"/>
      <c r="D51" s="384"/>
      <c r="E51" s="385"/>
      <c r="F51" s="386"/>
      <c r="G51" s="386"/>
      <c r="H51" s="72"/>
      <c r="I51" s="73" t="s">
        <v>32</v>
      </c>
    </row>
    <row r="52" spans="2:9" s="331" customFormat="1" ht="13" x14ac:dyDescent="0.25">
      <c r="B52" s="346" t="s">
        <v>5</v>
      </c>
      <c r="C52" s="347" t="s">
        <v>6</v>
      </c>
      <c r="D52" s="347"/>
      <c r="E52" s="347"/>
      <c r="F52" s="348" t="s">
        <v>7</v>
      </c>
      <c r="G52" s="348" t="s">
        <v>8</v>
      </c>
      <c r="H52" s="22" t="s">
        <v>9</v>
      </c>
      <c r="I52" s="23" t="s">
        <v>10</v>
      </c>
    </row>
    <row r="53" spans="2:9" s="331" customFormat="1" ht="13.5" thickBot="1" x14ac:dyDescent="0.3">
      <c r="B53" s="349"/>
      <c r="C53" s="350"/>
      <c r="D53" s="350"/>
      <c r="E53" s="350"/>
      <c r="F53" s="351"/>
      <c r="G53" s="352"/>
      <c r="H53" s="27" t="s">
        <v>11</v>
      </c>
      <c r="I53" s="28" t="s">
        <v>11</v>
      </c>
    </row>
    <row r="54" spans="2:9" s="331" customFormat="1" ht="13" x14ac:dyDescent="0.25">
      <c r="B54" s="387"/>
      <c r="C54" s="388"/>
      <c r="D54" s="389"/>
      <c r="E54" s="390"/>
      <c r="F54" s="391"/>
      <c r="G54" s="387"/>
      <c r="H54" s="79"/>
      <c r="I54" s="80"/>
    </row>
    <row r="55" spans="2:9" s="331" customFormat="1" ht="13" x14ac:dyDescent="0.25">
      <c r="B55" s="405"/>
      <c r="C55" s="361"/>
      <c r="D55" s="362"/>
      <c r="E55" s="407"/>
      <c r="F55" s="407"/>
      <c r="G55" s="365"/>
      <c r="H55" s="261"/>
      <c r="I55" s="262"/>
    </row>
    <row r="56" spans="2:9" s="331" customFormat="1" ht="13" x14ac:dyDescent="0.25">
      <c r="B56" s="365">
        <v>1500</v>
      </c>
      <c r="C56" s="363" t="s">
        <v>33</v>
      </c>
      <c r="D56" s="344"/>
      <c r="E56" s="344"/>
      <c r="F56" s="376"/>
      <c r="G56" s="359"/>
      <c r="H56" s="36"/>
      <c r="I56" s="37"/>
    </row>
    <row r="57" spans="2:9" s="331" customFormat="1" ht="12.5" x14ac:dyDescent="0.25">
      <c r="B57" s="359"/>
      <c r="C57" s="344"/>
      <c r="D57" s="344"/>
      <c r="E57" s="344"/>
      <c r="F57" s="376"/>
      <c r="G57" s="359"/>
      <c r="H57" s="36"/>
      <c r="I57" s="37"/>
    </row>
    <row r="58" spans="2:9" s="331" customFormat="1" ht="13" x14ac:dyDescent="0.25">
      <c r="B58" s="365">
        <v>15.01</v>
      </c>
      <c r="C58" s="363" t="s">
        <v>136</v>
      </c>
      <c r="D58" s="363"/>
      <c r="E58" s="344"/>
      <c r="F58" s="359" t="s">
        <v>59</v>
      </c>
      <c r="G58" s="392">
        <v>1</v>
      </c>
      <c r="H58" s="36"/>
      <c r="I58" s="37"/>
    </row>
    <row r="59" spans="2:9" s="331" customFormat="1" ht="12.5" x14ac:dyDescent="0.25">
      <c r="B59" s="359"/>
      <c r="C59" s="344"/>
      <c r="D59" s="344"/>
      <c r="E59" s="344"/>
      <c r="F59" s="359"/>
      <c r="G59" s="392"/>
      <c r="H59" s="36"/>
      <c r="I59" s="37"/>
    </row>
    <row r="60" spans="2:9" s="331" customFormat="1" ht="13" x14ac:dyDescent="0.25">
      <c r="B60" s="365">
        <v>15.03</v>
      </c>
      <c r="C60" s="363" t="s">
        <v>34</v>
      </c>
      <c r="D60" s="344"/>
      <c r="E60" s="344"/>
      <c r="F60" s="359" t="s">
        <v>35</v>
      </c>
      <c r="G60" s="392"/>
      <c r="H60" s="36"/>
      <c r="I60" s="37"/>
    </row>
    <row r="61" spans="2:9" s="331" customFormat="1" ht="12.5" x14ac:dyDescent="0.25">
      <c r="B61" s="359"/>
      <c r="C61" s="344"/>
      <c r="D61" s="344"/>
      <c r="E61" s="344"/>
      <c r="F61" s="359"/>
      <c r="G61" s="392"/>
      <c r="H61" s="36"/>
      <c r="I61" s="37"/>
    </row>
    <row r="62" spans="2:9" s="331" customFormat="1" ht="12.5" x14ac:dyDescent="0.25">
      <c r="B62" s="359"/>
      <c r="C62" s="344" t="s">
        <v>36</v>
      </c>
      <c r="D62" s="344"/>
      <c r="E62" s="344"/>
      <c r="F62" s="359" t="s">
        <v>16</v>
      </c>
      <c r="G62" s="392">
        <v>1</v>
      </c>
      <c r="H62" s="36"/>
      <c r="I62" s="37"/>
    </row>
    <row r="63" spans="2:9" s="331" customFormat="1" ht="12.5" x14ac:dyDescent="0.25">
      <c r="B63" s="359"/>
      <c r="C63" s="344"/>
      <c r="D63" s="344"/>
      <c r="E63" s="344"/>
      <c r="F63" s="359"/>
      <c r="G63" s="392"/>
      <c r="H63" s="36"/>
      <c r="I63" s="37"/>
    </row>
    <row r="64" spans="2:9" s="331" customFormat="1" ht="12.5" x14ac:dyDescent="0.25">
      <c r="B64" s="359"/>
      <c r="C64" s="344" t="s">
        <v>37</v>
      </c>
      <c r="D64" s="344"/>
      <c r="E64" s="344"/>
      <c r="F64" s="359" t="s">
        <v>22</v>
      </c>
      <c r="G64" s="392">
        <v>6</v>
      </c>
      <c r="H64" s="36"/>
      <c r="I64" s="37"/>
    </row>
    <row r="65" spans="2:9" s="331" customFormat="1" ht="12.5" x14ac:dyDescent="0.25">
      <c r="B65" s="393"/>
      <c r="C65" s="344"/>
      <c r="D65" s="344"/>
      <c r="E65" s="344"/>
      <c r="F65" s="359"/>
      <c r="G65" s="392"/>
      <c r="H65" s="36"/>
      <c r="I65" s="37"/>
    </row>
    <row r="66" spans="2:9" s="331" customFormat="1" ht="12.5" x14ac:dyDescent="0.25">
      <c r="B66" s="393"/>
      <c r="C66" s="344" t="s">
        <v>38</v>
      </c>
      <c r="D66" s="344"/>
      <c r="E66" s="344"/>
      <c r="F66" s="359" t="s">
        <v>22</v>
      </c>
      <c r="G66" s="392">
        <v>6</v>
      </c>
      <c r="H66" s="36"/>
      <c r="I66" s="37"/>
    </row>
    <row r="67" spans="2:9" s="331" customFormat="1" ht="12.5" x14ac:dyDescent="0.25">
      <c r="B67" s="393"/>
      <c r="C67" s="344"/>
      <c r="D67" s="344"/>
      <c r="E67" s="344"/>
      <c r="F67" s="359"/>
      <c r="G67" s="392"/>
      <c r="H67" s="36"/>
      <c r="I67" s="37"/>
    </row>
    <row r="68" spans="2:9" s="331" customFormat="1" ht="12.5" x14ac:dyDescent="0.25">
      <c r="B68" s="393"/>
      <c r="C68" s="344" t="s">
        <v>137</v>
      </c>
      <c r="D68" s="344"/>
      <c r="E68" s="344"/>
      <c r="F68" s="359" t="s">
        <v>22</v>
      </c>
      <c r="G68" s="392">
        <v>6</v>
      </c>
      <c r="H68" s="36"/>
      <c r="I68" s="37"/>
    </row>
    <row r="69" spans="2:9" s="331" customFormat="1" ht="12.5" x14ac:dyDescent="0.25">
      <c r="B69" s="393"/>
      <c r="C69" s="344"/>
      <c r="D69" s="344"/>
      <c r="E69" s="344"/>
      <c r="F69" s="359"/>
      <c r="G69" s="392"/>
      <c r="H69" s="36"/>
      <c r="I69" s="37"/>
    </row>
    <row r="70" spans="2:9" s="331" customFormat="1" ht="12.5" x14ac:dyDescent="0.25">
      <c r="B70" s="393"/>
      <c r="C70" s="344" t="s">
        <v>138</v>
      </c>
      <c r="D70" s="344"/>
      <c r="E70" s="344"/>
      <c r="F70" s="359" t="s">
        <v>139</v>
      </c>
      <c r="G70" s="392">
        <v>1</v>
      </c>
      <c r="H70" s="36"/>
      <c r="I70" s="37"/>
    </row>
    <row r="71" spans="2:9" s="331" customFormat="1" ht="12.5" x14ac:dyDescent="0.25">
      <c r="B71" s="393"/>
      <c r="C71" s="344"/>
      <c r="D71" s="344"/>
      <c r="E71" s="344"/>
      <c r="F71" s="359"/>
      <c r="G71" s="392"/>
      <c r="H71" s="36"/>
      <c r="I71" s="37"/>
    </row>
    <row r="72" spans="2:9" s="331" customFormat="1" ht="12.5" x14ac:dyDescent="0.25">
      <c r="B72" s="393"/>
      <c r="C72" s="344" t="s">
        <v>39</v>
      </c>
      <c r="D72" s="344"/>
      <c r="E72" s="344"/>
      <c r="F72" s="359" t="s">
        <v>22</v>
      </c>
      <c r="G72" s="392">
        <v>10</v>
      </c>
      <c r="H72" s="36"/>
      <c r="I72" s="37"/>
    </row>
    <row r="73" spans="2:9" s="331" customFormat="1" ht="13" thickBot="1" x14ac:dyDescent="0.3">
      <c r="B73" s="393"/>
      <c r="C73" s="344"/>
      <c r="D73" s="344"/>
      <c r="E73" s="344"/>
      <c r="F73" s="359"/>
      <c r="G73" s="392"/>
      <c r="H73" s="36"/>
      <c r="I73" s="37"/>
    </row>
    <row r="74" spans="2:9" s="331" customFormat="1" ht="16" thickBot="1" x14ac:dyDescent="0.3">
      <c r="B74" s="394" t="s">
        <v>40</v>
      </c>
      <c r="C74" s="381"/>
      <c r="D74" s="395"/>
      <c r="E74" s="381"/>
      <c r="F74" s="396"/>
      <c r="G74" s="396"/>
      <c r="H74" s="87"/>
      <c r="I74" s="88"/>
    </row>
    <row r="75" spans="2:9" s="331" customFormat="1" ht="6.75" customHeight="1" x14ac:dyDescent="0.25">
      <c r="B75" s="397"/>
      <c r="C75" s="354"/>
      <c r="D75" s="354"/>
      <c r="E75" s="354"/>
      <c r="F75" s="398"/>
      <c r="G75" s="398"/>
      <c r="H75" s="91"/>
      <c r="I75" s="92"/>
    </row>
    <row r="76" spans="2:9" s="331" customFormat="1" ht="16" thickBot="1" x14ac:dyDescent="0.3">
      <c r="B76" s="399"/>
      <c r="C76" s="344"/>
      <c r="D76" s="344"/>
      <c r="E76" s="344"/>
      <c r="F76" s="345"/>
      <c r="G76" s="345"/>
      <c r="H76" s="95"/>
      <c r="I76" s="73" t="s">
        <v>41</v>
      </c>
    </row>
    <row r="77" spans="2:9" s="331" customFormat="1" ht="13" x14ac:dyDescent="0.25">
      <c r="B77" s="346" t="s">
        <v>5</v>
      </c>
      <c r="C77" s="347" t="s">
        <v>6</v>
      </c>
      <c r="D77" s="347"/>
      <c r="E77" s="347"/>
      <c r="F77" s="348" t="s">
        <v>7</v>
      </c>
      <c r="G77" s="348" t="s">
        <v>8</v>
      </c>
      <c r="H77" s="22" t="s">
        <v>9</v>
      </c>
      <c r="I77" s="23" t="s">
        <v>10</v>
      </c>
    </row>
    <row r="78" spans="2:9" s="331" customFormat="1" ht="13.5" thickBot="1" x14ac:dyDescent="0.3">
      <c r="B78" s="349"/>
      <c r="C78" s="350"/>
      <c r="D78" s="350"/>
      <c r="E78" s="350"/>
      <c r="F78" s="351"/>
      <c r="G78" s="352"/>
      <c r="H78" s="27" t="s">
        <v>11</v>
      </c>
      <c r="I78" s="28" t="s">
        <v>11</v>
      </c>
    </row>
    <row r="79" spans="2:9" s="331" customFormat="1" ht="13" x14ac:dyDescent="0.25">
      <c r="B79" s="405">
        <v>1700</v>
      </c>
      <c r="C79" s="406" t="s">
        <v>42</v>
      </c>
      <c r="D79" s="344"/>
      <c r="E79" s="407"/>
      <c r="F79" s="361"/>
      <c r="G79" s="405"/>
      <c r="H79" s="101"/>
      <c r="I79" s="97"/>
    </row>
    <row r="80" spans="2:9" s="331" customFormat="1" ht="13" x14ac:dyDescent="0.25">
      <c r="B80" s="400"/>
      <c r="C80" s="361"/>
      <c r="D80" s="362"/>
      <c r="E80" s="407"/>
      <c r="F80" s="361"/>
      <c r="G80" s="405"/>
      <c r="H80" s="101"/>
      <c r="I80" s="97"/>
    </row>
    <row r="81" spans="2:9" s="331" customFormat="1" ht="13" x14ac:dyDescent="0.25">
      <c r="B81" s="408">
        <v>17.010000000000002</v>
      </c>
      <c r="C81" s="406" t="s">
        <v>140</v>
      </c>
      <c r="D81" s="363"/>
      <c r="E81" s="409"/>
      <c r="F81" s="376" t="s">
        <v>141</v>
      </c>
      <c r="G81" s="557">
        <v>1.5</v>
      </c>
      <c r="H81" s="62"/>
      <c r="I81" s="264"/>
    </row>
    <row r="82" spans="2:9" s="331" customFormat="1" ht="13" x14ac:dyDescent="0.25">
      <c r="B82" s="408">
        <v>17.02</v>
      </c>
      <c r="C82" s="406" t="s">
        <v>142</v>
      </c>
      <c r="D82" s="363"/>
      <c r="E82" s="409"/>
      <c r="F82" s="376"/>
      <c r="G82" s="410"/>
      <c r="H82" s="137"/>
      <c r="I82" s="264"/>
    </row>
    <row r="83" spans="2:9" s="331" customFormat="1" ht="12.5" x14ac:dyDescent="0.25">
      <c r="B83" s="411"/>
      <c r="C83" s="412" t="s">
        <v>143</v>
      </c>
      <c r="D83" s="344"/>
      <c r="E83" s="413"/>
      <c r="F83" s="376" t="s">
        <v>22</v>
      </c>
      <c r="G83" s="376">
        <v>10</v>
      </c>
      <c r="H83" s="104"/>
      <c r="I83" s="264"/>
    </row>
    <row r="84" spans="2:9" s="344" customFormat="1" ht="12.5" x14ac:dyDescent="0.25">
      <c r="B84" s="411"/>
      <c r="C84" s="412" t="s">
        <v>144</v>
      </c>
      <c r="E84" s="413"/>
      <c r="F84" s="376" t="s">
        <v>22</v>
      </c>
      <c r="G84" s="376">
        <v>10</v>
      </c>
      <c r="H84" s="104"/>
      <c r="I84" s="264"/>
    </row>
    <row r="85" spans="2:9" s="344" customFormat="1" ht="13" x14ac:dyDescent="0.25">
      <c r="B85" s="408" t="s">
        <v>145</v>
      </c>
      <c r="C85" s="406" t="s">
        <v>146</v>
      </c>
      <c r="D85" s="363"/>
      <c r="E85" s="409"/>
      <c r="F85" s="359" t="s">
        <v>22</v>
      </c>
      <c r="G85" s="359">
        <v>5</v>
      </c>
      <c r="H85" s="104"/>
      <c r="I85" s="264"/>
    </row>
    <row r="86" spans="2:9" s="344" customFormat="1" ht="12.5" x14ac:dyDescent="0.25">
      <c r="B86" s="411"/>
      <c r="C86" s="412"/>
      <c r="E86" s="413"/>
      <c r="F86" s="359"/>
      <c r="G86" s="359"/>
      <c r="H86" s="104"/>
      <c r="I86" s="264"/>
    </row>
    <row r="87" spans="2:9" s="344" customFormat="1" ht="13" x14ac:dyDescent="0.25">
      <c r="B87" s="408" t="s">
        <v>147</v>
      </c>
      <c r="C87" s="406" t="s">
        <v>148</v>
      </c>
      <c r="D87" s="363"/>
      <c r="E87" s="409"/>
      <c r="F87" s="359"/>
      <c r="G87" s="359"/>
      <c r="H87" s="104"/>
      <c r="I87" s="264"/>
    </row>
    <row r="88" spans="2:9" s="344" customFormat="1" ht="12.5" x14ac:dyDescent="0.25">
      <c r="B88" s="357"/>
      <c r="C88" s="344" t="s">
        <v>149</v>
      </c>
      <c r="F88" s="376" t="s">
        <v>45</v>
      </c>
      <c r="G88" s="359">
        <v>15</v>
      </c>
      <c r="H88" s="104"/>
      <c r="I88" s="264"/>
    </row>
    <row r="89" spans="2:9" s="344" customFormat="1" ht="12.5" x14ac:dyDescent="0.25">
      <c r="B89" s="357"/>
      <c r="C89" s="344" t="s">
        <v>150</v>
      </c>
      <c r="F89" s="376" t="s">
        <v>45</v>
      </c>
      <c r="G89" s="359">
        <v>15</v>
      </c>
      <c r="H89" s="104"/>
      <c r="I89" s="264"/>
    </row>
    <row r="90" spans="2:9" s="344" customFormat="1" ht="12.5" x14ac:dyDescent="0.25">
      <c r="B90" s="357"/>
      <c r="C90" s="344" t="s">
        <v>151</v>
      </c>
      <c r="F90" s="376" t="s">
        <v>45</v>
      </c>
      <c r="G90" s="359">
        <v>15</v>
      </c>
      <c r="H90" s="104"/>
      <c r="I90" s="264"/>
    </row>
    <row r="91" spans="2:9" s="344" customFormat="1" ht="12.5" x14ac:dyDescent="0.25">
      <c r="B91" s="357"/>
      <c r="C91" s="344" t="s">
        <v>152</v>
      </c>
      <c r="F91" s="376" t="s">
        <v>45</v>
      </c>
      <c r="G91" s="359">
        <v>15</v>
      </c>
      <c r="H91" s="104"/>
      <c r="I91" s="264"/>
    </row>
    <row r="92" spans="2:9" s="344" customFormat="1" ht="12.5" x14ac:dyDescent="0.25">
      <c r="B92" s="357"/>
      <c r="F92" s="376"/>
      <c r="G92" s="359"/>
      <c r="H92" s="104"/>
      <c r="I92" s="264"/>
    </row>
    <row r="93" spans="2:9" s="344" customFormat="1" ht="13" x14ac:dyDescent="0.25">
      <c r="B93" s="408" t="s">
        <v>43</v>
      </c>
      <c r="C93" s="406" t="s">
        <v>44</v>
      </c>
      <c r="D93" s="363"/>
      <c r="E93" s="409"/>
      <c r="F93" s="376" t="s">
        <v>45</v>
      </c>
      <c r="G93" s="359">
        <v>100</v>
      </c>
      <c r="H93" s="104"/>
      <c r="I93" s="264"/>
    </row>
    <row r="94" spans="2:9" s="344" customFormat="1" ht="12.5" x14ac:dyDescent="0.25">
      <c r="B94" s="357"/>
      <c r="F94" s="359"/>
      <c r="G94" s="359"/>
      <c r="H94" s="104"/>
      <c r="I94" s="264"/>
    </row>
    <row r="95" spans="2:9" s="344" customFormat="1" ht="14.5" x14ac:dyDescent="0.25">
      <c r="B95" s="408" t="s">
        <v>153</v>
      </c>
      <c r="C95" s="406" t="s">
        <v>154</v>
      </c>
      <c r="D95" s="363"/>
      <c r="E95" s="409"/>
      <c r="F95" s="376" t="s">
        <v>103</v>
      </c>
      <c r="G95" s="558">
        <v>12000</v>
      </c>
      <c r="H95" s="104"/>
      <c r="I95" s="264"/>
    </row>
    <row r="96" spans="2:9" s="344" customFormat="1" ht="15" thickBot="1" x14ac:dyDescent="0.3">
      <c r="B96" s="408" t="s">
        <v>155</v>
      </c>
      <c r="C96" s="406" t="s">
        <v>156</v>
      </c>
      <c r="D96" s="363"/>
      <c r="E96" s="409"/>
      <c r="F96" s="376" t="s">
        <v>103</v>
      </c>
      <c r="G96" s="558">
        <v>12000</v>
      </c>
      <c r="H96" s="104"/>
      <c r="I96" s="264"/>
    </row>
    <row r="97" spans="2:9" s="344" customFormat="1" ht="16" thickBot="1" x14ac:dyDescent="0.3">
      <c r="B97" s="394" t="s">
        <v>46</v>
      </c>
      <c r="C97" s="381"/>
      <c r="D97" s="395"/>
      <c r="E97" s="381"/>
      <c r="F97" s="396"/>
      <c r="G97" s="396"/>
      <c r="H97" s="87"/>
      <c r="I97" s="88"/>
    </row>
    <row r="98" spans="2:9" s="344" customFormat="1" ht="15.5" x14ac:dyDescent="0.25">
      <c r="B98" s="414"/>
      <c r="F98" s="345"/>
      <c r="G98" s="345"/>
      <c r="H98" s="95"/>
      <c r="I98" s="107"/>
    </row>
    <row r="99" spans="2:9" s="344" customFormat="1" ht="14.5" thickBot="1" x14ac:dyDescent="0.3">
      <c r="B99" s="385"/>
      <c r="C99" s="415"/>
      <c r="D99" s="384"/>
      <c r="E99" s="384"/>
      <c r="F99" s="386"/>
      <c r="G99" s="386"/>
      <c r="H99" s="73"/>
      <c r="I99" s="73" t="s">
        <v>47</v>
      </c>
    </row>
    <row r="100" spans="2:9" s="344" customFormat="1" ht="13" x14ac:dyDescent="0.25">
      <c r="B100" s="346" t="s">
        <v>5</v>
      </c>
      <c r="C100" s="347" t="s">
        <v>6</v>
      </c>
      <c r="D100" s="347"/>
      <c r="E100" s="347"/>
      <c r="F100" s="348" t="s">
        <v>7</v>
      </c>
      <c r="G100" s="348" t="s">
        <v>8</v>
      </c>
      <c r="H100" s="22" t="s">
        <v>9</v>
      </c>
      <c r="I100" s="23" t="s">
        <v>10</v>
      </c>
    </row>
    <row r="101" spans="2:9" s="344" customFormat="1" ht="13.5" thickBot="1" x14ac:dyDescent="0.3">
      <c r="B101" s="349"/>
      <c r="C101" s="350"/>
      <c r="D101" s="350"/>
      <c r="E101" s="350"/>
      <c r="F101" s="351"/>
      <c r="G101" s="352"/>
      <c r="H101" s="27" t="s">
        <v>11</v>
      </c>
      <c r="I101" s="28" t="s">
        <v>11</v>
      </c>
    </row>
    <row r="102" spans="2:9" s="344" customFormat="1" ht="23.25" customHeight="1" x14ac:dyDescent="0.25">
      <c r="B102" s="416" t="s">
        <v>48</v>
      </c>
      <c r="C102" s="2270" t="s">
        <v>49</v>
      </c>
      <c r="D102" s="2271"/>
      <c r="E102" s="2272"/>
      <c r="F102" s="417"/>
      <c r="G102" s="417"/>
      <c r="H102" s="113"/>
      <c r="I102" s="113"/>
    </row>
    <row r="103" spans="2:9" s="344" customFormat="1" x14ac:dyDescent="0.25">
      <c r="B103" s="408" t="s">
        <v>50</v>
      </c>
      <c r="C103" s="361" t="s">
        <v>51</v>
      </c>
      <c r="F103" s="376"/>
      <c r="G103" s="376"/>
      <c r="H103" s="36"/>
      <c r="I103" s="118"/>
    </row>
    <row r="104" spans="2:9" s="344" customFormat="1" x14ac:dyDescent="0.25">
      <c r="B104" s="418"/>
      <c r="C104" s="419" t="s">
        <v>52</v>
      </c>
      <c r="F104" s="376" t="s">
        <v>53</v>
      </c>
      <c r="G104" s="376">
        <v>8</v>
      </c>
      <c r="H104" s="36"/>
      <c r="I104" s="118"/>
    </row>
    <row r="105" spans="2:9" s="344" customFormat="1" x14ac:dyDescent="0.25">
      <c r="B105" s="418"/>
      <c r="C105" s="419" t="s">
        <v>387</v>
      </c>
      <c r="F105" s="376" t="s">
        <v>53</v>
      </c>
      <c r="G105" s="376">
        <v>8</v>
      </c>
      <c r="H105" s="36"/>
      <c r="I105" s="118"/>
    </row>
    <row r="106" spans="2:9" s="344" customFormat="1" x14ac:dyDescent="0.25">
      <c r="B106" s="418"/>
      <c r="C106" s="419" t="s">
        <v>159</v>
      </c>
      <c r="F106" s="376" t="s">
        <v>53</v>
      </c>
      <c r="G106" s="376">
        <v>8</v>
      </c>
      <c r="H106" s="36"/>
      <c r="I106" s="118"/>
    </row>
    <row r="107" spans="2:9" s="344" customFormat="1" x14ac:dyDescent="0.25">
      <c r="B107" s="418"/>
      <c r="C107" s="419" t="s">
        <v>54</v>
      </c>
      <c r="F107" s="376" t="s">
        <v>53</v>
      </c>
      <c r="G107" s="376">
        <v>8</v>
      </c>
      <c r="H107" s="36"/>
      <c r="I107" s="118"/>
    </row>
    <row r="108" spans="2:9" s="344" customFormat="1" x14ac:dyDescent="0.25">
      <c r="B108" s="418"/>
      <c r="C108" s="419" t="s">
        <v>392</v>
      </c>
      <c r="F108" s="376" t="s">
        <v>53</v>
      </c>
      <c r="G108" s="376">
        <v>8</v>
      </c>
      <c r="H108" s="36"/>
      <c r="I108" s="118"/>
    </row>
    <row r="109" spans="2:9" s="344" customFormat="1" x14ac:dyDescent="0.25">
      <c r="B109" s="418"/>
      <c r="C109" s="419" t="s">
        <v>389</v>
      </c>
      <c r="F109" s="376" t="s">
        <v>53</v>
      </c>
      <c r="G109" s="376">
        <v>8</v>
      </c>
      <c r="H109" s="36"/>
      <c r="I109" s="118"/>
    </row>
    <row r="110" spans="2:9" s="344" customFormat="1" x14ac:dyDescent="0.25">
      <c r="B110" s="418"/>
      <c r="C110" s="419" t="s">
        <v>55</v>
      </c>
      <c r="F110" s="376" t="s">
        <v>53</v>
      </c>
      <c r="G110" s="376">
        <v>8</v>
      </c>
      <c r="H110" s="36"/>
      <c r="I110" s="118"/>
    </row>
    <row r="111" spans="2:9" s="344" customFormat="1" x14ac:dyDescent="0.25">
      <c r="B111" s="418"/>
      <c r="C111" s="419" t="s">
        <v>393</v>
      </c>
      <c r="F111" s="376" t="s">
        <v>53</v>
      </c>
      <c r="G111" s="376">
        <v>8</v>
      </c>
      <c r="H111" s="36"/>
      <c r="I111" s="118"/>
    </row>
    <row r="112" spans="2:9" s="344" customFormat="1" x14ac:dyDescent="0.25">
      <c r="B112" s="418"/>
      <c r="C112" s="419" t="s">
        <v>394</v>
      </c>
      <c r="F112" s="376" t="s">
        <v>53</v>
      </c>
      <c r="G112" s="376">
        <v>8</v>
      </c>
      <c r="H112" s="36"/>
      <c r="I112" s="118"/>
    </row>
    <row r="113" spans="2:9" s="344" customFormat="1" x14ac:dyDescent="0.25">
      <c r="B113" s="408" t="s">
        <v>160</v>
      </c>
      <c r="C113" s="420" t="s">
        <v>161</v>
      </c>
      <c r="F113" s="376"/>
      <c r="G113" s="376"/>
      <c r="H113" s="117"/>
      <c r="I113" s="118"/>
    </row>
    <row r="114" spans="2:9" s="344" customFormat="1" x14ac:dyDescent="0.25">
      <c r="B114" s="418"/>
      <c r="C114" s="421" t="s">
        <v>162</v>
      </c>
      <c r="F114" s="376" t="s">
        <v>53</v>
      </c>
      <c r="G114" s="376">
        <v>8</v>
      </c>
      <c r="H114" s="117"/>
      <c r="I114" s="118"/>
    </row>
    <row r="115" spans="2:9" s="344" customFormat="1" x14ac:dyDescent="0.25">
      <c r="B115" s="418"/>
      <c r="C115" s="421" t="s">
        <v>163</v>
      </c>
      <c r="F115" s="376" t="s">
        <v>53</v>
      </c>
      <c r="G115" s="376">
        <v>8</v>
      </c>
      <c r="H115" s="117"/>
      <c r="I115" s="118"/>
    </row>
    <row r="116" spans="2:9" s="344" customFormat="1" x14ac:dyDescent="0.25">
      <c r="B116" s="418"/>
      <c r="C116" s="421" t="s">
        <v>164</v>
      </c>
      <c r="F116" s="376" t="s">
        <v>53</v>
      </c>
      <c r="G116" s="376">
        <v>8</v>
      </c>
      <c r="H116" s="117"/>
      <c r="I116" s="118"/>
    </row>
    <row r="117" spans="2:9" s="344" customFormat="1" x14ac:dyDescent="0.25">
      <c r="B117" s="418"/>
      <c r="C117" s="421" t="s">
        <v>395</v>
      </c>
      <c r="F117" s="376" t="s">
        <v>53</v>
      </c>
      <c r="G117" s="376">
        <v>8</v>
      </c>
      <c r="H117" s="117"/>
      <c r="I117" s="118"/>
    </row>
    <row r="118" spans="2:9" s="344" customFormat="1" x14ac:dyDescent="0.25">
      <c r="B118" s="418"/>
      <c r="C118" s="421" t="s">
        <v>165</v>
      </c>
      <c r="F118" s="376" t="s">
        <v>53</v>
      </c>
      <c r="G118" s="376">
        <v>8</v>
      </c>
      <c r="H118" s="117"/>
      <c r="I118" s="118"/>
    </row>
    <row r="119" spans="2:9" s="344" customFormat="1" x14ac:dyDescent="0.25">
      <c r="B119" s="418"/>
      <c r="C119" s="421" t="s">
        <v>396</v>
      </c>
      <c r="F119" s="376" t="s">
        <v>53</v>
      </c>
      <c r="G119" s="376">
        <v>8</v>
      </c>
      <c r="H119" s="117"/>
      <c r="I119" s="118"/>
    </row>
    <row r="120" spans="2:9" s="344" customFormat="1" x14ac:dyDescent="0.25">
      <c r="B120" s="418"/>
      <c r="C120" s="421" t="s">
        <v>166</v>
      </c>
      <c r="F120" s="376" t="s">
        <v>53</v>
      </c>
      <c r="G120" s="376">
        <v>8</v>
      </c>
      <c r="H120" s="117"/>
      <c r="I120" s="118"/>
    </row>
    <row r="121" spans="2:9" s="344" customFormat="1" x14ac:dyDescent="0.25">
      <c r="B121" s="408" t="s">
        <v>167</v>
      </c>
      <c r="C121" s="361" t="s">
        <v>168</v>
      </c>
      <c r="F121" s="376"/>
      <c r="G121" s="376"/>
      <c r="H121" s="117"/>
      <c r="I121" s="118"/>
    </row>
    <row r="122" spans="2:9" s="344" customFormat="1" x14ac:dyDescent="0.25">
      <c r="B122" s="418"/>
      <c r="C122" s="419" t="s">
        <v>169</v>
      </c>
      <c r="F122" s="376" t="s">
        <v>170</v>
      </c>
      <c r="G122" s="268">
        <v>1</v>
      </c>
      <c r="H122" s="117">
        <v>1000000</v>
      </c>
      <c r="I122" s="118">
        <f t="shared" ref="I122" si="0">H122*G122</f>
        <v>1000000</v>
      </c>
    </row>
    <row r="123" spans="2:9" s="344" customFormat="1" x14ac:dyDescent="0.25">
      <c r="B123" s="418"/>
      <c r="C123" s="419" t="s">
        <v>171</v>
      </c>
      <c r="F123" s="376" t="s">
        <v>172</v>
      </c>
      <c r="G123" s="376">
        <v>1</v>
      </c>
      <c r="H123" s="117"/>
      <c r="I123" s="118"/>
    </row>
    <row r="124" spans="2:9" s="344" customFormat="1" x14ac:dyDescent="0.25">
      <c r="B124" s="418"/>
      <c r="C124" s="419" t="s">
        <v>173</v>
      </c>
      <c r="F124" s="376"/>
      <c r="G124" s="376"/>
      <c r="H124" s="36"/>
      <c r="I124" s="118"/>
    </row>
    <row r="125" spans="2:9" s="344" customFormat="1" x14ac:dyDescent="0.25">
      <c r="B125" s="408" t="s">
        <v>56</v>
      </c>
      <c r="C125" s="361" t="s">
        <v>57</v>
      </c>
      <c r="F125" s="376"/>
      <c r="G125" s="376"/>
      <c r="H125" s="117"/>
      <c r="I125" s="118"/>
    </row>
    <row r="126" spans="2:9" s="344" customFormat="1" x14ac:dyDescent="0.25">
      <c r="B126" s="418"/>
      <c r="C126" s="419" t="s">
        <v>58</v>
      </c>
      <c r="F126" s="376" t="s">
        <v>59</v>
      </c>
      <c r="G126" s="376">
        <v>90</v>
      </c>
      <c r="H126" s="117"/>
      <c r="I126" s="118"/>
    </row>
    <row r="127" spans="2:9" s="344" customFormat="1" x14ac:dyDescent="0.25">
      <c r="B127" s="418"/>
      <c r="C127" s="419" t="s">
        <v>397</v>
      </c>
      <c r="F127" s="376" t="s">
        <v>59</v>
      </c>
      <c r="G127" s="376">
        <v>90</v>
      </c>
      <c r="H127" s="117"/>
      <c r="I127" s="118"/>
    </row>
    <row r="128" spans="2:9" s="344" customFormat="1" ht="14.5" thickBot="1" x14ac:dyDescent="0.3">
      <c r="B128" s="418"/>
      <c r="C128" s="419" t="s">
        <v>60</v>
      </c>
      <c r="F128" s="376" t="s">
        <v>59</v>
      </c>
      <c r="G128" s="376">
        <v>110</v>
      </c>
      <c r="H128" s="117"/>
      <c r="I128" s="118"/>
    </row>
    <row r="129" spans="2:9" s="344" customFormat="1" ht="16" thickBot="1" x14ac:dyDescent="0.3">
      <c r="B129" s="394" t="s">
        <v>61</v>
      </c>
      <c r="C129" s="381"/>
      <c r="D129" s="395"/>
      <c r="E129" s="381"/>
      <c r="F129" s="396"/>
      <c r="G129" s="396"/>
      <c r="H129" s="87"/>
      <c r="I129" s="88"/>
    </row>
    <row r="130" spans="2:9" s="344" customFormat="1" ht="15.5" x14ac:dyDescent="0.25">
      <c r="B130" s="414"/>
      <c r="F130" s="345"/>
      <c r="G130" s="345"/>
      <c r="H130" s="95"/>
      <c r="I130" s="107"/>
    </row>
    <row r="131" spans="2:9" s="331" customFormat="1" ht="18" x14ac:dyDescent="0.25">
      <c r="B131" s="343" t="s">
        <v>62</v>
      </c>
      <c r="C131" s="344"/>
      <c r="D131" s="344"/>
      <c r="E131" s="344"/>
      <c r="F131" s="345"/>
      <c r="G131" s="345"/>
      <c r="H131" s="95"/>
      <c r="I131" s="107"/>
    </row>
    <row r="132" spans="2:9" s="331" customFormat="1" ht="13.5" thickBot="1" x14ac:dyDescent="0.3">
      <c r="B132" s="384"/>
      <c r="C132" s="384"/>
      <c r="D132" s="384"/>
      <c r="E132" s="384"/>
      <c r="F132" s="386"/>
      <c r="G132" s="386"/>
      <c r="H132" s="119"/>
      <c r="I132" s="120" t="s">
        <v>63</v>
      </c>
    </row>
    <row r="133" spans="2:9" s="331" customFormat="1" ht="13" x14ac:dyDescent="0.25">
      <c r="B133" s="423" t="s">
        <v>5</v>
      </c>
      <c r="C133" s="424" t="s">
        <v>6</v>
      </c>
      <c r="D133" s="347"/>
      <c r="E133" s="347"/>
      <c r="F133" s="425" t="s">
        <v>7</v>
      </c>
      <c r="G133" s="348" t="s">
        <v>8</v>
      </c>
      <c r="H133" s="124" t="s">
        <v>9</v>
      </c>
      <c r="I133" s="125" t="s">
        <v>10</v>
      </c>
    </row>
    <row r="134" spans="2:9" s="331" customFormat="1" ht="13.5" thickBot="1" x14ac:dyDescent="0.3">
      <c r="B134" s="426"/>
      <c r="C134" s="427"/>
      <c r="D134" s="350"/>
      <c r="E134" s="350"/>
      <c r="F134" s="352"/>
      <c r="G134" s="352"/>
      <c r="H134" s="129" t="s">
        <v>11</v>
      </c>
      <c r="I134" s="130" t="s">
        <v>11</v>
      </c>
    </row>
    <row r="135" spans="2:9" s="331" customFormat="1" ht="13" x14ac:dyDescent="0.25">
      <c r="B135" s="428"/>
      <c r="C135" s="424"/>
      <c r="D135" s="347"/>
      <c r="E135" s="347"/>
      <c r="F135" s="348"/>
      <c r="G135" s="348"/>
      <c r="H135" s="124"/>
      <c r="I135" s="23"/>
    </row>
    <row r="136" spans="2:9" s="331" customFormat="1" ht="13" x14ac:dyDescent="0.25">
      <c r="B136" s="360">
        <v>2100</v>
      </c>
      <c r="C136" s="361" t="s">
        <v>64</v>
      </c>
      <c r="D136" s="344"/>
      <c r="E136" s="344"/>
      <c r="F136" s="359"/>
      <c r="G136" s="376"/>
      <c r="H136" s="104"/>
      <c r="I136" s="105"/>
    </row>
    <row r="137" spans="2:9" s="331" customFormat="1" ht="13" x14ac:dyDescent="0.25">
      <c r="B137" s="360"/>
      <c r="C137" s="361"/>
      <c r="D137" s="344"/>
      <c r="E137" s="344"/>
      <c r="F137" s="359"/>
      <c r="G137" s="376"/>
      <c r="H137" s="104"/>
      <c r="I137" s="105"/>
    </row>
    <row r="138" spans="2:9" s="331" customFormat="1" ht="13" x14ac:dyDescent="0.25">
      <c r="B138" s="360">
        <v>21.01</v>
      </c>
      <c r="C138" s="406" t="s">
        <v>65</v>
      </c>
      <c r="D138" s="363"/>
      <c r="E138" s="344"/>
      <c r="F138" s="359"/>
      <c r="G138" s="376"/>
      <c r="H138" s="104"/>
      <c r="I138" s="105"/>
    </row>
    <row r="139" spans="2:9" s="331" customFormat="1" ht="13" x14ac:dyDescent="0.25">
      <c r="B139" s="360"/>
      <c r="C139" s="412" t="s">
        <v>66</v>
      </c>
      <c r="D139" s="363"/>
      <c r="E139" s="344"/>
      <c r="F139" s="359"/>
      <c r="G139" s="376"/>
      <c r="H139" s="104"/>
      <c r="I139" s="105"/>
    </row>
    <row r="140" spans="2:9" s="331" customFormat="1" ht="13" x14ac:dyDescent="0.25">
      <c r="B140" s="360"/>
      <c r="D140" s="363"/>
      <c r="E140" s="344"/>
      <c r="F140" s="359"/>
      <c r="G140" s="376"/>
      <c r="H140" s="104"/>
      <c r="I140" s="105"/>
    </row>
    <row r="141" spans="2:9" s="331" customFormat="1" ht="14.5" x14ac:dyDescent="0.25">
      <c r="B141" s="360"/>
      <c r="C141" s="412" t="s">
        <v>67</v>
      </c>
      <c r="D141" s="363"/>
      <c r="E141" s="344"/>
      <c r="F141" s="376" t="s">
        <v>68</v>
      </c>
      <c r="G141" s="376">
        <v>120</v>
      </c>
      <c r="H141" s="104"/>
      <c r="I141" s="118"/>
    </row>
    <row r="142" spans="2:9" s="331" customFormat="1" ht="14.5" x14ac:dyDescent="0.25">
      <c r="B142" s="360"/>
      <c r="C142" s="412" t="s">
        <v>174</v>
      </c>
      <c r="D142" s="363"/>
      <c r="E142" s="344"/>
      <c r="F142" s="376" t="s">
        <v>68</v>
      </c>
      <c r="G142" s="376">
        <v>80</v>
      </c>
      <c r="H142" s="104"/>
      <c r="I142" s="118"/>
    </row>
    <row r="143" spans="2:9" s="331" customFormat="1" x14ac:dyDescent="0.25">
      <c r="B143" s="360"/>
      <c r="C143" s="406"/>
      <c r="D143" s="363"/>
      <c r="E143" s="344"/>
      <c r="F143" s="376"/>
      <c r="G143" s="376"/>
      <c r="H143" s="104"/>
      <c r="I143" s="118"/>
    </row>
    <row r="144" spans="2:9" s="331" customFormat="1" ht="14.5" x14ac:dyDescent="0.25">
      <c r="B144" s="360">
        <v>21.02</v>
      </c>
      <c r="C144" s="406" t="s">
        <v>69</v>
      </c>
      <c r="D144" s="363"/>
      <c r="E144" s="344"/>
      <c r="F144" s="376" t="s">
        <v>68</v>
      </c>
      <c r="G144" s="376">
        <v>120</v>
      </c>
      <c r="H144" s="104"/>
      <c r="I144" s="118"/>
    </row>
    <row r="145" spans="2:9" s="331" customFormat="1" x14ac:dyDescent="0.25">
      <c r="B145" s="360"/>
      <c r="C145" s="406"/>
      <c r="D145" s="363"/>
      <c r="E145" s="344"/>
      <c r="F145" s="376"/>
      <c r="G145" s="376"/>
      <c r="H145" s="104"/>
      <c r="I145" s="118"/>
    </row>
    <row r="146" spans="2:9" s="331" customFormat="1" x14ac:dyDescent="0.25">
      <c r="B146" s="360" t="s">
        <v>398</v>
      </c>
      <c r="C146" s="406" t="s">
        <v>399</v>
      </c>
      <c r="D146" s="363"/>
      <c r="E146" s="344"/>
      <c r="F146" s="376"/>
      <c r="G146" s="376"/>
      <c r="H146" s="104"/>
      <c r="I146" s="118"/>
    </row>
    <row r="147" spans="2:9" s="331" customFormat="1" x14ac:dyDescent="0.25">
      <c r="B147" s="368"/>
      <c r="C147" s="412" t="s">
        <v>400</v>
      </c>
      <c r="D147" s="344"/>
      <c r="E147" s="344"/>
      <c r="F147" s="376" t="s">
        <v>45</v>
      </c>
      <c r="G147" s="376">
        <v>120</v>
      </c>
      <c r="H147" s="137"/>
      <c r="I147" s="118"/>
    </row>
    <row r="148" spans="2:9" s="331" customFormat="1" x14ac:dyDescent="0.25">
      <c r="B148" s="368"/>
      <c r="C148" s="412" t="s">
        <v>401</v>
      </c>
      <c r="D148" s="344"/>
      <c r="E148" s="344"/>
      <c r="F148" s="376"/>
      <c r="G148" s="429"/>
      <c r="H148" s="137"/>
      <c r="I148" s="118"/>
    </row>
    <row r="149" spans="2:9" s="331" customFormat="1" x14ac:dyDescent="0.25">
      <c r="B149" s="368"/>
      <c r="C149" s="412" t="s">
        <v>402</v>
      </c>
      <c r="D149" s="344"/>
      <c r="E149" s="344"/>
      <c r="F149" s="376"/>
      <c r="G149" s="429"/>
      <c r="H149" s="137"/>
      <c r="I149" s="118"/>
    </row>
    <row r="150" spans="2:9" s="331" customFormat="1" x14ac:dyDescent="0.25">
      <c r="B150" s="368"/>
      <c r="C150" s="412" t="s">
        <v>403</v>
      </c>
      <c r="D150" s="344"/>
      <c r="E150" s="344"/>
      <c r="F150" s="376"/>
      <c r="G150" s="429"/>
      <c r="H150" s="137"/>
      <c r="I150" s="118"/>
    </row>
    <row r="151" spans="2:9" s="331" customFormat="1" x14ac:dyDescent="0.25">
      <c r="B151" s="368"/>
      <c r="C151" s="412" t="s">
        <v>404</v>
      </c>
      <c r="D151" s="344"/>
      <c r="E151" s="344"/>
      <c r="F151" s="376" t="s">
        <v>45</v>
      </c>
      <c r="G151" s="429">
        <v>120</v>
      </c>
      <c r="H151" s="137"/>
      <c r="I151" s="118"/>
    </row>
    <row r="152" spans="2:9" s="331" customFormat="1" x14ac:dyDescent="0.25">
      <c r="B152" s="368"/>
      <c r="C152" s="412"/>
      <c r="D152" s="344"/>
      <c r="E152" s="344"/>
      <c r="F152" s="376"/>
      <c r="G152" s="429"/>
      <c r="H152" s="137"/>
      <c r="I152" s="118"/>
    </row>
    <row r="153" spans="2:9" s="331" customFormat="1" x14ac:dyDescent="0.25">
      <c r="B153" s="360" t="s">
        <v>175</v>
      </c>
      <c r="C153" s="406" t="s">
        <v>176</v>
      </c>
      <c r="D153" s="344"/>
      <c r="E153" s="344"/>
      <c r="F153" s="376" t="s">
        <v>35</v>
      </c>
      <c r="G153" s="429"/>
      <c r="H153" s="137"/>
      <c r="I153" s="118"/>
    </row>
    <row r="154" spans="2:9" s="331" customFormat="1" x14ac:dyDescent="0.25">
      <c r="B154" s="360"/>
      <c r="C154" s="406" t="s">
        <v>177</v>
      </c>
      <c r="D154" s="344"/>
      <c r="E154" s="344"/>
      <c r="F154" s="376"/>
      <c r="G154" s="429"/>
      <c r="H154" s="137"/>
      <c r="I154" s="118"/>
    </row>
    <row r="155" spans="2:9" s="331" customFormat="1" x14ac:dyDescent="0.25">
      <c r="B155" s="360"/>
      <c r="C155" s="412" t="s">
        <v>178</v>
      </c>
      <c r="D155" s="344"/>
      <c r="E155" s="344"/>
      <c r="F155" s="376" t="s">
        <v>80</v>
      </c>
      <c r="G155" s="429">
        <v>600</v>
      </c>
      <c r="H155" s="137"/>
      <c r="I155" s="118"/>
    </row>
    <row r="156" spans="2:9" s="331" customFormat="1" x14ac:dyDescent="0.25">
      <c r="B156" s="360"/>
      <c r="C156" s="412" t="s">
        <v>179</v>
      </c>
      <c r="D156" s="344"/>
      <c r="E156" s="344"/>
      <c r="F156" s="376" t="s">
        <v>80</v>
      </c>
      <c r="G156" s="429">
        <v>600</v>
      </c>
      <c r="H156" s="137"/>
      <c r="I156" s="118"/>
    </row>
    <row r="157" spans="2:9" s="331" customFormat="1" x14ac:dyDescent="0.25">
      <c r="B157" s="360"/>
      <c r="C157" s="406"/>
      <c r="D157" s="344"/>
      <c r="E157" s="344"/>
      <c r="F157" s="376"/>
      <c r="G157" s="429"/>
      <c r="H157" s="137"/>
      <c r="I157" s="118"/>
    </row>
    <row r="158" spans="2:9" s="331" customFormat="1" x14ac:dyDescent="0.25">
      <c r="B158" s="360"/>
      <c r="C158" s="406" t="s">
        <v>180</v>
      </c>
      <c r="D158" s="344"/>
      <c r="E158" s="344"/>
      <c r="F158" s="376"/>
      <c r="G158" s="429"/>
      <c r="H158" s="137"/>
      <c r="I158" s="118"/>
    </row>
    <row r="159" spans="2:9" s="331" customFormat="1" x14ac:dyDescent="0.25">
      <c r="B159" s="360"/>
      <c r="C159" s="412" t="s">
        <v>181</v>
      </c>
      <c r="D159" s="344"/>
      <c r="E159" s="344"/>
      <c r="F159" s="376" t="s">
        <v>80</v>
      </c>
      <c r="G159" s="429">
        <v>800</v>
      </c>
      <c r="H159" s="137"/>
      <c r="I159" s="118"/>
    </row>
    <row r="160" spans="2:9" s="331" customFormat="1" x14ac:dyDescent="0.25">
      <c r="B160" s="360"/>
      <c r="C160" s="412" t="s">
        <v>182</v>
      </c>
      <c r="D160" s="344"/>
      <c r="E160" s="344"/>
      <c r="F160" s="376" t="s">
        <v>80</v>
      </c>
      <c r="G160" s="429">
        <v>800</v>
      </c>
      <c r="H160" s="137"/>
      <c r="I160" s="118"/>
    </row>
    <row r="161" spans="2:9" s="331" customFormat="1" x14ac:dyDescent="0.25">
      <c r="B161" s="360" t="s">
        <v>183</v>
      </c>
      <c r="C161" s="406" t="s">
        <v>184</v>
      </c>
      <c r="D161" s="344"/>
      <c r="E161" s="344"/>
      <c r="F161" s="376" t="s">
        <v>35</v>
      </c>
      <c r="G161" s="429"/>
      <c r="H161" s="137"/>
      <c r="I161" s="118"/>
    </row>
    <row r="162" spans="2:9" s="331" customFormat="1" x14ac:dyDescent="0.25">
      <c r="B162" s="368"/>
      <c r="C162" s="412" t="s">
        <v>185</v>
      </c>
      <c r="D162" s="344"/>
      <c r="E162" s="344"/>
      <c r="F162" s="376" t="s">
        <v>80</v>
      </c>
      <c r="G162" s="429">
        <v>800</v>
      </c>
      <c r="H162" s="137"/>
      <c r="I162" s="118"/>
    </row>
    <row r="163" spans="2:9" s="331" customFormat="1" x14ac:dyDescent="0.25">
      <c r="B163" s="357"/>
      <c r="C163" s="412" t="s">
        <v>186</v>
      </c>
      <c r="D163" s="344"/>
      <c r="E163" s="344"/>
      <c r="F163" s="376" t="s">
        <v>80</v>
      </c>
      <c r="G163" s="429">
        <v>800</v>
      </c>
      <c r="H163" s="137"/>
      <c r="I163" s="118"/>
    </row>
    <row r="164" spans="2:9" s="331" customFormat="1" ht="13" thickBot="1" x14ac:dyDescent="0.3">
      <c r="B164" s="357"/>
      <c r="C164" s="412"/>
      <c r="D164" s="344"/>
      <c r="E164" s="344"/>
      <c r="F164" s="376"/>
      <c r="G164" s="429"/>
      <c r="H164" s="134"/>
      <c r="I164" s="105"/>
    </row>
    <row r="165" spans="2:9" s="331" customFormat="1" ht="16" thickBot="1" x14ac:dyDescent="0.3">
      <c r="B165" s="394" t="s">
        <v>70</v>
      </c>
      <c r="C165" s="381"/>
      <c r="D165" s="381"/>
      <c r="E165" s="381"/>
      <c r="F165" s="381"/>
      <c r="G165" s="382"/>
      <c r="H165" s="65"/>
      <c r="I165" s="66"/>
    </row>
    <row r="166" spans="2:9" s="331" customFormat="1" ht="16" thickBot="1" x14ac:dyDescent="0.3">
      <c r="B166" s="414"/>
      <c r="C166" s="344"/>
      <c r="D166" s="344"/>
      <c r="E166" s="344"/>
      <c r="F166" s="344"/>
      <c r="G166" s="430"/>
      <c r="H166" s="17"/>
      <c r="I166" s="135"/>
    </row>
    <row r="167" spans="2:9" s="331" customFormat="1" ht="13" x14ac:dyDescent="0.25">
      <c r="B167" s="423" t="s">
        <v>5</v>
      </c>
      <c r="C167" s="424" t="s">
        <v>6</v>
      </c>
      <c r="D167" s="347"/>
      <c r="E167" s="347"/>
      <c r="F167" s="425" t="s">
        <v>7</v>
      </c>
      <c r="G167" s="348" t="s">
        <v>8</v>
      </c>
      <c r="H167" s="124" t="s">
        <v>9</v>
      </c>
      <c r="I167" s="125" t="s">
        <v>10</v>
      </c>
    </row>
    <row r="168" spans="2:9" s="331" customFormat="1" ht="13.5" thickBot="1" x14ac:dyDescent="0.3">
      <c r="B168" s="426"/>
      <c r="C168" s="427"/>
      <c r="D168" s="350"/>
      <c r="E168" s="350"/>
      <c r="F168" s="352"/>
      <c r="G168" s="352"/>
      <c r="H168" s="129" t="s">
        <v>11</v>
      </c>
      <c r="I168" s="130" t="s">
        <v>11</v>
      </c>
    </row>
    <row r="169" spans="2:9" s="331" customFormat="1" ht="13" x14ac:dyDescent="0.25">
      <c r="B169" s="360">
        <v>2200</v>
      </c>
      <c r="C169" s="406" t="s">
        <v>71</v>
      </c>
      <c r="D169" s="344"/>
      <c r="E169" s="413"/>
      <c r="F169" s="345"/>
      <c r="G169" s="429"/>
      <c r="H169" s="137"/>
      <c r="I169" s="105"/>
    </row>
    <row r="170" spans="2:9" s="331" customFormat="1" ht="13" x14ac:dyDescent="0.25">
      <c r="B170" s="360">
        <v>22.01</v>
      </c>
      <c r="C170" s="406" t="s">
        <v>72</v>
      </c>
      <c r="D170" s="344"/>
      <c r="E170" s="344"/>
      <c r="F170" s="376"/>
      <c r="G170" s="429"/>
      <c r="H170" s="137"/>
      <c r="I170" s="105"/>
    </row>
    <row r="171" spans="2:9" s="331" customFormat="1" ht="12.5" x14ac:dyDescent="0.25">
      <c r="B171" s="368"/>
      <c r="C171" s="412" t="s">
        <v>66</v>
      </c>
      <c r="D171" s="344"/>
      <c r="E171" s="344"/>
      <c r="F171" s="376"/>
      <c r="G171" s="429"/>
      <c r="H171" s="137"/>
      <c r="I171" s="105"/>
    </row>
    <row r="172" spans="2:9" s="331" customFormat="1" ht="14.5" x14ac:dyDescent="0.25">
      <c r="B172" s="368"/>
      <c r="C172" s="412" t="s">
        <v>73</v>
      </c>
      <c r="D172" s="344"/>
      <c r="E172" s="344"/>
      <c r="F172" s="376" t="s">
        <v>68</v>
      </c>
      <c r="G172" s="429">
        <v>110</v>
      </c>
      <c r="H172" s="137"/>
      <c r="I172" s="118"/>
    </row>
    <row r="173" spans="2:9" s="331" customFormat="1" ht="14.5" x14ac:dyDescent="0.25">
      <c r="B173" s="357"/>
      <c r="C173" s="412" t="s">
        <v>187</v>
      </c>
      <c r="D173" s="344"/>
      <c r="E173" s="344"/>
      <c r="F173" s="376" t="s">
        <v>68</v>
      </c>
      <c r="G173" s="429">
        <v>110</v>
      </c>
      <c r="H173" s="137"/>
      <c r="I173" s="118"/>
    </row>
    <row r="174" spans="2:9" s="331" customFormat="1" x14ac:dyDescent="0.25">
      <c r="B174" s="360">
        <v>22.02</v>
      </c>
      <c r="C174" s="406" t="s">
        <v>74</v>
      </c>
      <c r="D174" s="344"/>
      <c r="E174" s="344"/>
      <c r="F174" s="376"/>
      <c r="G174" s="429"/>
      <c r="H174" s="137"/>
      <c r="I174" s="118"/>
    </row>
    <row r="175" spans="2:9" s="331" customFormat="1" ht="14.5" x14ac:dyDescent="0.25">
      <c r="B175" s="357"/>
      <c r="C175" s="412" t="s">
        <v>188</v>
      </c>
      <c r="D175" s="344"/>
      <c r="E175" s="344"/>
      <c r="F175" s="376" t="s">
        <v>68</v>
      </c>
      <c r="G175" s="429">
        <v>110</v>
      </c>
      <c r="H175" s="137"/>
      <c r="I175" s="118"/>
    </row>
    <row r="176" spans="2:9" s="331" customFormat="1" ht="14.5" x14ac:dyDescent="0.25">
      <c r="B176" s="357"/>
      <c r="C176" s="481" t="s">
        <v>75</v>
      </c>
      <c r="D176" s="482"/>
      <c r="E176" s="344"/>
      <c r="F176" s="376" t="s">
        <v>68</v>
      </c>
      <c r="G176" s="429">
        <v>110</v>
      </c>
      <c r="H176" s="137"/>
      <c r="I176" s="118"/>
    </row>
    <row r="177" spans="2:9" s="331" customFormat="1" x14ac:dyDescent="0.25">
      <c r="B177" s="360" t="s">
        <v>189</v>
      </c>
      <c r="C177" s="406" t="s">
        <v>190</v>
      </c>
      <c r="D177" s="344"/>
      <c r="E177" s="344"/>
      <c r="F177" s="376"/>
      <c r="G177" s="429"/>
      <c r="H177" s="137"/>
      <c r="I177" s="118"/>
    </row>
    <row r="178" spans="2:9" s="331" customFormat="1" x14ac:dyDescent="0.25">
      <c r="B178" s="357"/>
      <c r="C178" s="412" t="s">
        <v>191</v>
      </c>
      <c r="D178" s="344"/>
      <c r="E178" s="344"/>
      <c r="F178" s="376"/>
      <c r="G178" s="429"/>
      <c r="H178" s="137"/>
      <c r="I178" s="118"/>
    </row>
    <row r="179" spans="2:9" s="331" customFormat="1" x14ac:dyDescent="0.25">
      <c r="B179" s="357"/>
      <c r="C179" s="412" t="s">
        <v>192</v>
      </c>
      <c r="D179" s="344"/>
      <c r="E179" s="344"/>
      <c r="F179" s="376" t="s">
        <v>80</v>
      </c>
      <c r="G179" s="429">
        <v>14</v>
      </c>
      <c r="H179" s="137"/>
      <c r="I179" s="118"/>
    </row>
    <row r="180" spans="2:9" s="331" customFormat="1" x14ac:dyDescent="0.25">
      <c r="B180" s="357"/>
      <c r="C180" s="412" t="s">
        <v>193</v>
      </c>
      <c r="D180" s="344"/>
      <c r="E180" s="344"/>
      <c r="F180" s="376" t="s">
        <v>80</v>
      </c>
      <c r="G180" s="429">
        <v>21</v>
      </c>
      <c r="H180" s="137"/>
      <c r="I180" s="118"/>
    </row>
    <row r="181" spans="2:9" s="331" customFormat="1" x14ac:dyDescent="0.25">
      <c r="B181" s="360" t="s">
        <v>76</v>
      </c>
      <c r="C181" s="406" t="s">
        <v>77</v>
      </c>
      <c r="D181" s="363"/>
      <c r="E181" s="344"/>
      <c r="F181" s="376"/>
      <c r="G181" s="140"/>
      <c r="H181" s="137"/>
      <c r="I181" s="118"/>
    </row>
    <row r="182" spans="2:9" s="331" customFormat="1" x14ac:dyDescent="0.25">
      <c r="B182" s="357"/>
      <c r="C182" s="412" t="s">
        <v>78</v>
      </c>
      <c r="D182" s="344"/>
      <c r="E182" s="344"/>
      <c r="F182" s="376" t="s">
        <v>35</v>
      </c>
      <c r="G182" s="140"/>
      <c r="H182" s="137"/>
      <c r="I182" s="118"/>
    </row>
    <row r="183" spans="2:9" s="331" customFormat="1" x14ac:dyDescent="0.25">
      <c r="B183" s="357"/>
      <c r="C183" s="412" t="s">
        <v>79</v>
      </c>
      <c r="D183" s="344"/>
      <c r="E183" s="344"/>
      <c r="F183" s="376" t="s">
        <v>80</v>
      </c>
      <c r="G183" s="429">
        <v>100</v>
      </c>
      <c r="H183" s="137"/>
      <c r="I183" s="118"/>
    </row>
    <row r="184" spans="2:9" s="331" customFormat="1" x14ac:dyDescent="0.25">
      <c r="B184" s="357"/>
      <c r="C184" s="412" t="s">
        <v>81</v>
      </c>
      <c r="D184" s="344"/>
      <c r="E184" s="344"/>
      <c r="F184" s="376" t="s">
        <v>80</v>
      </c>
      <c r="G184" s="429">
        <v>100</v>
      </c>
      <c r="H184" s="137"/>
      <c r="I184" s="118"/>
    </row>
    <row r="185" spans="2:9" s="331" customFormat="1" x14ac:dyDescent="0.25">
      <c r="B185" s="357"/>
      <c r="C185" s="412" t="s">
        <v>194</v>
      </c>
      <c r="D185" s="344"/>
      <c r="E185" s="344"/>
      <c r="F185" s="376" t="s">
        <v>35</v>
      </c>
      <c r="G185" s="140"/>
      <c r="H185" s="137"/>
      <c r="I185" s="118"/>
    </row>
    <row r="186" spans="2:9" s="331" customFormat="1" x14ac:dyDescent="0.25">
      <c r="B186" s="357"/>
      <c r="C186" s="412" t="s">
        <v>195</v>
      </c>
      <c r="D186" s="344"/>
      <c r="E186" s="344"/>
      <c r="F186" s="376" t="s">
        <v>80</v>
      </c>
      <c r="G186" s="429">
        <v>100</v>
      </c>
      <c r="H186" s="137"/>
      <c r="I186" s="118"/>
    </row>
    <row r="187" spans="2:9" s="331" customFormat="1" x14ac:dyDescent="0.25">
      <c r="B187" s="357"/>
      <c r="C187" s="412" t="s">
        <v>196</v>
      </c>
      <c r="D187" s="344"/>
      <c r="E187" s="344"/>
      <c r="F187" s="376" t="s">
        <v>80</v>
      </c>
      <c r="G187" s="429">
        <v>100</v>
      </c>
      <c r="H187" s="137"/>
      <c r="I187" s="118"/>
    </row>
    <row r="188" spans="2:9" s="331" customFormat="1" x14ac:dyDescent="0.25">
      <c r="B188" s="483"/>
      <c r="C188" s="484" t="s">
        <v>197</v>
      </c>
      <c r="D188" s="375"/>
      <c r="E188" s="375"/>
      <c r="F188" s="429"/>
      <c r="G188" s="140"/>
      <c r="H188" s="137"/>
      <c r="I188" s="118"/>
    </row>
    <row r="189" spans="2:9" s="331" customFormat="1" x14ac:dyDescent="0.25">
      <c r="B189" s="483"/>
      <c r="C189" s="484" t="s">
        <v>79</v>
      </c>
      <c r="D189" s="375"/>
      <c r="E189" s="375"/>
      <c r="F189" s="429" t="s">
        <v>198</v>
      </c>
      <c r="G189" s="429">
        <v>50</v>
      </c>
      <c r="H189" s="137"/>
      <c r="I189" s="118"/>
    </row>
    <row r="190" spans="2:9" s="331" customFormat="1" ht="14.5" thickBot="1" x14ac:dyDescent="0.3">
      <c r="B190" s="483"/>
      <c r="C190" s="484" t="s">
        <v>81</v>
      </c>
      <c r="D190" s="375"/>
      <c r="E190" s="375"/>
      <c r="F190" s="429" t="s">
        <v>80</v>
      </c>
      <c r="G190" s="429">
        <v>50</v>
      </c>
      <c r="H190" s="137"/>
      <c r="I190" s="118"/>
    </row>
    <row r="191" spans="2:9" s="331" customFormat="1" ht="16" thickBot="1" x14ac:dyDescent="0.3">
      <c r="B191" s="432" t="s">
        <v>82</v>
      </c>
      <c r="C191" s="433"/>
      <c r="D191" s="433"/>
      <c r="E191" s="433"/>
      <c r="F191" s="433"/>
      <c r="G191" s="434"/>
      <c r="H191" s="144"/>
      <c r="I191" s="145"/>
    </row>
    <row r="192" spans="2:9" s="331" customFormat="1" ht="15.5" x14ac:dyDescent="0.25">
      <c r="B192" s="397"/>
      <c r="C192" s="354"/>
      <c r="D192" s="354"/>
      <c r="E192" s="354"/>
      <c r="F192" s="354"/>
      <c r="G192" s="383"/>
      <c r="H192" s="67"/>
      <c r="I192" s="146"/>
    </row>
    <row r="193" spans="2:9" s="331" customFormat="1" ht="16" thickBot="1" x14ac:dyDescent="0.3">
      <c r="B193" s="485"/>
      <c r="C193" s="384"/>
      <c r="D193" s="384"/>
      <c r="E193" s="384"/>
      <c r="F193" s="384"/>
      <c r="G193" s="435"/>
      <c r="H193" s="72"/>
      <c r="I193" s="272"/>
    </row>
    <row r="194" spans="2:9" s="331" customFormat="1" ht="13" x14ac:dyDescent="0.25">
      <c r="B194" s="423" t="s">
        <v>5</v>
      </c>
      <c r="C194" s="424" t="s">
        <v>6</v>
      </c>
      <c r="D194" s="347"/>
      <c r="E194" s="347"/>
      <c r="F194" s="425" t="s">
        <v>7</v>
      </c>
      <c r="G194" s="348" t="s">
        <v>8</v>
      </c>
      <c r="H194" s="124" t="s">
        <v>9</v>
      </c>
      <c r="I194" s="125" t="s">
        <v>10</v>
      </c>
    </row>
    <row r="195" spans="2:9" s="331" customFormat="1" ht="13.5" thickBot="1" x14ac:dyDescent="0.3">
      <c r="B195" s="426"/>
      <c r="C195" s="427"/>
      <c r="D195" s="350"/>
      <c r="E195" s="350"/>
      <c r="F195" s="352"/>
      <c r="G195" s="352"/>
      <c r="H195" s="129" t="s">
        <v>11</v>
      </c>
      <c r="I195" s="130" t="s">
        <v>11</v>
      </c>
    </row>
    <row r="196" spans="2:9" s="331" customFormat="1" ht="13" x14ac:dyDescent="0.25">
      <c r="B196" s="486"/>
      <c r="C196" s="424"/>
      <c r="D196" s="347"/>
      <c r="E196" s="347"/>
      <c r="F196" s="425"/>
      <c r="G196" s="348"/>
      <c r="H196" s="124"/>
      <c r="I196" s="23"/>
    </row>
    <row r="197" spans="2:9" s="331" customFormat="1" ht="13" x14ac:dyDescent="0.25">
      <c r="B197" s="360">
        <v>2300</v>
      </c>
      <c r="C197" s="406" t="s">
        <v>199</v>
      </c>
      <c r="D197" s="344"/>
      <c r="E197" s="413"/>
      <c r="F197" s="345"/>
      <c r="G197" s="376"/>
      <c r="H197" s="104"/>
      <c r="I197" s="105"/>
    </row>
    <row r="198" spans="2:9" s="331" customFormat="1" ht="13" x14ac:dyDescent="0.25">
      <c r="B198" s="360"/>
      <c r="C198" s="406" t="s">
        <v>200</v>
      </c>
      <c r="D198" s="363"/>
      <c r="E198" s="344"/>
      <c r="F198" s="376"/>
      <c r="G198" s="376"/>
      <c r="H198" s="104"/>
      <c r="I198" s="105"/>
    </row>
    <row r="199" spans="2:9" s="331" customFormat="1" ht="12.5" x14ac:dyDescent="0.25">
      <c r="B199" s="418"/>
      <c r="C199" s="412"/>
      <c r="D199" s="344"/>
      <c r="E199" s="344"/>
      <c r="F199" s="376"/>
      <c r="G199" s="429"/>
      <c r="H199" s="163"/>
      <c r="I199" s="37"/>
    </row>
    <row r="200" spans="2:9" s="331" customFormat="1" ht="13" x14ac:dyDescent="0.25">
      <c r="B200" s="408" t="s">
        <v>201</v>
      </c>
      <c r="C200" s="406" t="s">
        <v>202</v>
      </c>
      <c r="D200" s="363"/>
      <c r="E200" s="344"/>
      <c r="F200" s="376" t="s">
        <v>35</v>
      </c>
      <c r="G200" s="140"/>
      <c r="H200" s="163"/>
      <c r="I200" s="105"/>
    </row>
    <row r="201" spans="2:9" s="331" customFormat="1" ht="12.5" x14ac:dyDescent="0.25">
      <c r="B201" s="418"/>
      <c r="C201" s="412"/>
      <c r="D201" s="344"/>
      <c r="E201" s="344"/>
      <c r="F201" s="376"/>
      <c r="G201" s="140"/>
      <c r="H201" s="163"/>
      <c r="I201" s="37"/>
    </row>
    <row r="202" spans="2:9" s="331" customFormat="1" x14ac:dyDescent="0.25">
      <c r="B202" s="418"/>
      <c r="C202" s="412" t="s">
        <v>203</v>
      </c>
      <c r="D202" s="344"/>
      <c r="E202" s="344"/>
      <c r="F202" s="376" t="s">
        <v>80</v>
      </c>
      <c r="G202" s="429">
        <v>45</v>
      </c>
      <c r="H202" s="163"/>
      <c r="I202" s="118"/>
    </row>
    <row r="203" spans="2:9" s="331" customFormat="1" x14ac:dyDescent="0.25">
      <c r="B203" s="418"/>
      <c r="C203" s="412"/>
      <c r="D203" s="344"/>
      <c r="E203" s="344"/>
      <c r="F203" s="376"/>
      <c r="G203" s="429"/>
      <c r="H203" s="163"/>
      <c r="I203" s="118"/>
    </row>
    <row r="204" spans="2:9" s="331" customFormat="1" x14ac:dyDescent="0.25">
      <c r="B204" s="418"/>
      <c r="C204" s="412" t="s">
        <v>204</v>
      </c>
      <c r="D204" s="344"/>
      <c r="E204" s="344"/>
      <c r="F204" s="376" t="s">
        <v>80</v>
      </c>
      <c r="G204" s="429">
        <v>45</v>
      </c>
      <c r="H204" s="163"/>
      <c r="I204" s="118"/>
    </row>
    <row r="205" spans="2:9" s="331" customFormat="1" x14ac:dyDescent="0.25">
      <c r="B205" s="400"/>
      <c r="C205" s="412"/>
      <c r="D205" s="344"/>
      <c r="E205" s="344"/>
      <c r="F205" s="376"/>
      <c r="G205" s="140"/>
      <c r="H205" s="137"/>
      <c r="I205" s="118"/>
    </row>
    <row r="206" spans="2:9" s="331" customFormat="1" x14ac:dyDescent="0.25">
      <c r="B206" s="360" t="s">
        <v>205</v>
      </c>
      <c r="C206" s="406" t="s">
        <v>206</v>
      </c>
      <c r="D206" s="363"/>
      <c r="E206" s="344"/>
      <c r="F206" s="376"/>
      <c r="G206" s="140"/>
      <c r="H206" s="137"/>
      <c r="I206" s="118"/>
    </row>
    <row r="207" spans="2:9" s="331" customFormat="1" x14ac:dyDescent="0.25">
      <c r="B207" s="357"/>
      <c r="C207" s="412"/>
      <c r="D207" s="344"/>
      <c r="E207" s="344"/>
      <c r="F207" s="376"/>
      <c r="G207" s="140"/>
      <c r="H207" s="137"/>
      <c r="I207" s="118"/>
    </row>
    <row r="208" spans="2:9" s="331" customFormat="1" x14ac:dyDescent="0.25">
      <c r="B208" s="357"/>
      <c r="C208" s="412" t="s">
        <v>207</v>
      </c>
      <c r="D208" s="344"/>
      <c r="E208" s="344"/>
      <c r="F208" s="376" t="s">
        <v>208</v>
      </c>
      <c r="G208" s="429">
        <v>80</v>
      </c>
      <c r="H208" s="137"/>
      <c r="I208" s="118"/>
    </row>
    <row r="209" spans="2:9" s="331" customFormat="1" ht="13" thickBot="1" x14ac:dyDescent="0.3">
      <c r="B209" s="422"/>
      <c r="C209" s="487"/>
      <c r="D209" s="344"/>
      <c r="E209" s="344"/>
      <c r="F209" s="376"/>
      <c r="G209" s="140"/>
      <c r="H209" s="137"/>
      <c r="I209" s="105"/>
    </row>
    <row r="210" spans="2:9" s="331" customFormat="1" ht="15.5" x14ac:dyDescent="0.25">
      <c r="B210" s="432" t="s">
        <v>209</v>
      </c>
      <c r="C210" s="433"/>
      <c r="D210" s="433"/>
      <c r="E210" s="433"/>
      <c r="F210" s="433"/>
      <c r="G210" s="434"/>
      <c r="H210" s="144"/>
      <c r="I210" s="145"/>
    </row>
    <row r="211" spans="2:9" s="331" customFormat="1" ht="12.5" x14ac:dyDescent="0.25">
      <c r="B211" s="344"/>
      <c r="C211" s="344"/>
      <c r="D211" s="344"/>
      <c r="E211" s="344"/>
      <c r="F211" s="345"/>
      <c r="G211" s="345"/>
      <c r="H211" s="274"/>
      <c r="I211" s="274"/>
    </row>
    <row r="212" spans="2:9" s="331" customFormat="1" ht="13" x14ac:dyDescent="0.25">
      <c r="B212" s="362"/>
      <c r="C212" s="362"/>
      <c r="D212" s="362"/>
      <c r="E212" s="362"/>
      <c r="F212" s="362"/>
      <c r="G212" s="488"/>
      <c r="H212" s="275"/>
      <c r="I212" s="135"/>
    </row>
    <row r="213" spans="2:9" s="331" customFormat="1" ht="13.5" thickBot="1" x14ac:dyDescent="0.3">
      <c r="B213" s="350"/>
      <c r="C213" s="384"/>
      <c r="D213" s="384"/>
      <c r="E213" s="384"/>
      <c r="F213" s="386"/>
      <c r="G213" s="386"/>
      <c r="H213" s="72"/>
      <c r="I213" s="120"/>
    </row>
    <row r="214" spans="2:9" s="331" customFormat="1" ht="13" x14ac:dyDescent="0.25">
      <c r="B214" s="346" t="s">
        <v>5</v>
      </c>
      <c r="C214" s="347" t="s">
        <v>6</v>
      </c>
      <c r="D214" s="347"/>
      <c r="E214" s="347"/>
      <c r="F214" s="348" t="s">
        <v>7</v>
      </c>
      <c r="G214" s="348" t="s">
        <v>8</v>
      </c>
      <c r="H214" s="22" t="s">
        <v>9</v>
      </c>
      <c r="I214" s="23" t="s">
        <v>10</v>
      </c>
    </row>
    <row r="215" spans="2:9" s="331" customFormat="1" ht="13.5" thickBot="1" x14ac:dyDescent="0.3">
      <c r="B215" s="349"/>
      <c r="C215" s="350"/>
      <c r="D215" s="350"/>
      <c r="E215" s="350"/>
      <c r="F215" s="351"/>
      <c r="G215" s="352"/>
      <c r="H215" s="27" t="s">
        <v>11</v>
      </c>
      <c r="I215" s="28" t="s">
        <v>11</v>
      </c>
    </row>
    <row r="216" spans="2:9" s="331" customFormat="1" ht="13" x14ac:dyDescent="0.25">
      <c r="B216" s="436"/>
      <c r="C216" s="437"/>
      <c r="D216" s="437"/>
      <c r="E216" s="437"/>
      <c r="F216" s="437"/>
      <c r="G216" s="438"/>
      <c r="H216" s="149"/>
      <c r="I216" s="150"/>
    </row>
    <row r="217" spans="2:9" s="331" customFormat="1" ht="12.5" x14ac:dyDescent="0.25">
      <c r="B217" s="422"/>
      <c r="C217" s="412"/>
      <c r="D217" s="344"/>
      <c r="E217" s="344"/>
      <c r="F217" s="376"/>
      <c r="G217" s="140"/>
      <c r="H217" s="137"/>
      <c r="I217" s="105"/>
    </row>
    <row r="218" spans="2:9" s="331" customFormat="1" ht="13" x14ac:dyDescent="0.25">
      <c r="B218" s="400">
        <v>2500</v>
      </c>
      <c r="C218" s="406" t="s">
        <v>83</v>
      </c>
      <c r="D218" s="344"/>
      <c r="E218" s="344"/>
      <c r="F218" s="376"/>
      <c r="G218" s="140"/>
      <c r="H218" s="137"/>
      <c r="I218" s="105"/>
    </row>
    <row r="219" spans="2:9" s="331" customFormat="1" ht="12.5" x14ac:dyDescent="0.25">
      <c r="B219" s="422"/>
      <c r="C219" s="487"/>
      <c r="D219" s="344"/>
      <c r="E219" s="344"/>
      <c r="F219" s="358"/>
      <c r="G219" s="429"/>
      <c r="H219" s="137"/>
      <c r="I219" s="105"/>
    </row>
    <row r="220" spans="2:9" s="331" customFormat="1" ht="12.5" x14ac:dyDescent="0.25">
      <c r="B220" s="431" t="s">
        <v>210</v>
      </c>
      <c r="C220" s="412" t="s">
        <v>211</v>
      </c>
      <c r="D220" s="344"/>
      <c r="E220" s="344"/>
      <c r="F220" s="376" t="s">
        <v>208</v>
      </c>
      <c r="G220" s="429">
        <v>100</v>
      </c>
      <c r="H220" s="137"/>
      <c r="I220" s="105"/>
    </row>
    <row r="221" spans="2:9" s="331" customFormat="1" ht="12.5" x14ac:dyDescent="0.25">
      <c r="B221" s="422"/>
      <c r="C221" s="412"/>
      <c r="D221" s="344"/>
      <c r="E221" s="344"/>
      <c r="F221" s="376"/>
      <c r="G221" s="429"/>
      <c r="H221" s="137"/>
      <c r="I221" s="105"/>
    </row>
    <row r="222" spans="2:9" s="331" customFormat="1" ht="12.5" x14ac:dyDescent="0.25">
      <c r="B222" s="422"/>
      <c r="C222" s="412"/>
      <c r="D222" s="344"/>
      <c r="E222" s="344"/>
      <c r="F222" s="376"/>
      <c r="G222" s="429"/>
      <c r="H222" s="137"/>
      <c r="I222" s="105"/>
    </row>
    <row r="223" spans="2:9" s="331" customFormat="1" ht="12.5" x14ac:dyDescent="0.25">
      <c r="B223" s="431">
        <v>25.03</v>
      </c>
      <c r="C223" s="412" t="s">
        <v>84</v>
      </c>
      <c r="D223" s="344"/>
      <c r="E223" s="344"/>
      <c r="F223" s="376"/>
      <c r="G223" s="429"/>
      <c r="H223" s="137"/>
      <c r="I223" s="105"/>
    </row>
    <row r="224" spans="2:9" s="331" customFormat="1" ht="12.5" x14ac:dyDescent="0.25">
      <c r="B224" s="431"/>
      <c r="C224" s="412"/>
      <c r="D224" s="344"/>
      <c r="E224" s="344"/>
      <c r="F224" s="376"/>
      <c r="G224" s="429"/>
      <c r="H224" s="137"/>
      <c r="I224" s="105"/>
    </row>
    <row r="225" spans="2:9" s="331" customFormat="1" ht="12.5" x14ac:dyDescent="0.25">
      <c r="B225" s="431"/>
      <c r="C225" s="412" t="s">
        <v>85</v>
      </c>
      <c r="D225" s="344"/>
      <c r="E225" s="344"/>
      <c r="F225" s="376" t="s">
        <v>45</v>
      </c>
      <c r="G225" s="429">
        <v>60</v>
      </c>
      <c r="H225" s="137"/>
      <c r="I225" s="105"/>
    </row>
    <row r="226" spans="2:9" s="331" customFormat="1" ht="12.5" x14ac:dyDescent="0.25">
      <c r="B226" s="411"/>
      <c r="C226" s="484"/>
      <c r="D226" s="344"/>
      <c r="E226" s="344"/>
      <c r="F226" s="376"/>
      <c r="G226" s="376"/>
      <c r="H226" s="104"/>
      <c r="I226" s="105"/>
    </row>
    <row r="227" spans="2:9" s="331" customFormat="1" ht="14.5" x14ac:dyDescent="0.25">
      <c r="B227" s="431" t="s">
        <v>212</v>
      </c>
      <c r="C227" s="412" t="s">
        <v>213</v>
      </c>
      <c r="D227" s="344"/>
      <c r="E227" s="344"/>
      <c r="F227" s="376" t="s">
        <v>68</v>
      </c>
      <c r="G227" s="429">
        <v>100</v>
      </c>
      <c r="H227" s="104"/>
      <c r="I227" s="105"/>
    </row>
    <row r="228" spans="2:9" s="331" customFormat="1" ht="12.5" x14ac:dyDescent="0.25">
      <c r="B228" s="411"/>
      <c r="C228" s="484"/>
      <c r="D228" s="344"/>
      <c r="E228" s="344"/>
      <c r="F228" s="376"/>
      <c r="G228" s="376"/>
      <c r="H228" s="104"/>
      <c r="I228" s="105"/>
    </row>
    <row r="229" spans="2:9" s="331" customFormat="1" ht="14.5" x14ac:dyDescent="0.25">
      <c r="B229" s="431" t="s">
        <v>214</v>
      </c>
      <c r="C229" s="412" t="s">
        <v>215</v>
      </c>
      <c r="D229" s="344"/>
      <c r="E229" s="344"/>
      <c r="F229" s="376" t="s">
        <v>68</v>
      </c>
      <c r="G229" s="376">
        <v>22</v>
      </c>
      <c r="H229" s="104"/>
      <c r="I229" s="105"/>
    </row>
    <row r="230" spans="2:9" s="331" customFormat="1" ht="13" thickBot="1" x14ac:dyDescent="0.3">
      <c r="B230" s="411"/>
      <c r="C230" s="412"/>
      <c r="D230" s="344"/>
      <c r="E230" s="344"/>
      <c r="F230" s="376"/>
      <c r="G230" s="376"/>
      <c r="H230" s="104"/>
      <c r="I230" s="105"/>
    </row>
    <row r="231" spans="2:9" s="331" customFormat="1" ht="15.5" x14ac:dyDescent="0.25">
      <c r="B231" s="432" t="s">
        <v>86</v>
      </c>
      <c r="C231" s="433"/>
      <c r="D231" s="489"/>
      <c r="E231" s="433"/>
      <c r="F231" s="490"/>
      <c r="G231" s="490"/>
      <c r="H231" s="154"/>
      <c r="I231" s="155"/>
    </row>
    <row r="232" spans="2:9" s="331" customFormat="1" ht="13" x14ac:dyDescent="0.25">
      <c r="B232" s="363"/>
      <c r="C232" s="344"/>
      <c r="D232" s="344"/>
      <c r="E232" s="344"/>
      <c r="F232" s="345"/>
      <c r="G232" s="345"/>
      <c r="H232" s="95"/>
      <c r="I232" s="107"/>
    </row>
    <row r="233" spans="2:9" s="331" customFormat="1" ht="13.5" thickBot="1" x14ac:dyDescent="0.3">
      <c r="B233" s="350"/>
      <c r="C233" s="384"/>
      <c r="D233" s="384"/>
      <c r="E233" s="384"/>
      <c r="F233" s="386"/>
      <c r="G233" s="386"/>
      <c r="H233" s="72"/>
      <c r="I233" s="120"/>
    </row>
    <row r="234" spans="2:9" s="331" customFormat="1" ht="13" x14ac:dyDescent="0.25">
      <c r="B234" s="346" t="s">
        <v>5</v>
      </c>
      <c r="C234" s="347" t="s">
        <v>6</v>
      </c>
      <c r="D234" s="347"/>
      <c r="E234" s="347"/>
      <c r="F234" s="348" t="s">
        <v>7</v>
      </c>
      <c r="G234" s="348" t="s">
        <v>8</v>
      </c>
      <c r="H234" s="22" t="s">
        <v>9</v>
      </c>
      <c r="I234" s="23" t="s">
        <v>10</v>
      </c>
    </row>
    <row r="235" spans="2:9" s="331" customFormat="1" ht="13.5" thickBot="1" x14ac:dyDescent="0.3">
      <c r="B235" s="349"/>
      <c r="C235" s="350"/>
      <c r="D235" s="350"/>
      <c r="E235" s="350"/>
      <c r="F235" s="351"/>
      <c r="G235" s="352"/>
      <c r="H235" s="27" t="s">
        <v>11</v>
      </c>
      <c r="I235" s="28" t="s">
        <v>11</v>
      </c>
    </row>
    <row r="236" spans="2:9" s="331" customFormat="1" ht="13" x14ac:dyDescent="0.25">
      <c r="B236" s="436"/>
      <c r="C236" s="437"/>
      <c r="D236" s="437"/>
      <c r="E236" s="437"/>
      <c r="F236" s="437"/>
      <c r="G236" s="438"/>
      <c r="H236" s="149"/>
      <c r="I236" s="150"/>
    </row>
    <row r="237" spans="2:9" s="331" customFormat="1" ht="12.5" x14ac:dyDescent="0.25">
      <c r="B237" s="411"/>
      <c r="C237" s="412"/>
      <c r="D237" s="344"/>
      <c r="E237" s="344"/>
      <c r="F237" s="376"/>
      <c r="G237" s="376"/>
      <c r="H237" s="104"/>
      <c r="I237" s="105"/>
    </row>
    <row r="238" spans="2:9" s="331" customFormat="1" ht="13" x14ac:dyDescent="0.25">
      <c r="B238" s="400">
        <v>2600</v>
      </c>
      <c r="C238" s="361" t="s">
        <v>216</v>
      </c>
      <c r="D238" s="344"/>
      <c r="E238" s="344"/>
      <c r="F238" s="376"/>
      <c r="G238" s="376"/>
      <c r="H238" s="104"/>
      <c r="I238" s="105"/>
    </row>
    <row r="239" spans="2:9" s="331" customFormat="1" ht="12.5" x14ac:dyDescent="0.25">
      <c r="B239" s="411"/>
      <c r="C239" s="412"/>
      <c r="D239" s="344"/>
      <c r="E239" s="344"/>
      <c r="F239" s="376"/>
      <c r="G239" s="376"/>
      <c r="H239" s="104"/>
      <c r="I239" s="105"/>
    </row>
    <row r="240" spans="2:9" s="331" customFormat="1" ht="12.5" x14ac:dyDescent="0.25">
      <c r="B240" s="431">
        <v>26.01</v>
      </c>
      <c r="C240" s="412" t="s">
        <v>217</v>
      </c>
      <c r="D240" s="344"/>
      <c r="E240" s="344"/>
      <c r="F240" s="376"/>
      <c r="G240" s="376"/>
      <c r="H240" s="104"/>
      <c r="I240" s="105"/>
    </row>
    <row r="241" spans="2:9" s="331" customFormat="1" ht="12.5" x14ac:dyDescent="0.25">
      <c r="B241" s="411"/>
      <c r="C241" s="484" t="s">
        <v>218</v>
      </c>
      <c r="D241" s="375"/>
      <c r="E241" s="375"/>
      <c r="F241" s="376" t="s">
        <v>45</v>
      </c>
      <c r="G241" s="491">
        <v>100</v>
      </c>
      <c r="H241" s="104"/>
      <c r="I241" s="105"/>
    </row>
    <row r="242" spans="2:9" s="331" customFormat="1" ht="12.5" x14ac:dyDescent="0.25">
      <c r="B242" s="411"/>
      <c r="C242" s="412"/>
      <c r="D242" s="344"/>
      <c r="E242" s="344"/>
      <c r="F242" s="376"/>
      <c r="G242" s="376"/>
      <c r="H242" s="104"/>
      <c r="I242" s="105"/>
    </row>
    <row r="243" spans="2:9" s="331" customFormat="1" ht="12.5" x14ac:dyDescent="0.25">
      <c r="B243" s="411"/>
      <c r="C243" s="412"/>
      <c r="D243" s="344"/>
      <c r="E243" s="344"/>
      <c r="F243" s="376"/>
      <c r="G243" s="376"/>
      <c r="H243" s="104"/>
      <c r="I243" s="105"/>
    </row>
    <row r="244" spans="2:9" s="331" customFormat="1" ht="14.5" x14ac:dyDescent="0.25">
      <c r="B244" s="411">
        <v>26.02</v>
      </c>
      <c r="C244" s="412" t="s">
        <v>219</v>
      </c>
      <c r="D244" s="344"/>
      <c r="E244" s="344"/>
      <c r="F244" s="376" t="s">
        <v>103</v>
      </c>
      <c r="G244" s="376">
        <v>100</v>
      </c>
      <c r="H244" s="104"/>
      <c r="I244" s="105"/>
    </row>
    <row r="245" spans="2:9" s="331" customFormat="1" ht="12.5" x14ac:dyDescent="0.25">
      <c r="B245" s="411"/>
      <c r="C245" s="412"/>
      <c r="D245" s="344"/>
      <c r="E245" s="344"/>
      <c r="F245" s="376"/>
      <c r="G245" s="376"/>
      <c r="H245" s="104"/>
      <c r="I245" s="105"/>
    </row>
    <row r="246" spans="2:9" s="331" customFormat="1" ht="12.5" x14ac:dyDescent="0.25">
      <c r="B246" s="431">
        <v>26.03</v>
      </c>
      <c r="C246" s="484" t="s">
        <v>220</v>
      </c>
      <c r="D246" s="344"/>
      <c r="E246" s="344"/>
      <c r="F246" s="376"/>
      <c r="G246" s="491"/>
      <c r="H246" s="104"/>
      <c r="I246" s="105"/>
    </row>
    <row r="247" spans="2:9" s="331" customFormat="1" ht="12.5" x14ac:dyDescent="0.25">
      <c r="B247" s="411"/>
      <c r="C247" s="412"/>
      <c r="D247" s="344"/>
      <c r="E247" s="344"/>
      <c r="F247" s="376"/>
      <c r="G247" s="376"/>
      <c r="H247" s="104"/>
      <c r="I247" s="105"/>
    </row>
    <row r="248" spans="2:9" s="331" customFormat="1" ht="12.5" x14ac:dyDescent="0.25">
      <c r="B248" s="411"/>
      <c r="C248" s="412" t="s">
        <v>221</v>
      </c>
      <c r="D248" s="344"/>
      <c r="E248" s="344"/>
      <c r="F248" s="376" t="s">
        <v>45</v>
      </c>
      <c r="G248" s="376">
        <v>50</v>
      </c>
      <c r="H248" s="104"/>
      <c r="I248" s="105"/>
    </row>
    <row r="249" spans="2:9" s="331" customFormat="1" ht="30" customHeight="1" x14ac:dyDescent="0.25">
      <c r="B249" s="411"/>
      <c r="C249" s="2182" t="s">
        <v>222</v>
      </c>
      <c r="D249" s="2183"/>
      <c r="E249" s="2184"/>
      <c r="F249" s="376" t="s">
        <v>45</v>
      </c>
      <c r="G249" s="376">
        <v>10</v>
      </c>
      <c r="H249" s="104"/>
      <c r="I249" s="105"/>
    </row>
    <row r="250" spans="2:9" s="331" customFormat="1" ht="12.5" x14ac:dyDescent="0.25">
      <c r="B250" s="411"/>
      <c r="C250" s="412"/>
      <c r="D250" s="344"/>
      <c r="E250" s="344"/>
      <c r="F250" s="376"/>
      <c r="G250" s="376"/>
      <c r="H250" s="104"/>
      <c r="I250" s="105"/>
    </row>
    <row r="251" spans="2:9" s="331" customFormat="1" ht="12.5" x14ac:dyDescent="0.25">
      <c r="B251" s="411">
        <v>26.04</v>
      </c>
      <c r="C251" s="412" t="s">
        <v>223</v>
      </c>
      <c r="D251" s="344"/>
      <c r="E251" s="344"/>
      <c r="F251" s="376" t="s">
        <v>208</v>
      </c>
      <c r="G251" s="376">
        <v>100</v>
      </c>
      <c r="H251" s="104"/>
      <c r="I251" s="105"/>
    </row>
    <row r="252" spans="2:9" s="331" customFormat="1" ht="13" thickBot="1" x14ac:dyDescent="0.3">
      <c r="B252" s="411"/>
      <c r="C252" s="412"/>
      <c r="D252" s="344"/>
      <c r="E252" s="344"/>
      <c r="F252" s="376"/>
      <c r="G252" s="376"/>
      <c r="H252" s="104"/>
      <c r="I252" s="105"/>
    </row>
    <row r="253" spans="2:9" s="331" customFormat="1" ht="15.5" x14ac:dyDescent="0.25">
      <c r="B253" s="432" t="s">
        <v>224</v>
      </c>
      <c r="C253" s="433"/>
      <c r="D253" s="489"/>
      <c r="E253" s="433"/>
      <c r="F253" s="490"/>
      <c r="G253" s="490"/>
      <c r="H253" s="154"/>
      <c r="I253" s="155"/>
    </row>
    <row r="254" spans="2:9" s="331" customFormat="1" ht="13" x14ac:dyDescent="0.25">
      <c r="B254" s="363"/>
      <c r="C254" s="344"/>
      <c r="D254" s="344"/>
      <c r="E254" s="344"/>
      <c r="F254" s="345"/>
      <c r="G254" s="345"/>
      <c r="H254" s="95"/>
      <c r="I254" s="107"/>
    </row>
    <row r="255" spans="2:9" s="331" customFormat="1" ht="13" x14ac:dyDescent="0.25">
      <c r="B255" s="363"/>
      <c r="C255" s="344"/>
      <c r="D255" s="344"/>
      <c r="E255" s="344"/>
      <c r="F255" s="345"/>
      <c r="G255" s="345"/>
      <c r="H255" s="95"/>
      <c r="I255" s="107"/>
    </row>
    <row r="256" spans="2:9" s="331" customFormat="1" ht="13.5" thickBot="1" x14ac:dyDescent="0.3">
      <c r="B256" s="384"/>
      <c r="C256" s="384"/>
      <c r="D256" s="384"/>
      <c r="E256" s="384"/>
      <c r="F256" s="386"/>
      <c r="G256" s="435"/>
      <c r="H256" s="119"/>
      <c r="I256" s="120"/>
    </row>
    <row r="257" spans="2:12" s="331" customFormat="1" ht="13" x14ac:dyDescent="0.25">
      <c r="B257" s="423" t="s">
        <v>5</v>
      </c>
      <c r="C257" s="347" t="s">
        <v>6</v>
      </c>
      <c r="D257" s="347"/>
      <c r="E257" s="347"/>
      <c r="F257" s="348" t="s">
        <v>7</v>
      </c>
      <c r="G257" s="348" t="s">
        <v>8</v>
      </c>
      <c r="H257" s="157" t="s">
        <v>9</v>
      </c>
      <c r="I257" s="125" t="s">
        <v>10</v>
      </c>
    </row>
    <row r="258" spans="2:12" s="331" customFormat="1" ht="13.5" thickBot="1" x14ac:dyDescent="0.3">
      <c r="B258" s="426"/>
      <c r="C258" s="350"/>
      <c r="D258" s="350"/>
      <c r="E258" s="350"/>
      <c r="F258" s="352"/>
      <c r="G258" s="352"/>
      <c r="H258" s="158" t="s">
        <v>11</v>
      </c>
      <c r="I258" s="130" t="s">
        <v>11</v>
      </c>
    </row>
    <row r="259" spans="2:12" s="331" customFormat="1" ht="13" x14ac:dyDescent="0.25">
      <c r="B259" s="436"/>
      <c r="C259" s="437"/>
      <c r="D259" s="437"/>
      <c r="E259" s="437"/>
      <c r="F259" s="437"/>
      <c r="G259" s="438"/>
      <c r="H259" s="149"/>
      <c r="I259" s="150"/>
    </row>
    <row r="260" spans="2:12" s="331" customFormat="1" ht="13" x14ac:dyDescent="0.25">
      <c r="B260" s="400">
        <v>3300</v>
      </c>
      <c r="C260" s="406" t="s">
        <v>225</v>
      </c>
      <c r="D260" s="344"/>
      <c r="E260" s="344"/>
      <c r="F260" s="376"/>
      <c r="G260" s="376"/>
      <c r="H260" s="104"/>
      <c r="I260" s="105"/>
    </row>
    <row r="261" spans="2:12" s="331" customFormat="1" ht="12.5" x14ac:dyDescent="0.25">
      <c r="B261" s="422"/>
      <c r="C261" s="412"/>
      <c r="D261" s="344"/>
      <c r="E261" s="344"/>
      <c r="F261" s="376"/>
      <c r="G261" s="376"/>
      <c r="H261" s="104"/>
      <c r="I261" s="105"/>
    </row>
    <row r="262" spans="2:12" s="331" customFormat="1" ht="13" x14ac:dyDescent="0.25">
      <c r="B262" s="492" t="s">
        <v>226</v>
      </c>
      <c r="C262" s="406" t="s">
        <v>227</v>
      </c>
      <c r="D262" s="344"/>
      <c r="E262" s="344"/>
      <c r="F262" s="376"/>
      <c r="G262" s="359"/>
      <c r="H262" s="104"/>
      <c r="I262" s="105"/>
    </row>
    <row r="263" spans="2:12" s="331" customFormat="1" ht="13" x14ac:dyDescent="0.25">
      <c r="B263" s="422"/>
      <c r="C263" s="406"/>
      <c r="D263" s="344"/>
      <c r="E263" s="344"/>
      <c r="F263" s="376"/>
      <c r="G263" s="359"/>
      <c r="H263" s="104"/>
      <c r="I263" s="105"/>
    </row>
    <row r="264" spans="2:12" s="331" customFormat="1" ht="12.5" x14ac:dyDescent="0.25">
      <c r="B264" s="422"/>
      <c r="C264" s="2182" t="s">
        <v>228</v>
      </c>
      <c r="D264" s="2183"/>
      <c r="E264" s="2184"/>
      <c r="F264" s="376"/>
      <c r="G264" s="429"/>
      <c r="H264" s="163"/>
      <c r="I264" s="164"/>
    </row>
    <row r="265" spans="2:12" s="331" customFormat="1" ht="12.5" x14ac:dyDescent="0.25">
      <c r="B265" s="422"/>
      <c r="C265" s="370"/>
      <c r="D265" s="371"/>
      <c r="E265" s="371"/>
      <c r="F265" s="376"/>
      <c r="G265" s="429"/>
      <c r="H265" s="163"/>
      <c r="I265" s="164"/>
    </row>
    <row r="266" spans="2:12" s="331" customFormat="1" ht="12.5" x14ac:dyDescent="0.25">
      <c r="B266" s="422"/>
      <c r="C266" s="412" t="s">
        <v>229</v>
      </c>
      <c r="D266" s="344"/>
      <c r="E266" s="344"/>
      <c r="F266" s="376" t="s">
        <v>45</v>
      </c>
      <c r="G266" s="429">
        <v>150</v>
      </c>
      <c r="H266" s="163"/>
      <c r="I266" s="164"/>
    </row>
    <row r="267" spans="2:12" s="331" customFormat="1" ht="12.5" x14ac:dyDescent="0.25">
      <c r="B267" s="422"/>
      <c r="C267" s="412"/>
      <c r="D267" s="344"/>
      <c r="E267" s="344"/>
      <c r="F267" s="376"/>
      <c r="G267" s="429"/>
      <c r="H267" s="163"/>
      <c r="I267" s="164"/>
    </row>
    <row r="268" spans="2:12" s="331" customFormat="1" ht="12.5" x14ac:dyDescent="0.25">
      <c r="B268" s="422"/>
      <c r="C268" s="412" t="s">
        <v>230</v>
      </c>
      <c r="D268" s="344"/>
      <c r="E268" s="344"/>
      <c r="F268" s="376" t="s">
        <v>45</v>
      </c>
      <c r="G268" s="429"/>
      <c r="H268" s="163"/>
      <c r="I268" s="164"/>
    </row>
    <row r="269" spans="2:12" s="331" customFormat="1" ht="12.5" x14ac:dyDescent="0.25">
      <c r="B269" s="422"/>
      <c r="C269" s="412"/>
      <c r="D269" s="344"/>
      <c r="E269" s="344"/>
      <c r="F269" s="376"/>
      <c r="G269" s="429"/>
      <c r="H269" s="163"/>
      <c r="I269" s="164"/>
    </row>
    <row r="270" spans="2:12" s="331" customFormat="1" ht="12.5" x14ac:dyDescent="0.25">
      <c r="B270" s="422"/>
      <c r="C270" s="412" t="s">
        <v>231</v>
      </c>
      <c r="D270" s="344"/>
      <c r="E270" s="344"/>
      <c r="F270" s="376" t="s">
        <v>45</v>
      </c>
      <c r="G270" s="429">
        <v>15</v>
      </c>
      <c r="H270" s="163"/>
      <c r="I270" s="164"/>
    </row>
    <row r="271" spans="2:12" s="331" customFormat="1" ht="12.5" x14ac:dyDescent="0.25">
      <c r="B271" s="422"/>
      <c r="C271" s="412"/>
      <c r="D271" s="344"/>
      <c r="E271" s="344"/>
      <c r="F271" s="376"/>
      <c r="G271" s="429"/>
      <c r="H271" s="163"/>
      <c r="I271" s="164"/>
    </row>
    <row r="272" spans="2:12" s="331" customFormat="1" ht="26.25" customHeight="1" x14ac:dyDescent="0.25">
      <c r="B272" s="431" t="s">
        <v>232</v>
      </c>
      <c r="C272" s="2182" t="s">
        <v>233</v>
      </c>
      <c r="D272" s="2183"/>
      <c r="E272" s="2184"/>
      <c r="F272" s="376" t="s">
        <v>45</v>
      </c>
      <c r="G272" s="493"/>
      <c r="H272" s="163"/>
      <c r="I272" s="164"/>
      <c r="L272" s="442"/>
    </row>
    <row r="273" spans="2:12" s="331" customFormat="1" x14ac:dyDescent="0.3">
      <c r="B273" s="422"/>
      <c r="C273" s="412"/>
      <c r="D273" s="344"/>
      <c r="E273" s="344"/>
      <c r="F273" s="376"/>
      <c r="G273" s="429"/>
      <c r="H273" s="163"/>
      <c r="I273" s="164"/>
      <c r="K273" s="441"/>
      <c r="L273" s="442"/>
    </row>
    <row r="274" spans="2:12" s="331" customFormat="1" x14ac:dyDescent="0.3">
      <c r="B274" s="431" t="s">
        <v>234</v>
      </c>
      <c r="C274" s="412" t="s">
        <v>235</v>
      </c>
      <c r="D274" s="344"/>
      <c r="E274" s="344"/>
      <c r="F274" s="376" t="s">
        <v>45</v>
      </c>
      <c r="G274" s="429">
        <v>110</v>
      </c>
      <c r="H274" s="137"/>
      <c r="I274" s="164"/>
      <c r="K274" s="441"/>
      <c r="L274" s="441"/>
    </row>
    <row r="275" spans="2:12" s="331" customFormat="1" x14ac:dyDescent="0.3">
      <c r="B275" s="411"/>
      <c r="C275" s="412"/>
      <c r="D275" s="344"/>
      <c r="E275" s="344"/>
      <c r="F275" s="376"/>
      <c r="G275" s="429"/>
      <c r="H275" s="137"/>
      <c r="I275" s="164"/>
      <c r="K275" s="441"/>
      <c r="L275" s="442"/>
    </row>
    <row r="276" spans="2:12" s="331" customFormat="1" x14ac:dyDescent="0.3">
      <c r="B276" s="431" t="s">
        <v>236</v>
      </c>
      <c r="C276" s="412" t="s">
        <v>237</v>
      </c>
      <c r="D276" s="344"/>
      <c r="E276" s="344"/>
      <c r="F276" s="376" t="s">
        <v>45</v>
      </c>
      <c r="G276" s="429">
        <v>140</v>
      </c>
      <c r="H276" s="137"/>
      <c r="I276" s="164"/>
      <c r="K276" s="441"/>
      <c r="L276" s="441"/>
    </row>
    <row r="277" spans="2:12" s="331" customFormat="1" x14ac:dyDescent="0.3">
      <c r="B277" s="411"/>
      <c r="C277" s="412"/>
      <c r="D277" s="344"/>
      <c r="E277" s="344"/>
      <c r="F277" s="376"/>
      <c r="G277" s="429"/>
      <c r="H277" s="137"/>
      <c r="I277" s="164"/>
      <c r="K277" s="441"/>
      <c r="L277" s="442"/>
    </row>
    <row r="278" spans="2:12" s="331" customFormat="1" x14ac:dyDescent="0.3">
      <c r="B278" s="431" t="s">
        <v>238</v>
      </c>
      <c r="C278" s="412" t="s">
        <v>239</v>
      </c>
      <c r="D278" s="344"/>
      <c r="E278" s="344"/>
      <c r="F278" s="376" t="s">
        <v>59</v>
      </c>
      <c r="G278" s="429">
        <v>15</v>
      </c>
      <c r="H278" s="137"/>
      <c r="I278" s="164"/>
      <c r="K278" s="441"/>
      <c r="L278" s="442"/>
    </row>
    <row r="279" spans="2:12" s="331" customFormat="1" ht="12.5" x14ac:dyDescent="0.25">
      <c r="B279" s="411"/>
      <c r="C279" s="412"/>
      <c r="D279" s="344"/>
      <c r="E279" s="344"/>
      <c r="F279" s="376"/>
      <c r="G279" s="429"/>
      <c r="H279" s="137"/>
      <c r="I279" s="164"/>
    </row>
    <row r="280" spans="2:12" s="331" customFormat="1" ht="12.5" x14ac:dyDescent="0.25">
      <c r="B280" s="431" t="s">
        <v>240</v>
      </c>
      <c r="C280" s="412" t="s">
        <v>241</v>
      </c>
      <c r="D280" s="344"/>
      <c r="E280" s="344"/>
      <c r="F280" s="376" t="s">
        <v>59</v>
      </c>
      <c r="G280" s="429">
        <v>10</v>
      </c>
      <c r="H280" s="137"/>
      <c r="I280" s="164"/>
    </row>
    <row r="281" spans="2:12" s="331" customFormat="1" ht="12.5" x14ac:dyDescent="0.25">
      <c r="B281" s="411"/>
      <c r="C281" s="412"/>
      <c r="D281" s="344"/>
      <c r="E281" s="344"/>
      <c r="F281" s="376"/>
      <c r="G281" s="429"/>
      <c r="H281" s="137"/>
      <c r="I281" s="164"/>
    </row>
    <row r="282" spans="2:12" s="331" customFormat="1" ht="12.5" x14ac:dyDescent="0.25">
      <c r="B282" s="431" t="s">
        <v>242</v>
      </c>
      <c r="C282" s="412" t="s">
        <v>243</v>
      </c>
      <c r="D282" s="344"/>
      <c r="E282" s="344"/>
      <c r="F282" s="376" t="s">
        <v>59</v>
      </c>
      <c r="G282" s="429">
        <v>1</v>
      </c>
      <c r="H282" s="137"/>
      <c r="I282" s="164"/>
    </row>
    <row r="283" spans="2:12" s="331" customFormat="1" ht="12.5" x14ac:dyDescent="0.25">
      <c r="B283" s="411"/>
      <c r="C283" s="412"/>
      <c r="D283" s="344"/>
      <c r="E283" s="344"/>
      <c r="F283" s="376"/>
      <c r="G283" s="429"/>
      <c r="H283" s="137"/>
      <c r="I283" s="164"/>
    </row>
    <row r="284" spans="2:12" s="331" customFormat="1" ht="12.5" x14ac:dyDescent="0.25">
      <c r="B284" s="431" t="s">
        <v>244</v>
      </c>
      <c r="C284" s="412" t="s">
        <v>245</v>
      </c>
      <c r="D284" s="344"/>
      <c r="E284" s="344"/>
      <c r="F284" s="376" t="s">
        <v>45</v>
      </c>
      <c r="G284" s="429">
        <v>120</v>
      </c>
      <c r="H284" s="137"/>
      <c r="I284" s="164"/>
    </row>
    <row r="285" spans="2:12" s="331" customFormat="1" ht="13" thickBot="1" x14ac:dyDescent="0.3">
      <c r="B285" s="411"/>
      <c r="C285" s="412"/>
      <c r="D285" s="344"/>
      <c r="E285" s="344"/>
      <c r="F285" s="376"/>
      <c r="G285" s="429"/>
      <c r="H285" s="280"/>
      <c r="I285" s="37"/>
    </row>
    <row r="286" spans="2:12" s="331" customFormat="1" ht="16" thickBot="1" x14ac:dyDescent="0.3">
      <c r="B286" s="432" t="s">
        <v>246</v>
      </c>
      <c r="C286" s="433"/>
      <c r="D286" s="433"/>
      <c r="E286" s="433"/>
      <c r="F286" s="433"/>
      <c r="G286" s="434"/>
      <c r="H286" s="144"/>
      <c r="I286" s="145"/>
    </row>
    <row r="287" spans="2:12" s="331" customFormat="1" ht="13" x14ac:dyDescent="0.25">
      <c r="B287" s="346" t="s">
        <v>5</v>
      </c>
      <c r="C287" s="347"/>
      <c r="D287" s="347" t="s">
        <v>6</v>
      </c>
      <c r="E287" s="347"/>
      <c r="F287" s="425" t="s">
        <v>7</v>
      </c>
      <c r="G287" s="494" t="s">
        <v>8</v>
      </c>
      <c r="H287" s="157" t="s">
        <v>9</v>
      </c>
      <c r="I287" s="23" t="s">
        <v>10</v>
      </c>
    </row>
    <row r="288" spans="2:12" s="331" customFormat="1" ht="13.5" thickBot="1" x14ac:dyDescent="0.3">
      <c r="B288" s="349"/>
      <c r="C288" s="427"/>
      <c r="D288" s="350"/>
      <c r="E288" s="350"/>
      <c r="F288" s="352"/>
      <c r="G288" s="495"/>
      <c r="H288" s="158" t="s">
        <v>11</v>
      </c>
      <c r="I288" s="28" t="s">
        <v>11</v>
      </c>
    </row>
    <row r="289" spans="2:9" s="331" customFormat="1" ht="13" x14ac:dyDescent="0.25">
      <c r="B289" s="400">
        <v>3400</v>
      </c>
      <c r="C289" s="406" t="s">
        <v>87</v>
      </c>
      <c r="D289" s="344"/>
      <c r="E289" s="413"/>
      <c r="F289" s="376"/>
      <c r="G289" s="376"/>
      <c r="H289" s="160"/>
      <c r="I289" s="37"/>
    </row>
    <row r="290" spans="2:9" s="331" customFormat="1" ht="13" x14ac:dyDescent="0.25">
      <c r="B290" s="400"/>
      <c r="C290" s="406" t="s">
        <v>88</v>
      </c>
      <c r="D290" s="344"/>
      <c r="E290" s="344"/>
      <c r="F290" s="359"/>
      <c r="G290" s="376"/>
      <c r="H290" s="160"/>
      <c r="I290" s="37"/>
    </row>
    <row r="291" spans="2:9" s="331" customFormat="1" ht="12.5" x14ac:dyDescent="0.25">
      <c r="B291" s="422"/>
      <c r="C291" s="412"/>
      <c r="D291" s="344"/>
      <c r="E291" s="344"/>
      <c r="F291" s="376"/>
      <c r="G291" s="376"/>
      <c r="H291" s="160"/>
      <c r="I291" s="37"/>
    </row>
    <row r="292" spans="2:9" s="331" customFormat="1" ht="13" x14ac:dyDescent="0.25">
      <c r="B292" s="492" t="s">
        <v>89</v>
      </c>
      <c r="C292" s="406" t="s">
        <v>90</v>
      </c>
      <c r="D292" s="344"/>
      <c r="E292" s="344"/>
      <c r="F292" s="376"/>
      <c r="G292" s="359"/>
      <c r="H292" s="162"/>
      <c r="I292" s="37"/>
    </row>
    <row r="293" spans="2:9" s="331" customFormat="1" ht="13" x14ac:dyDescent="0.25">
      <c r="B293" s="422"/>
      <c r="C293" s="406"/>
      <c r="D293" s="344"/>
      <c r="E293" s="344"/>
      <c r="F293" s="376"/>
      <c r="G293" s="359"/>
      <c r="H293" s="162"/>
      <c r="I293" s="37"/>
    </row>
    <row r="294" spans="2:9" s="331" customFormat="1" ht="12.5" x14ac:dyDescent="0.25">
      <c r="B294" s="411"/>
      <c r="C294" s="412" t="s">
        <v>91</v>
      </c>
      <c r="D294" s="344"/>
      <c r="E294" s="344"/>
      <c r="F294" s="376"/>
      <c r="G294" s="429"/>
      <c r="H294" s="163"/>
      <c r="I294" s="37"/>
    </row>
    <row r="295" spans="2:9" s="331" customFormat="1" ht="12.5" x14ac:dyDescent="0.25">
      <c r="B295" s="496"/>
      <c r="C295" s="412" t="s">
        <v>92</v>
      </c>
      <c r="D295" s="344"/>
      <c r="E295" s="344"/>
      <c r="F295" s="376" t="s">
        <v>45</v>
      </c>
      <c r="G295" s="497">
        <v>100</v>
      </c>
      <c r="H295" s="163"/>
      <c r="I295" s="105"/>
    </row>
    <row r="296" spans="2:9" s="331" customFormat="1" ht="12.5" x14ac:dyDescent="0.25">
      <c r="B296" s="411"/>
      <c r="C296" s="412" t="s">
        <v>93</v>
      </c>
      <c r="D296" s="344"/>
      <c r="E296" s="344"/>
      <c r="F296" s="376"/>
      <c r="G296" s="392"/>
      <c r="H296" s="163"/>
      <c r="I296" s="105"/>
    </row>
    <row r="297" spans="2:9" s="331" customFormat="1" ht="12.5" x14ac:dyDescent="0.25">
      <c r="B297" s="411"/>
      <c r="C297" s="412"/>
      <c r="D297" s="344"/>
      <c r="E297" s="344"/>
      <c r="F297" s="376"/>
      <c r="G297" s="429"/>
      <c r="H297" s="163"/>
      <c r="I297" s="105"/>
    </row>
    <row r="298" spans="2:9" s="331" customFormat="1" ht="12.5" x14ac:dyDescent="0.25">
      <c r="B298" s="411"/>
      <c r="C298" s="412" t="s">
        <v>247</v>
      </c>
      <c r="D298" s="344"/>
      <c r="E298" s="344"/>
      <c r="F298" s="376"/>
      <c r="G298" s="429"/>
      <c r="H298" s="163"/>
      <c r="I298" s="105"/>
    </row>
    <row r="299" spans="2:9" s="331" customFormat="1" ht="12.5" x14ac:dyDescent="0.25">
      <c r="B299" s="411"/>
      <c r="C299" s="412"/>
      <c r="D299" s="344"/>
      <c r="E299" s="344"/>
      <c r="F299" s="376"/>
      <c r="G299" s="429"/>
      <c r="H299" s="163"/>
      <c r="I299" s="105"/>
    </row>
    <row r="300" spans="2:9" s="331" customFormat="1" ht="12.5" x14ac:dyDescent="0.25">
      <c r="B300" s="411"/>
      <c r="C300" s="412" t="s">
        <v>248</v>
      </c>
      <c r="D300" s="344"/>
      <c r="E300" s="344"/>
      <c r="F300" s="376" t="s">
        <v>45</v>
      </c>
      <c r="G300" s="497">
        <v>100</v>
      </c>
      <c r="H300" s="163"/>
      <c r="I300" s="105"/>
    </row>
    <row r="301" spans="2:9" s="331" customFormat="1" ht="12.5" x14ac:dyDescent="0.25">
      <c r="B301" s="411"/>
      <c r="C301" s="412"/>
      <c r="D301" s="344"/>
      <c r="E301" s="344"/>
      <c r="F301" s="376"/>
      <c r="G301" s="429"/>
      <c r="H301" s="163"/>
      <c r="I301" s="105"/>
    </row>
    <row r="302" spans="2:9" s="331" customFormat="1" ht="12.5" x14ac:dyDescent="0.25">
      <c r="B302" s="411"/>
      <c r="C302" s="412" t="s">
        <v>249</v>
      </c>
      <c r="D302" s="344"/>
      <c r="E302" s="344"/>
      <c r="F302" s="376"/>
      <c r="G302" s="429"/>
      <c r="H302" s="163"/>
      <c r="I302" s="105"/>
    </row>
    <row r="303" spans="2:9" s="331" customFormat="1" ht="12.5" x14ac:dyDescent="0.25">
      <c r="B303" s="411"/>
      <c r="C303" s="412" t="s">
        <v>248</v>
      </c>
      <c r="D303" s="344"/>
      <c r="E303" s="344"/>
      <c r="F303" s="376" t="s">
        <v>45</v>
      </c>
      <c r="G303" s="497">
        <v>100</v>
      </c>
      <c r="H303" s="163"/>
      <c r="I303" s="105"/>
    </row>
    <row r="304" spans="2:9" s="331" customFormat="1" ht="12.5" x14ac:dyDescent="0.25">
      <c r="B304" s="411"/>
      <c r="C304" s="412"/>
      <c r="D304" s="344"/>
      <c r="E304" s="344"/>
      <c r="F304" s="376"/>
      <c r="G304" s="429"/>
      <c r="H304" s="163"/>
      <c r="I304" s="105"/>
    </row>
    <row r="305" spans="2:9" s="331" customFormat="1" ht="12.5" x14ac:dyDescent="0.25">
      <c r="B305" s="431" t="s">
        <v>250</v>
      </c>
      <c r="C305" s="412" t="s">
        <v>251</v>
      </c>
      <c r="D305" s="344"/>
      <c r="E305" s="344"/>
      <c r="F305" s="376" t="s">
        <v>45</v>
      </c>
      <c r="G305" s="359">
        <v>100</v>
      </c>
      <c r="H305" s="36"/>
      <c r="I305" s="105"/>
    </row>
    <row r="306" spans="2:9" s="331" customFormat="1" ht="12.5" x14ac:dyDescent="0.25">
      <c r="B306" s="431"/>
      <c r="C306" s="412"/>
      <c r="D306" s="344"/>
      <c r="E306" s="344"/>
      <c r="F306" s="376"/>
      <c r="G306" s="376"/>
      <c r="H306" s="36"/>
      <c r="I306" s="105"/>
    </row>
    <row r="307" spans="2:9" s="331" customFormat="1" ht="12.5" x14ac:dyDescent="0.25">
      <c r="B307" s="431" t="s">
        <v>252</v>
      </c>
      <c r="C307" s="412" t="s">
        <v>253</v>
      </c>
      <c r="D307" s="344"/>
      <c r="E307" s="344"/>
      <c r="F307" s="376" t="s">
        <v>59</v>
      </c>
      <c r="G307" s="376">
        <v>2</v>
      </c>
      <c r="H307" s="36"/>
      <c r="I307" s="105"/>
    </row>
    <row r="308" spans="2:9" s="331" customFormat="1" ht="12.5" x14ac:dyDescent="0.25">
      <c r="B308" s="431"/>
      <c r="C308" s="412"/>
      <c r="D308" s="344"/>
      <c r="E308" s="344"/>
      <c r="F308" s="376"/>
      <c r="G308" s="376"/>
      <c r="H308" s="36"/>
      <c r="I308" s="105"/>
    </row>
    <row r="309" spans="2:9" s="331" customFormat="1" ht="12.5" x14ac:dyDescent="0.25">
      <c r="B309" s="431" t="s">
        <v>252</v>
      </c>
      <c r="C309" s="412" t="s">
        <v>254</v>
      </c>
      <c r="D309" s="344"/>
      <c r="E309" s="344"/>
      <c r="F309" s="376" t="s">
        <v>59</v>
      </c>
      <c r="G309" s="376">
        <v>5</v>
      </c>
      <c r="H309" s="36"/>
      <c r="I309" s="105"/>
    </row>
    <row r="310" spans="2:9" s="331" customFormat="1" ht="13" thickBot="1" x14ac:dyDescent="0.3">
      <c r="B310" s="411"/>
      <c r="C310" s="412"/>
      <c r="D310" s="344"/>
      <c r="E310" s="344"/>
      <c r="F310" s="376"/>
      <c r="G310" s="376"/>
      <c r="H310" s="167"/>
      <c r="I310" s="37"/>
    </row>
    <row r="311" spans="2:9" s="331" customFormat="1" ht="16" thickBot="1" x14ac:dyDescent="0.3">
      <c r="B311" s="394" t="s">
        <v>94</v>
      </c>
      <c r="C311" s="447"/>
      <c r="D311" s="498"/>
      <c r="E311" s="447"/>
      <c r="F311" s="448"/>
      <c r="G311" s="499"/>
      <c r="H311" s="171"/>
      <c r="I311" s="66"/>
    </row>
    <row r="312" spans="2:9" s="331" customFormat="1" ht="16" thickBot="1" x14ac:dyDescent="0.3">
      <c r="B312" s="500"/>
      <c r="C312" s="347"/>
      <c r="D312" s="347"/>
      <c r="E312" s="347"/>
      <c r="F312" s="501"/>
      <c r="G312" s="502"/>
      <c r="H312" s="146"/>
      <c r="I312" s="174"/>
    </row>
    <row r="313" spans="2:9" s="331" customFormat="1" ht="13" x14ac:dyDescent="0.25">
      <c r="B313" s="346" t="s">
        <v>5</v>
      </c>
      <c r="C313" s="347"/>
      <c r="D313" s="347" t="s">
        <v>6</v>
      </c>
      <c r="E313" s="347"/>
      <c r="F313" s="425" t="s">
        <v>7</v>
      </c>
      <c r="G313" s="494" t="s">
        <v>8</v>
      </c>
      <c r="H313" s="157" t="s">
        <v>9</v>
      </c>
      <c r="I313" s="23" t="s">
        <v>10</v>
      </c>
    </row>
    <row r="314" spans="2:9" s="331" customFormat="1" ht="13.5" thickBot="1" x14ac:dyDescent="0.3">
      <c r="B314" s="349"/>
      <c r="C314" s="427"/>
      <c r="D314" s="350"/>
      <c r="E314" s="350"/>
      <c r="F314" s="352"/>
      <c r="G314" s="495"/>
      <c r="H314" s="158" t="s">
        <v>11</v>
      </c>
      <c r="I314" s="28" t="s">
        <v>11</v>
      </c>
    </row>
    <row r="315" spans="2:9" s="331" customFormat="1" ht="13" x14ac:dyDescent="0.25">
      <c r="B315" s="400">
        <v>3600</v>
      </c>
      <c r="C315" s="406" t="s">
        <v>95</v>
      </c>
      <c r="D315" s="344"/>
      <c r="E315" s="413"/>
      <c r="F315" s="376"/>
      <c r="G315" s="376"/>
      <c r="H315" s="160"/>
      <c r="I315" s="37"/>
    </row>
    <row r="316" spans="2:9" s="331" customFormat="1" ht="13" x14ac:dyDescent="0.25">
      <c r="B316" s="492">
        <v>36.01</v>
      </c>
      <c r="C316" s="406" t="s">
        <v>96</v>
      </c>
      <c r="D316" s="344"/>
      <c r="E316" s="344"/>
      <c r="F316" s="376"/>
      <c r="G316" s="359"/>
      <c r="H316" s="162"/>
      <c r="I316" s="37"/>
    </row>
    <row r="317" spans="2:9" s="331" customFormat="1" ht="12.5" x14ac:dyDescent="0.25">
      <c r="B317" s="411"/>
      <c r="C317" s="412" t="s">
        <v>97</v>
      </c>
      <c r="D317" s="344"/>
      <c r="E317" s="344"/>
      <c r="F317" s="376" t="s">
        <v>45</v>
      </c>
      <c r="G317" s="429">
        <v>40</v>
      </c>
      <c r="H317" s="163"/>
      <c r="I317" s="37"/>
    </row>
    <row r="318" spans="2:9" s="331" customFormat="1" ht="13" thickBot="1" x14ac:dyDescent="0.3">
      <c r="B318" s="411"/>
      <c r="C318" s="412"/>
      <c r="D318" s="344"/>
      <c r="E318" s="344"/>
      <c r="F318" s="376"/>
      <c r="G318" s="376"/>
      <c r="H318" s="167"/>
      <c r="I318" s="37"/>
    </row>
    <row r="319" spans="2:9" s="331" customFormat="1" ht="16" thickBot="1" x14ac:dyDescent="0.3">
      <c r="B319" s="394" t="s">
        <v>94</v>
      </c>
      <c r="C319" s="447"/>
      <c r="D319" s="498"/>
      <c r="E319" s="447"/>
      <c r="F319" s="448"/>
      <c r="G319" s="499"/>
      <c r="H319" s="171"/>
      <c r="I319" s="66"/>
    </row>
    <row r="320" spans="2:9" s="331" customFormat="1" ht="15.5" x14ac:dyDescent="0.25">
      <c r="B320" s="414"/>
      <c r="C320" s="363"/>
      <c r="D320" s="363"/>
      <c r="E320" s="363"/>
      <c r="F320" s="488"/>
      <c r="G320" s="503"/>
      <c r="H320" s="135"/>
      <c r="I320" s="135"/>
    </row>
    <row r="321" spans="2:9" s="331" customFormat="1" ht="15.5" x14ac:dyDescent="0.25">
      <c r="B321" s="414"/>
      <c r="C321" s="363"/>
      <c r="D321" s="363"/>
      <c r="E321" s="363"/>
      <c r="F321" s="488"/>
      <c r="G321" s="503"/>
      <c r="H321" s="135"/>
      <c r="I321" s="135"/>
    </row>
    <row r="322" spans="2:9" s="331" customFormat="1" ht="18" x14ac:dyDescent="0.25">
      <c r="B322" s="343" t="s">
        <v>255</v>
      </c>
      <c r="C322" s="363"/>
      <c r="D322" s="363"/>
      <c r="E322" s="363"/>
      <c r="F322" s="488"/>
      <c r="G322" s="503"/>
      <c r="H322" s="135"/>
      <c r="I322" s="135"/>
    </row>
    <row r="323" spans="2:9" s="331" customFormat="1" ht="13.5" thickBot="1" x14ac:dyDescent="0.3">
      <c r="B323" s="344"/>
      <c r="C323" s="344"/>
      <c r="D323" s="344"/>
      <c r="E323" s="344"/>
      <c r="F323" s="345"/>
      <c r="G323" s="430"/>
      <c r="H323" s="17"/>
      <c r="I323" s="107" t="s">
        <v>256</v>
      </c>
    </row>
    <row r="324" spans="2:9" s="331" customFormat="1" ht="13" x14ac:dyDescent="0.25">
      <c r="B324" s="346" t="s">
        <v>5</v>
      </c>
      <c r="C324" s="347"/>
      <c r="D324" s="347" t="s">
        <v>6</v>
      </c>
      <c r="E324" s="347"/>
      <c r="F324" s="425" t="s">
        <v>7</v>
      </c>
      <c r="G324" s="494" t="s">
        <v>8</v>
      </c>
      <c r="H324" s="157" t="s">
        <v>9</v>
      </c>
      <c r="I324" s="23" t="s">
        <v>10</v>
      </c>
    </row>
    <row r="325" spans="2:9" s="331" customFormat="1" ht="13.5" thickBot="1" x14ac:dyDescent="0.3">
      <c r="B325" s="349"/>
      <c r="C325" s="427"/>
      <c r="D325" s="350"/>
      <c r="E325" s="350"/>
      <c r="F325" s="352"/>
      <c r="G325" s="495"/>
      <c r="H325" s="158" t="s">
        <v>11</v>
      </c>
      <c r="I325" s="28" t="s">
        <v>11</v>
      </c>
    </row>
    <row r="326" spans="2:9" s="331" customFormat="1" ht="13" x14ac:dyDescent="0.25">
      <c r="B326" s="504">
        <v>4000</v>
      </c>
      <c r="C326" s="424" t="s">
        <v>257</v>
      </c>
      <c r="D326" s="347"/>
      <c r="E326" s="347"/>
      <c r="F326" s="425"/>
      <c r="G326" s="505"/>
      <c r="H326" s="22"/>
      <c r="I326" s="23"/>
    </row>
    <row r="327" spans="2:9" s="331" customFormat="1" ht="13" x14ac:dyDescent="0.25">
      <c r="B327" s="439"/>
      <c r="C327" s="406"/>
      <c r="D327" s="363"/>
      <c r="E327" s="363"/>
      <c r="F327" s="405"/>
      <c r="G327" s="506"/>
      <c r="H327" s="282"/>
      <c r="I327" s="262"/>
    </row>
    <row r="328" spans="2:9" s="331" customFormat="1" ht="13" x14ac:dyDescent="0.25">
      <c r="B328" s="400">
        <v>4100</v>
      </c>
      <c r="C328" s="406" t="s">
        <v>258</v>
      </c>
      <c r="D328" s="344"/>
      <c r="E328" s="344"/>
      <c r="F328" s="376"/>
      <c r="G328" s="376"/>
      <c r="H328" s="160"/>
      <c r="I328" s="37"/>
    </row>
    <row r="329" spans="2:9" s="331" customFormat="1" ht="12.5" x14ac:dyDescent="0.25">
      <c r="B329" s="422"/>
      <c r="C329" s="412"/>
      <c r="D329" s="344"/>
      <c r="E329" s="344"/>
      <c r="F329" s="376"/>
      <c r="G329" s="376"/>
      <c r="H329" s="160"/>
      <c r="I329" s="37"/>
    </row>
    <row r="330" spans="2:9" s="331" customFormat="1" ht="13" x14ac:dyDescent="0.25">
      <c r="B330" s="492" t="s">
        <v>259</v>
      </c>
      <c r="C330" s="406" t="s">
        <v>260</v>
      </c>
      <c r="D330" s="344"/>
      <c r="E330" s="344"/>
      <c r="F330" s="376"/>
      <c r="G330" s="359"/>
      <c r="H330" s="162"/>
      <c r="I330" s="37"/>
    </row>
    <row r="331" spans="2:9" s="331" customFormat="1" ht="12.5" x14ac:dyDescent="0.25">
      <c r="B331" s="422"/>
      <c r="C331" s="412"/>
      <c r="D331" s="344"/>
      <c r="E331" s="344"/>
      <c r="F331" s="376"/>
      <c r="G331" s="359"/>
      <c r="H331" s="162"/>
      <c r="I331" s="37"/>
    </row>
    <row r="332" spans="2:9" s="331" customFormat="1" ht="12.5" x14ac:dyDescent="0.25">
      <c r="B332" s="422"/>
      <c r="C332" s="412" t="s">
        <v>261</v>
      </c>
      <c r="D332" s="344"/>
      <c r="E332" s="344"/>
      <c r="F332" s="376" t="s">
        <v>262</v>
      </c>
      <c r="G332" s="493">
        <v>90</v>
      </c>
      <c r="H332" s="162"/>
      <c r="I332" s="164"/>
    </row>
    <row r="333" spans="2:9" s="331" customFormat="1" ht="12.5" x14ac:dyDescent="0.25">
      <c r="B333" s="422"/>
      <c r="C333" s="412"/>
      <c r="D333" s="344"/>
      <c r="E333" s="344"/>
      <c r="F333" s="376"/>
      <c r="G333" s="359"/>
      <c r="H333" s="162"/>
      <c r="I333" s="164"/>
    </row>
    <row r="334" spans="2:9" s="331" customFormat="1" ht="12.5" x14ac:dyDescent="0.25">
      <c r="B334" s="422"/>
      <c r="C334" s="412" t="s">
        <v>263</v>
      </c>
      <c r="D334" s="344"/>
      <c r="E334" s="344"/>
      <c r="F334" s="376" t="s">
        <v>262</v>
      </c>
      <c r="G334" s="493">
        <v>90</v>
      </c>
      <c r="H334" s="283"/>
      <c r="I334" s="164"/>
    </row>
    <row r="335" spans="2:9" s="331" customFormat="1" ht="12.5" x14ac:dyDescent="0.25">
      <c r="B335" s="422"/>
      <c r="C335" s="412"/>
      <c r="D335" s="344"/>
      <c r="E335" s="344"/>
      <c r="F335" s="359"/>
      <c r="G335" s="493"/>
      <c r="H335" s="163"/>
      <c r="I335" s="164"/>
    </row>
    <row r="336" spans="2:9" s="331" customFormat="1" ht="13" thickBot="1" x14ac:dyDescent="0.3">
      <c r="B336" s="422"/>
      <c r="C336" s="412"/>
      <c r="D336" s="344"/>
      <c r="E336" s="344"/>
      <c r="F336" s="376"/>
      <c r="G336" s="493"/>
      <c r="H336" s="163"/>
      <c r="I336" s="105"/>
    </row>
    <row r="337" spans="2:9" s="331" customFormat="1" ht="16" thickBot="1" x14ac:dyDescent="0.3">
      <c r="B337" s="394" t="s">
        <v>264</v>
      </c>
      <c r="C337" s="381"/>
      <c r="D337" s="381"/>
      <c r="E337" s="381"/>
      <c r="F337" s="381"/>
      <c r="G337" s="382"/>
      <c r="H337" s="65"/>
      <c r="I337" s="66"/>
    </row>
    <row r="338" spans="2:9" s="331" customFormat="1" ht="13" thickBot="1" x14ac:dyDescent="0.3">
      <c r="B338" s="422"/>
      <c r="C338" s="412"/>
      <c r="D338" s="344"/>
      <c r="E338" s="344"/>
      <c r="F338" s="376"/>
      <c r="G338" s="493"/>
      <c r="H338" s="163"/>
      <c r="I338" s="105"/>
    </row>
    <row r="339" spans="2:9" s="331" customFormat="1" ht="13" x14ac:dyDescent="0.25">
      <c r="B339" s="346" t="s">
        <v>5</v>
      </c>
      <c r="C339" s="347"/>
      <c r="D339" s="347" t="s">
        <v>6</v>
      </c>
      <c r="E339" s="347"/>
      <c r="F339" s="425" t="s">
        <v>7</v>
      </c>
      <c r="G339" s="494" t="s">
        <v>8</v>
      </c>
      <c r="H339" s="157" t="s">
        <v>9</v>
      </c>
      <c r="I339" s="23" t="s">
        <v>10</v>
      </c>
    </row>
    <row r="340" spans="2:9" s="331" customFormat="1" ht="13.5" thickBot="1" x14ac:dyDescent="0.3">
      <c r="B340" s="349"/>
      <c r="C340" s="427"/>
      <c r="D340" s="350"/>
      <c r="E340" s="350"/>
      <c r="F340" s="352"/>
      <c r="G340" s="495"/>
      <c r="H340" s="158" t="s">
        <v>11</v>
      </c>
      <c r="I340" s="28" t="s">
        <v>11</v>
      </c>
    </row>
    <row r="341" spans="2:9" s="331" customFormat="1" ht="13" x14ac:dyDescent="0.25">
      <c r="B341" s="504">
        <v>4000</v>
      </c>
      <c r="C341" s="424" t="s">
        <v>257</v>
      </c>
      <c r="D341" s="347"/>
      <c r="E341" s="344"/>
      <c r="F341" s="376"/>
      <c r="G341" s="493"/>
      <c r="H341" s="163"/>
      <c r="I341" s="105"/>
    </row>
    <row r="342" spans="2:9" s="331" customFormat="1" ht="13" x14ac:dyDescent="0.25">
      <c r="B342" s="439"/>
      <c r="C342" s="406"/>
      <c r="D342" s="363"/>
      <c r="E342" s="344"/>
      <c r="F342" s="376"/>
      <c r="G342" s="493"/>
      <c r="H342" s="163"/>
      <c r="I342" s="105"/>
    </row>
    <row r="343" spans="2:9" s="331" customFormat="1" ht="13" x14ac:dyDescent="0.25">
      <c r="B343" s="400">
        <v>4200</v>
      </c>
      <c r="C343" s="406" t="s">
        <v>265</v>
      </c>
      <c r="D343" s="344"/>
      <c r="E343" s="344"/>
      <c r="F343" s="376"/>
      <c r="G343" s="493"/>
      <c r="H343" s="163"/>
      <c r="I343" s="105"/>
    </row>
    <row r="344" spans="2:9" s="331" customFormat="1" ht="12.5" x14ac:dyDescent="0.25">
      <c r="B344" s="422"/>
      <c r="C344" s="412"/>
      <c r="D344" s="344"/>
      <c r="E344" s="344"/>
      <c r="F344" s="376"/>
      <c r="G344" s="493"/>
      <c r="H344" s="163"/>
      <c r="I344" s="105"/>
    </row>
    <row r="345" spans="2:9" s="331" customFormat="1" ht="13.5" customHeight="1" x14ac:dyDescent="0.25">
      <c r="B345" s="431">
        <v>42.02</v>
      </c>
      <c r="C345" s="412" t="s">
        <v>266</v>
      </c>
      <c r="D345" s="344"/>
      <c r="E345" s="344"/>
      <c r="F345" s="376"/>
      <c r="G345" s="493"/>
      <c r="H345" s="163"/>
      <c r="I345" s="105"/>
    </row>
    <row r="346" spans="2:9" s="331" customFormat="1" ht="12.5" x14ac:dyDescent="0.25">
      <c r="B346" s="422"/>
      <c r="C346" s="412"/>
      <c r="D346" s="344"/>
      <c r="E346" s="344"/>
      <c r="F346" s="359"/>
      <c r="G346" s="493"/>
      <c r="H346" s="163"/>
      <c r="I346" s="105"/>
    </row>
    <row r="347" spans="2:9" s="331" customFormat="1" ht="14.5" x14ac:dyDescent="0.25">
      <c r="B347" s="422"/>
      <c r="C347" s="412" t="s">
        <v>267</v>
      </c>
      <c r="D347" s="344"/>
      <c r="E347" s="344"/>
      <c r="F347" s="359" t="s">
        <v>103</v>
      </c>
      <c r="G347" s="493">
        <v>100</v>
      </c>
      <c r="H347" s="163"/>
      <c r="I347" s="105"/>
    </row>
    <row r="348" spans="2:9" s="331" customFormat="1" ht="12.5" x14ac:dyDescent="0.25">
      <c r="B348" s="422"/>
      <c r="C348" s="412"/>
      <c r="D348" s="344"/>
      <c r="E348" s="344"/>
      <c r="F348" s="359"/>
      <c r="G348" s="493"/>
      <c r="H348" s="163"/>
      <c r="I348" s="105"/>
    </row>
    <row r="349" spans="2:9" s="331" customFormat="1" ht="14.5" x14ac:dyDescent="0.25">
      <c r="B349" s="422"/>
      <c r="C349" s="412" t="s">
        <v>268</v>
      </c>
      <c r="D349" s="344"/>
      <c r="E349" s="344"/>
      <c r="F349" s="359" t="s">
        <v>103</v>
      </c>
      <c r="G349" s="493">
        <v>100</v>
      </c>
      <c r="H349" s="163"/>
      <c r="I349" s="105"/>
    </row>
    <row r="350" spans="2:9" s="331" customFormat="1" ht="12.5" x14ac:dyDescent="0.25">
      <c r="B350" s="422"/>
      <c r="C350" s="412"/>
      <c r="D350" s="344"/>
      <c r="E350" s="344"/>
      <c r="F350" s="359"/>
      <c r="G350" s="493"/>
      <c r="H350" s="163"/>
      <c r="I350" s="105"/>
    </row>
    <row r="351" spans="2:9" s="331" customFormat="1" ht="12.5" x14ac:dyDescent="0.25">
      <c r="B351" s="431">
        <v>42.03</v>
      </c>
      <c r="C351" s="412" t="s">
        <v>269</v>
      </c>
      <c r="D351" s="344"/>
      <c r="E351" s="344"/>
      <c r="F351" s="359" t="s">
        <v>262</v>
      </c>
      <c r="G351" s="493">
        <v>100</v>
      </c>
      <c r="H351" s="163"/>
      <c r="I351" s="105"/>
    </row>
    <row r="352" spans="2:9" s="331" customFormat="1" ht="12.5" x14ac:dyDescent="0.25">
      <c r="B352" s="422"/>
      <c r="C352" s="412"/>
      <c r="D352" s="344"/>
      <c r="E352" s="344"/>
      <c r="F352" s="359"/>
      <c r="G352" s="493"/>
      <c r="H352" s="163"/>
      <c r="I352" s="105"/>
    </row>
    <row r="353" spans="2:9" s="331" customFormat="1" ht="13" thickBot="1" x14ac:dyDescent="0.3">
      <c r="B353" s="422"/>
      <c r="C353" s="412"/>
      <c r="D353" s="344"/>
      <c r="E353" s="344"/>
      <c r="F353" s="359"/>
      <c r="G353" s="493"/>
      <c r="H353" s="163"/>
      <c r="I353" s="105"/>
    </row>
    <row r="354" spans="2:9" s="331" customFormat="1" ht="16" thickBot="1" x14ac:dyDescent="0.3">
      <c r="B354" s="394" t="s">
        <v>270</v>
      </c>
      <c r="C354" s="381"/>
      <c r="D354" s="381"/>
      <c r="E354" s="381"/>
      <c r="F354" s="381"/>
      <c r="G354" s="382"/>
      <c r="H354" s="65"/>
      <c r="I354" s="66"/>
    </row>
    <row r="355" spans="2:9" s="331" customFormat="1" ht="16" thickBot="1" x14ac:dyDescent="0.3">
      <c r="B355" s="399"/>
      <c r="C355" s="344"/>
      <c r="D355" s="344"/>
      <c r="E355" s="344"/>
      <c r="F355" s="344"/>
      <c r="G355" s="430"/>
      <c r="H355" s="17"/>
      <c r="I355" s="284"/>
    </row>
    <row r="356" spans="2:9" s="331" customFormat="1" ht="13" x14ac:dyDescent="0.25">
      <c r="B356" s="346" t="s">
        <v>5</v>
      </c>
      <c r="C356" s="347"/>
      <c r="D356" s="347" t="s">
        <v>6</v>
      </c>
      <c r="E356" s="347"/>
      <c r="F356" s="425" t="s">
        <v>7</v>
      </c>
      <c r="G356" s="494" t="s">
        <v>8</v>
      </c>
      <c r="H356" s="157" t="s">
        <v>9</v>
      </c>
      <c r="I356" s="23" t="s">
        <v>10</v>
      </c>
    </row>
    <row r="357" spans="2:9" s="331" customFormat="1" ht="13.5" thickBot="1" x14ac:dyDescent="0.3">
      <c r="B357" s="349"/>
      <c r="C357" s="427"/>
      <c r="D357" s="350"/>
      <c r="E357" s="350"/>
      <c r="F357" s="352"/>
      <c r="G357" s="495"/>
      <c r="H357" s="158" t="s">
        <v>11</v>
      </c>
      <c r="I357" s="28" t="s">
        <v>11</v>
      </c>
    </row>
    <row r="358" spans="2:9" s="331" customFormat="1" ht="12.5" x14ac:dyDescent="0.25">
      <c r="B358" s="367"/>
      <c r="C358" s="412"/>
      <c r="D358" s="344"/>
      <c r="E358" s="344"/>
      <c r="F358" s="376"/>
      <c r="G358" s="376"/>
      <c r="H358" s="104"/>
      <c r="I358" s="164"/>
    </row>
    <row r="359" spans="2:9" s="331" customFormat="1" ht="12.5" x14ac:dyDescent="0.25">
      <c r="B359" s="367"/>
      <c r="C359" s="412"/>
      <c r="D359" s="344"/>
      <c r="E359" s="344"/>
      <c r="F359" s="376"/>
      <c r="G359" s="376"/>
      <c r="H359" s="104"/>
      <c r="I359" s="164"/>
    </row>
    <row r="360" spans="2:9" s="331" customFormat="1" ht="24.75" customHeight="1" x14ac:dyDescent="0.25">
      <c r="B360" s="405">
        <v>4900</v>
      </c>
      <c r="C360" s="2185" t="s">
        <v>98</v>
      </c>
      <c r="D360" s="2186"/>
      <c r="E360" s="2187"/>
      <c r="F360" s="358"/>
      <c r="G360" s="376"/>
      <c r="H360" s="36"/>
      <c r="I360" s="164"/>
    </row>
    <row r="361" spans="2:9" s="331" customFormat="1" ht="12.5" x14ac:dyDescent="0.25">
      <c r="B361" s="422"/>
      <c r="C361" s="412"/>
      <c r="D361" s="344"/>
      <c r="E361" s="344"/>
      <c r="F361" s="376"/>
      <c r="G361" s="376"/>
      <c r="H361" s="36"/>
      <c r="I361" s="164"/>
    </row>
    <row r="362" spans="2:9" s="331" customFormat="1" ht="13" x14ac:dyDescent="0.25">
      <c r="B362" s="492" t="s">
        <v>99</v>
      </c>
      <c r="C362" s="406" t="s">
        <v>100</v>
      </c>
      <c r="D362" s="344"/>
      <c r="E362" s="344"/>
      <c r="F362" s="376"/>
      <c r="G362" s="376"/>
      <c r="H362" s="36"/>
      <c r="I362" s="164"/>
    </row>
    <row r="363" spans="2:9" s="331" customFormat="1" ht="12.5" x14ac:dyDescent="0.25">
      <c r="B363" s="431"/>
      <c r="C363" s="412"/>
      <c r="D363" s="344"/>
      <c r="E363" s="344"/>
      <c r="F363" s="376"/>
      <c r="G363" s="376"/>
      <c r="H363" s="36"/>
      <c r="I363" s="164"/>
    </row>
    <row r="364" spans="2:9" s="331" customFormat="1" ht="13" x14ac:dyDescent="0.25">
      <c r="B364" s="431"/>
      <c r="C364" s="406" t="s">
        <v>271</v>
      </c>
      <c r="D364" s="344"/>
      <c r="E364" s="344"/>
      <c r="F364" s="376"/>
      <c r="G364" s="376"/>
      <c r="H364" s="36"/>
      <c r="I364" s="164"/>
    </row>
    <row r="365" spans="2:9" s="331" customFormat="1" ht="14.5" x14ac:dyDescent="0.25">
      <c r="B365" s="431"/>
      <c r="C365" s="412" t="s">
        <v>272</v>
      </c>
      <c r="D365" s="344"/>
      <c r="E365" s="344"/>
      <c r="F365" s="376" t="s">
        <v>103</v>
      </c>
      <c r="G365" s="376">
        <v>80</v>
      </c>
      <c r="H365" s="36"/>
      <c r="I365" s="164"/>
    </row>
    <row r="366" spans="2:9" s="331" customFormat="1" ht="12.5" x14ac:dyDescent="0.25">
      <c r="B366" s="431"/>
      <c r="C366" s="412"/>
      <c r="D366" s="344"/>
      <c r="E366" s="344"/>
      <c r="F366" s="376"/>
      <c r="G366" s="376"/>
      <c r="H366" s="36"/>
      <c r="I366" s="164"/>
    </row>
    <row r="367" spans="2:9" s="331" customFormat="1" ht="13" x14ac:dyDescent="0.25">
      <c r="B367" s="431"/>
      <c r="C367" s="406" t="s">
        <v>101</v>
      </c>
      <c r="D367" s="344"/>
      <c r="E367" s="344"/>
      <c r="F367" s="376"/>
      <c r="G367" s="376"/>
      <c r="H367" s="36"/>
      <c r="I367" s="164"/>
    </row>
    <row r="368" spans="2:9" s="331" customFormat="1" ht="14.5" x14ac:dyDescent="0.25">
      <c r="B368" s="431"/>
      <c r="C368" s="412" t="s">
        <v>102</v>
      </c>
      <c r="D368" s="344"/>
      <c r="E368" s="344"/>
      <c r="F368" s="376" t="s">
        <v>103</v>
      </c>
      <c r="G368" s="376">
        <v>100</v>
      </c>
      <c r="H368" s="36"/>
      <c r="I368" s="164"/>
    </row>
    <row r="369" spans="2:9" s="331" customFormat="1" ht="14.5" x14ac:dyDescent="0.25">
      <c r="B369" s="431"/>
      <c r="C369" s="412" t="s">
        <v>104</v>
      </c>
      <c r="D369" s="344"/>
      <c r="E369" s="344"/>
      <c r="F369" s="376" t="s">
        <v>103</v>
      </c>
      <c r="G369" s="376">
        <v>100</v>
      </c>
      <c r="H369" s="36"/>
      <c r="I369" s="164"/>
    </row>
    <row r="370" spans="2:9" s="331" customFormat="1" ht="12.5" x14ac:dyDescent="0.25">
      <c r="B370" s="431"/>
      <c r="C370" s="412"/>
      <c r="D370" s="344"/>
      <c r="E370" s="344"/>
      <c r="F370" s="376"/>
      <c r="G370" s="376"/>
      <c r="H370" s="36"/>
      <c r="I370" s="164"/>
    </row>
    <row r="371" spans="2:9" s="331" customFormat="1" ht="13" x14ac:dyDescent="0.25">
      <c r="B371" s="431"/>
      <c r="C371" s="406" t="s">
        <v>105</v>
      </c>
      <c r="D371" s="344"/>
      <c r="E371" s="344"/>
      <c r="F371" s="376"/>
      <c r="G371" s="376"/>
      <c r="H371" s="36"/>
      <c r="I371" s="164"/>
    </row>
    <row r="372" spans="2:9" s="331" customFormat="1" ht="14.5" x14ac:dyDescent="0.25">
      <c r="B372" s="431"/>
      <c r="C372" s="412" t="s">
        <v>102</v>
      </c>
      <c r="D372" s="344"/>
      <c r="E372" s="344"/>
      <c r="F372" s="376" t="s">
        <v>103</v>
      </c>
      <c r="G372" s="376">
        <v>100</v>
      </c>
      <c r="H372" s="36"/>
      <c r="I372" s="164"/>
    </row>
    <row r="373" spans="2:9" s="331" customFormat="1" ht="14.5" x14ac:dyDescent="0.25">
      <c r="B373" s="431"/>
      <c r="C373" s="412" t="s">
        <v>104</v>
      </c>
      <c r="D373" s="344"/>
      <c r="E373" s="344"/>
      <c r="F373" s="376" t="s">
        <v>103</v>
      </c>
      <c r="G373" s="376">
        <v>100</v>
      </c>
      <c r="H373" s="36"/>
      <c r="I373" s="164"/>
    </row>
    <row r="374" spans="2:9" s="331" customFormat="1" ht="13" thickBot="1" x14ac:dyDescent="0.3">
      <c r="B374" s="422"/>
      <c r="C374" s="412"/>
      <c r="D374" s="344"/>
      <c r="E374" s="344"/>
      <c r="F374" s="376"/>
      <c r="G374" s="376"/>
      <c r="H374" s="285"/>
      <c r="I374" s="286"/>
    </row>
    <row r="375" spans="2:9" s="331" customFormat="1" ht="16" thickBot="1" x14ac:dyDescent="0.3">
      <c r="B375" s="394" t="s">
        <v>106</v>
      </c>
      <c r="C375" s="381"/>
      <c r="D375" s="381"/>
      <c r="E375" s="381"/>
      <c r="F375" s="381"/>
      <c r="G375" s="382"/>
      <c r="H375" s="65"/>
      <c r="I375" s="66"/>
    </row>
    <row r="376" spans="2:9" s="331" customFormat="1" ht="15.5" x14ac:dyDescent="0.25">
      <c r="B376" s="414"/>
      <c r="C376" s="344"/>
      <c r="D376" s="344"/>
      <c r="E376" s="344"/>
      <c r="F376" s="344"/>
      <c r="G376" s="430"/>
      <c r="H376" s="17"/>
      <c r="I376" s="135"/>
    </row>
    <row r="377" spans="2:9" s="331" customFormat="1" ht="13.5" thickBot="1" x14ac:dyDescent="0.3">
      <c r="B377" s="507"/>
      <c r="C377" s="384"/>
      <c r="D377" s="350"/>
      <c r="E377" s="384"/>
      <c r="F377" s="386"/>
      <c r="G377" s="508"/>
      <c r="H377" s="289"/>
      <c r="I377" s="119"/>
    </row>
    <row r="378" spans="2:9" s="331" customFormat="1" ht="13" x14ac:dyDescent="0.25">
      <c r="B378" s="353" t="s">
        <v>5</v>
      </c>
      <c r="C378" s="354"/>
      <c r="D378" s="354" t="s">
        <v>6</v>
      </c>
      <c r="E378" s="354"/>
      <c r="F378" s="356" t="s">
        <v>7</v>
      </c>
      <c r="G378" s="509" t="s">
        <v>8</v>
      </c>
      <c r="H378" s="291" t="s">
        <v>9</v>
      </c>
      <c r="I378" s="157" t="s">
        <v>10</v>
      </c>
    </row>
    <row r="379" spans="2:9" s="331" customFormat="1" ht="13" thickBot="1" x14ac:dyDescent="0.3">
      <c r="B379" s="480"/>
      <c r="C379" s="384"/>
      <c r="D379" s="384"/>
      <c r="E379" s="384"/>
      <c r="F379" s="510"/>
      <c r="G379" s="511"/>
      <c r="H379" s="294" t="s">
        <v>11</v>
      </c>
      <c r="I379" s="294" t="s">
        <v>11</v>
      </c>
    </row>
    <row r="380" spans="2:9" s="331" customFormat="1" ht="13" x14ac:dyDescent="0.25">
      <c r="B380" s="478">
        <v>5400</v>
      </c>
      <c r="C380" s="406" t="s">
        <v>273</v>
      </c>
      <c r="D380" s="344"/>
      <c r="E380" s="413"/>
      <c r="F380" s="359"/>
      <c r="G380" s="376"/>
      <c r="H380" s="160"/>
      <c r="I380" s="37"/>
    </row>
    <row r="381" spans="2:9" s="331" customFormat="1" ht="18" customHeight="1" x14ac:dyDescent="0.35">
      <c r="B381" s="369" t="s">
        <v>274</v>
      </c>
      <c r="C381" s="412" t="s">
        <v>275</v>
      </c>
      <c r="D381" s="344"/>
      <c r="E381" s="413"/>
      <c r="F381" s="512" t="s">
        <v>22</v>
      </c>
      <c r="G381" s="359">
        <v>8</v>
      </c>
      <c r="H381" s="162"/>
      <c r="I381" s="37"/>
    </row>
    <row r="382" spans="2:9" s="331" customFormat="1" ht="15.5" x14ac:dyDescent="0.35">
      <c r="B382" s="369" t="s">
        <v>276</v>
      </c>
      <c r="C382" s="412" t="s">
        <v>277</v>
      </c>
      <c r="D382" s="344"/>
      <c r="E382" s="413"/>
      <c r="F382" s="512" t="s">
        <v>22</v>
      </c>
      <c r="G382" s="359">
        <v>5</v>
      </c>
      <c r="H382" s="162"/>
      <c r="I382" s="37"/>
    </row>
    <row r="383" spans="2:9" s="331" customFormat="1" ht="13" thickBot="1" x14ac:dyDescent="0.3">
      <c r="B383" s="422"/>
      <c r="C383" s="513"/>
      <c r="F383" s="376"/>
      <c r="G383" s="392"/>
      <c r="H383" s="283"/>
      <c r="I383" s="37"/>
    </row>
    <row r="384" spans="2:9" s="331" customFormat="1" ht="16" thickBot="1" x14ac:dyDescent="0.3">
      <c r="B384" s="394" t="s">
        <v>278</v>
      </c>
      <c r="C384" s="381"/>
      <c r="D384" s="381"/>
      <c r="E384" s="381"/>
      <c r="F384" s="381"/>
      <c r="G384" s="382"/>
      <c r="H384" s="65"/>
      <c r="I384" s="66"/>
    </row>
    <row r="385" spans="2:9" s="331" customFormat="1" ht="13" thickBot="1" x14ac:dyDescent="0.3">
      <c r="B385" s="514"/>
      <c r="C385" s="354"/>
      <c r="D385" s="354"/>
      <c r="E385" s="354"/>
      <c r="F385" s="398"/>
      <c r="G385" s="515"/>
      <c r="H385" s="298"/>
      <c r="I385" s="67"/>
    </row>
    <row r="386" spans="2:9" s="331" customFormat="1" ht="13" x14ac:dyDescent="0.25">
      <c r="B386" s="346" t="s">
        <v>5</v>
      </c>
      <c r="C386" s="347" t="s">
        <v>6</v>
      </c>
      <c r="D386" s="347"/>
      <c r="E386" s="347"/>
      <c r="F386" s="348" t="s">
        <v>7</v>
      </c>
      <c r="G386" s="348" t="s">
        <v>8</v>
      </c>
      <c r="H386" s="22" t="s">
        <v>9</v>
      </c>
      <c r="I386" s="23" t="s">
        <v>10</v>
      </c>
    </row>
    <row r="387" spans="2:9" s="331" customFormat="1" ht="13.5" thickBot="1" x14ac:dyDescent="0.3">
      <c r="B387" s="349"/>
      <c r="C387" s="350"/>
      <c r="D387" s="350"/>
      <c r="E387" s="350"/>
      <c r="F387" s="351"/>
      <c r="G387" s="352"/>
      <c r="H387" s="27" t="s">
        <v>11</v>
      </c>
      <c r="I387" s="28" t="s">
        <v>11</v>
      </c>
    </row>
    <row r="388" spans="2:9" s="331" customFormat="1" ht="12.5" x14ac:dyDescent="0.25">
      <c r="B388" s="422"/>
      <c r="C388" s="412"/>
      <c r="D388" s="344"/>
      <c r="E388" s="344"/>
      <c r="F388" s="376"/>
      <c r="G388" s="392"/>
      <c r="H388" s="274"/>
      <c r="I388" s="37"/>
    </row>
    <row r="389" spans="2:9" s="331" customFormat="1" ht="13" x14ac:dyDescent="0.25">
      <c r="B389" s="400">
        <v>5500</v>
      </c>
      <c r="C389" s="406" t="s">
        <v>279</v>
      </c>
      <c r="D389" s="344"/>
      <c r="E389" s="344"/>
      <c r="F389" s="358"/>
      <c r="G389" s="359"/>
      <c r="H389" s="17"/>
      <c r="I389" s="37"/>
    </row>
    <row r="390" spans="2:9" s="331" customFormat="1" ht="12.5" x14ac:dyDescent="0.25">
      <c r="B390" s="422"/>
      <c r="C390" s="412"/>
      <c r="D390" s="344"/>
      <c r="E390" s="344"/>
      <c r="F390" s="376"/>
      <c r="G390" s="376"/>
      <c r="H390" s="160"/>
      <c r="I390" s="37"/>
    </row>
    <row r="391" spans="2:9" s="331" customFormat="1" ht="12.5" x14ac:dyDescent="0.25">
      <c r="B391" s="422"/>
      <c r="C391" s="412"/>
      <c r="D391" s="344"/>
      <c r="E391" s="344"/>
      <c r="F391" s="376"/>
      <c r="G391" s="376"/>
      <c r="H391" s="160"/>
      <c r="I391" s="37"/>
    </row>
    <row r="392" spans="2:9" s="331" customFormat="1" ht="12.5" x14ac:dyDescent="0.25">
      <c r="B392" s="431" t="s">
        <v>280</v>
      </c>
      <c r="C392" s="412" t="s">
        <v>281</v>
      </c>
      <c r="D392" s="344"/>
      <c r="E392" s="344"/>
      <c r="F392" s="376"/>
      <c r="G392" s="392"/>
      <c r="H392" s="137"/>
      <c r="I392" s="37"/>
    </row>
    <row r="393" spans="2:9" s="331" customFormat="1" ht="12.5" x14ac:dyDescent="0.25">
      <c r="B393" s="422"/>
      <c r="C393" s="412"/>
      <c r="D393" s="344"/>
      <c r="E393" s="344"/>
      <c r="F393" s="376"/>
      <c r="G393" s="392"/>
      <c r="H393" s="137"/>
      <c r="I393" s="37"/>
    </row>
    <row r="394" spans="2:9" s="331" customFormat="1" ht="12.5" x14ac:dyDescent="0.25">
      <c r="B394" s="422"/>
      <c r="C394" s="412"/>
      <c r="D394" s="344"/>
      <c r="E394" s="344"/>
      <c r="F394" s="376"/>
      <c r="G394" s="392"/>
      <c r="H394" s="137"/>
      <c r="I394" s="37"/>
    </row>
    <row r="395" spans="2:9" s="331" customFormat="1" ht="12.5" x14ac:dyDescent="0.25">
      <c r="B395" s="422"/>
      <c r="C395" s="412" t="s">
        <v>282</v>
      </c>
      <c r="D395" s="344"/>
      <c r="E395" s="344"/>
      <c r="F395" s="376"/>
      <c r="G395" s="392"/>
      <c r="H395" s="137"/>
      <c r="I395" s="37"/>
    </row>
    <row r="396" spans="2:9" s="331" customFormat="1" ht="12.5" x14ac:dyDescent="0.25">
      <c r="B396" s="422"/>
      <c r="C396" s="412"/>
      <c r="D396" s="344"/>
      <c r="E396" s="344"/>
      <c r="F396" s="376"/>
      <c r="G396" s="392"/>
      <c r="H396" s="137"/>
      <c r="I396" s="37"/>
    </row>
    <row r="397" spans="2:9" s="331" customFormat="1" ht="12.5" x14ac:dyDescent="0.25">
      <c r="B397" s="422"/>
      <c r="C397" s="412"/>
      <c r="D397" s="344" t="s">
        <v>283</v>
      </c>
      <c r="E397" s="344"/>
      <c r="F397" s="376" t="s">
        <v>59</v>
      </c>
      <c r="G397" s="392">
        <v>1</v>
      </c>
      <c r="H397" s="137"/>
      <c r="I397" s="37"/>
    </row>
    <row r="398" spans="2:9" s="331" customFormat="1" ht="12.5" x14ac:dyDescent="0.25">
      <c r="B398" s="422"/>
      <c r="C398" s="412"/>
      <c r="D398" s="344"/>
      <c r="E398" s="344"/>
      <c r="F398" s="376"/>
      <c r="G398" s="429"/>
      <c r="H398" s="137"/>
      <c r="I398" s="37"/>
    </row>
    <row r="399" spans="2:9" s="331" customFormat="1" ht="12.5" x14ac:dyDescent="0.25">
      <c r="B399" s="422"/>
      <c r="C399" s="412" t="s">
        <v>284</v>
      </c>
      <c r="D399" s="344"/>
      <c r="E399" s="344"/>
      <c r="F399" s="376"/>
      <c r="G399" s="392"/>
      <c r="H399" s="137"/>
      <c r="I399" s="37"/>
    </row>
    <row r="400" spans="2:9" s="331" customFormat="1" ht="12.5" x14ac:dyDescent="0.25">
      <c r="B400" s="422"/>
      <c r="C400" s="412"/>
      <c r="D400" s="344"/>
      <c r="E400" s="344"/>
      <c r="F400" s="376"/>
      <c r="G400" s="392"/>
      <c r="H400" s="137"/>
      <c r="I400" s="37"/>
    </row>
    <row r="401" spans="2:9" s="331" customFormat="1" ht="12.5" x14ac:dyDescent="0.25">
      <c r="B401" s="422"/>
      <c r="C401" s="412"/>
      <c r="D401" s="344" t="s">
        <v>283</v>
      </c>
      <c r="E401" s="344"/>
      <c r="F401" s="376" t="s">
        <v>59</v>
      </c>
      <c r="G401" s="392">
        <v>1</v>
      </c>
      <c r="H401" s="137"/>
      <c r="I401" s="37"/>
    </row>
    <row r="402" spans="2:9" s="331" customFormat="1" ht="12.5" x14ac:dyDescent="0.25">
      <c r="B402" s="366"/>
      <c r="C402" s="344"/>
      <c r="D402" s="344"/>
      <c r="E402" s="344"/>
      <c r="F402" s="376"/>
      <c r="G402" s="392"/>
      <c r="H402" s="299"/>
      <c r="I402" s="37"/>
    </row>
    <row r="403" spans="2:9" s="331" customFormat="1" ht="12.5" x14ac:dyDescent="0.25">
      <c r="B403" s="366"/>
      <c r="C403" s="412" t="s">
        <v>285</v>
      </c>
      <c r="D403" s="344"/>
      <c r="E403" s="344"/>
      <c r="F403" s="376" t="s">
        <v>208</v>
      </c>
      <c r="G403" s="392">
        <v>20</v>
      </c>
      <c r="H403" s="299"/>
      <c r="I403" s="37"/>
    </row>
    <row r="404" spans="2:9" s="331" customFormat="1" ht="12.5" x14ac:dyDescent="0.25">
      <c r="B404" s="366"/>
      <c r="C404" s="344"/>
      <c r="D404" s="344"/>
      <c r="E404" s="344"/>
      <c r="F404" s="376"/>
      <c r="G404" s="392"/>
      <c r="H404" s="299"/>
      <c r="I404" s="37"/>
    </row>
    <row r="405" spans="2:9" s="331" customFormat="1" ht="12.5" x14ac:dyDescent="0.25">
      <c r="B405" s="366"/>
      <c r="C405" s="344"/>
      <c r="D405" s="344"/>
      <c r="E405" s="344"/>
      <c r="F405" s="376"/>
      <c r="G405" s="392"/>
      <c r="H405" s="299"/>
      <c r="I405" s="37"/>
    </row>
    <row r="406" spans="2:9" s="331" customFormat="1" ht="12.5" x14ac:dyDescent="0.25">
      <c r="B406" s="366"/>
      <c r="C406" s="412" t="s">
        <v>286</v>
      </c>
      <c r="D406" s="344"/>
      <c r="E406" s="344"/>
      <c r="F406" s="376" t="s">
        <v>208</v>
      </c>
      <c r="G406" s="392">
        <v>20</v>
      </c>
      <c r="H406" s="299"/>
      <c r="I406" s="37"/>
    </row>
    <row r="407" spans="2:9" s="331" customFormat="1" ht="12.5" x14ac:dyDescent="0.25">
      <c r="B407" s="366"/>
      <c r="C407" s="344"/>
      <c r="D407" s="344"/>
      <c r="E407" s="344"/>
      <c r="F407" s="376"/>
      <c r="G407" s="392"/>
      <c r="H407" s="299"/>
      <c r="I407" s="37"/>
    </row>
    <row r="408" spans="2:9" s="331" customFormat="1" ht="12.5" x14ac:dyDescent="0.25">
      <c r="B408" s="366"/>
      <c r="C408" s="344"/>
      <c r="D408" s="344"/>
      <c r="E408" s="344"/>
      <c r="F408" s="376"/>
      <c r="G408" s="392"/>
      <c r="H408" s="299"/>
      <c r="I408" s="37"/>
    </row>
    <row r="409" spans="2:9" s="331" customFormat="1" ht="12.5" x14ac:dyDescent="0.25">
      <c r="B409" s="357"/>
      <c r="C409" s="344" t="s">
        <v>287</v>
      </c>
      <c r="D409" s="344"/>
      <c r="E409" s="344"/>
      <c r="F409" s="376" t="s">
        <v>208</v>
      </c>
      <c r="G409" s="392">
        <v>20</v>
      </c>
      <c r="H409" s="299"/>
      <c r="I409" s="37"/>
    </row>
    <row r="410" spans="2:9" s="331" customFormat="1" ht="12.5" x14ac:dyDescent="0.25">
      <c r="B410" s="357"/>
      <c r="C410" s="344"/>
      <c r="D410" s="344"/>
      <c r="E410" s="344"/>
      <c r="F410" s="376"/>
      <c r="G410" s="429"/>
      <c r="H410" s="299"/>
      <c r="I410" s="37"/>
    </row>
    <row r="411" spans="2:9" s="331" customFormat="1" ht="13" thickBot="1" x14ac:dyDescent="0.3">
      <c r="B411" s="357"/>
      <c r="C411" s="344"/>
      <c r="D411" s="344"/>
      <c r="E411" s="344"/>
      <c r="F411" s="376"/>
      <c r="G411" s="429"/>
      <c r="H411" s="299"/>
      <c r="I411" s="37"/>
    </row>
    <row r="412" spans="2:9" s="331" customFormat="1" ht="16" thickBot="1" x14ac:dyDescent="0.3">
      <c r="B412" s="394" t="s">
        <v>288</v>
      </c>
      <c r="C412" s="381"/>
      <c r="D412" s="381"/>
      <c r="E412" s="381"/>
      <c r="F412" s="381"/>
      <c r="G412" s="382"/>
      <c r="H412" s="65"/>
      <c r="I412" s="66"/>
    </row>
    <row r="413" spans="2:9" s="331" customFormat="1" ht="15.5" x14ac:dyDescent="0.25">
      <c r="B413" s="397"/>
      <c r="C413" s="354"/>
      <c r="D413" s="354"/>
      <c r="E413" s="354"/>
      <c r="F413" s="354"/>
      <c r="G413" s="383"/>
      <c r="H413" s="67"/>
      <c r="I413" s="146"/>
    </row>
    <row r="414" spans="2:9" ht="14.5" thickBot="1" x14ac:dyDescent="0.3"/>
    <row r="415" spans="2:9" x14ac:dyDescent="0.25">
      <c r="B415" s="346" t="s">
        <v>5</v>
      </c>
      <c r="C415" s="347" t="s">
        <v>6</v>
      </c>
      <c r="D415" s="347"/>
      <c r="E415" s="347"/>
      <c r="F415" s="348" t="s">
        <v>7</v>
      </c>
      <c r="G415" s="348" t="s">
        <v>8</v>
      </c>
      <c r="H415" s="22" t="s">
        <v>9</v>
      </c>
      <c r="I415" s="23" t="s">
        <v>10</v>
      </c>
    </row>
    <row r="416" spans="2:9" ht="14.5" thickBot="1" x14ac:dyDescent="0.3">
      <c r="B416" s="349"/>
      <c r="C416" s="350"/>
      <c r="D416" s="350"/>
      <c r="E416" s="350"/>
      <c r="F416" s="351"/>
      <c r="G416" s="352"/>
      <c r="H416" s="27" t="s">
        <v>11</v>
      </c>
      <c r="I416" s="28" t="s">
        <v>11</v>
      </c>
    </row>
    <row r="417" spans="2:9" x14ac:dyDescent="0.25">
      <c r="B417" s="516">
        <v>5900</v>
      </c>
      <c r="C417" s="517" t="s">
        <v>289</v>
      </c>
      <c r="D417" s="375"/>
      <c r="E417" s="375"/>
      <c r="F417" s="518"/>
      <c r="G417" s="497"/>
      <c r="H417" s="299"/>
      <c r="I417" s="37"/>
    </row>
    <row r="418" spans="2:9" ht="15.75" customHeight="1" x14ac:dyDescent="0.25">
      <c r="B418" s="516">
        <v>59.01</v>
      </c>
      <c r="C418" s="517" t="s">
        <v>290</v>
      </c>
      <c r="D418" s="375"/>
      <c r="E418" s="375"/>
      <c r="F418" s="429"/>
      <c r="G418" s="497"/>
      <c r="H418" s="299"/>
      <c r="I418" s="37"/>
    </row>
    <row r="419" spans="2:9" x14ac:dyDescent="0.25">
      <c r="B419" s="516"/>
      <c r="C419" s="484" t="s">
        <v>291</v>
      </c>
      <c r="D419" s="375"/>
      <c r="E419" s="375"/>
      <c r="F419" s="429" t="s">
        <v>80</v>
      </c>
      <c r="G419" s="497">
        <v>200</v>
      </c>
      <c r="H419" s="299"/>
      <c r="I419" s="37"/>
    </row>
    <row r="420" spans="2:9" ht="14.5" thickBot="1" x14ac:dyDescent="0.3">
      <c r="B420" s="519"/>
      <c r="C420" s="344"/>
      <c r="D420" s="344"/>
      <c r="E420" s="344"/>
      <c r="F420" s="359"/>
      <c r="G420" s="392"/>
      <c r="H420" s="137"/>
      <c r="I420" s="303"/>
    </row>
    <row r="421" spans="2:9" ht="16" thickBot="1" x14ac:dyDescent="0.3">
      <c r="B421" s="394" t="s">
        <v>292</v>
      </c>
      <c r="C421" s="381"/>
      <c r="D421" s="381"/>
      <c r="E421" s="381"/>
      <c r="F421" s="520"/>
      <c r="G421" s="521"/>
      <c r="H421" s="306"/>
      <c r="I421" s="66"/>
    </row>
    <row r="422" spans="2:9" ht="14.5" thickBot="1" x14ac:dyDescent="0.3"/>
    <row r="423" spans="2:9" x14ac:dyDescent="0.25">
      <c r="B423" s="346" t="s">
        <v>5</v>
      </c>
      <c r="C423" s="347" t="s">
        <v>6</v>
      </c>
      <c r="D423" s="347"/>
      <c r="E423" s="347"/>
      <c r="F423" s="348" t="s">
        <v>7</v>
      </c>
      <c r="G423" s="348" t="s">
        <v>8</v>
      </c>
      <c r="H423" s="22" t="s">
        <v>9</v>
      </c>
      <c r="I423" s="23" t="s">
        <v>10</v>
      </c>
    </row>
    <row r="424" spans="2:9" ht="14.5" thickBot="1" x14ac:dyDescent="0.3">
      <c r="B424" s="349"/>
      <c r="C424" s="350"/>
      <c r="D424" s="350"/>
      <c r="E424" s="350"/>
      <c r="F424" s="351"/>
      <c r="G424" s="352"/>
      <c r="H424" s="27" t="s">
        <v>11</v>
      </c>
      <c r="I424" s="28" t="s">
        <v>11</v>
      </c>
    </row>
    <row r="425" spans="2:9" x14ac:dyDescent="0.25">
      <c r="B425" s="422"/>
      <c r="C425" s="412"/>
      <c r="D425" s="344"/>
      <c r="E425" s="344"/>
      <c r="F425" s="376"/>
      <c r="G425" s="392"/>
      <c r="H425" s="274"/>
      <c r="I425" s="37"/>
    </row>
    <row r="426" spans="2:9" x14ac:dyDescent="0.25">
      <c r="B426" s="400">
        <v>6100</v>
      </c>
      <c r="C426" s="406" t="s">
        <v>293</v>
      </c>
      <c r="D426" s="344"/>
      <c r="E426" s="344"/>
      <c r="F426" s="358"/>
      <c r="G426" s="359"/>
      <c r="H426" s="17"/>
      <c r="I426" s="37"/>
    </row>
    <row r="427" spans="2:9" x14ac:dyDescent="0.25">
      <c r="B427" s="422"/>
      <c r="C427" s="412"/>
      <c r="D427" s="344"/>
      <c r="E427" s="344"/>
      <c r="F427" s="376"/>
      <c r="G427" s="376"/>
      <c r="H427" s="160"/>
      <c r="I427" s="37"/>
    </row>
    <row r="428" spans="2:9" x14ac:dyDescent="0.25">
      <c r="B428" s="492" t="s">
        <v>294</v>
      </c>
      <c r="C428" s="406" t="s">
        <v>72</v>
      </c>
      <c r="D428" s="344"/>
      <c r="E428" s="344"/>
      <c r="F428" s="376"/>
      <c r="G428" s="491"/>
      <c r="H428" s="137"/>
      <c r="I428" s="37"/>
    </row>
    <row r="429" spans="2:9" x14ac:dyDescent="0.25">
      <c r="B429" s="422"/>
      <c r="C429" s="412" t="s">
        <v>295</v>
      </c>
      <c r="D429" s="344"/>
      <c r="E429" s="344"/>
      <c r="F429" s="376" t="s">
        <v>45</v>
      </c>
      <c r="G429" s="376">
        <v>200</v>
      </c>
      <c r="H429" s="137"/>
      <c r="I429" s="37"/>
    </row>
    <row r="430" spans="2:9" x14ac:dyDescent="0.25">
      <c r="B430" s="422"/>
      <c r="C430" s="412"/>
      <c r="D430" s="344"/>
      <c r="E430" s="344"/>
      <c r="F430" s="376"/>
      <c r="G430" s="376"/>
      <c r="H430" s="137"/>
      <c r="I430" s="37"/>
    </row>
    <row r="431" spans="2:9" x14ac:dyDescent="0.25">
      <c r="B431" s="422"/>
      <c r="C431" s="412" t="s">
        <v>296</v>
      </c>
      <c r="D431" s="344"/>
      <c r="E431" s="344"/>
      <c r="F431" s="376" t="s">
        <v>45</v>
      </c>
      <c r="G431" s="491">
        <v>15</v>
      </c>
      <c r="H431" s="137"/>
      <c r="I431" s="37"/>
    </row>
    <row r="432" spans="2:9" x14ac:dyDescent="0.25">
      <c r="B432" s="422"/>
      <c r="C432" s="412"/>
      <c r="D432" s="344"/>
      <c r="E432" s="344"/>
      <c r="F432" s="376"/>
      <c r="G432" s="376"/>
      <c r="H432" s="137"/>
      <c r="I432" s="37"/>
    </row>
    <row r="433" spans="2:9" x14ac:dyDescent="0.25">
      <c r="B433" s="492" t="s">
        <v>297</v>
      </c>
      <c r="C433" s="406" t="s">
        <v>74</v>
      </c>
      <c r="D433" s="344"/>
      <c r="E433" s="344"/>
      <c r="F433" s="376"/>
      <c r="G433" s="376"/>
      <c r="H433" s="137"/>
      <c r="I433" s="37"/>
    </row>
    <row r="434" spans="2:9" x14ac:dyDescent="0.25">
      <c r="B434" s="422"/>
      <c r="C434" s="412" t="s">
        <v>298</v>
      </c>
      <c r="D434" s="344"/>
      <c r="E434" s="344"/>
      <c r="F434" s="376" t="s">
        <v>45</v>
      </c>
      <c r="G434" s="376">
        <v>200</v>
      </c>
      <c r="H434" s="137"/>
      <c r="I434" s="37"/>
    </row>
    <row r="435" spans="2:9" ht="14.5" thickBot="1" x14ac:dyDescent="0.3">
      <c r="B435" s="357"/>
      <c r="C435" s="344"/>
      <c r="D435" s="344"/>
      <c r="E435" s="344"/>
      <c r="F435" s="376"/>
      <c r="G435" s="429"/>
      <c r="H435" s="299"/>
      <c r="I435" s="37"/>
    </row>
    <row r="436" spans="2:9" ht="16" thickBot="1" x14ac:dyDescent="0.3">
      <c r="B436" s="394" t="s">
        <v>299</v>
      </c>
      <c r="C436" s="381"/>
      <c r="D436" s="381"/>
      <c r="E436" s="381"/>
      <c r="F436" s="381"/>
      <c r="G436" s="382"/>
      <c r="H436" s="65"/>
      <c r="I436" s="66"/>
    </row>
    <row r="438" spans="2:9" ht="14.5" thickBot="1" x14ac:dyDescent="0.3"/>
    <row r="439" spans="2:9" x14ac:dyDescent="0.25">
      <c r="B439" s="346" t="s">
        <v>5</v>
      </c>
      <c r="C439" s="347" t="s">
        <v>6</v>
      </c>
      <c r="D439" s="347"/>
      <c r="E439" s="347"/>
      <c r="F439" s="348" t="s">
        <v>7</v>
      </c>
      <c r="G439" s="348" t="s">
        <v>8</v>
      </c>
      <c r="H439" s="22" t="s">
        <v>9</v>
      </c>
      <c r="I439" s="23" t="s">
        <v>10</v>
      </c>
    </row>
    <row r="440" spans="2:9" ht="14.5" thickBot="1" x14ac:dyDescent="0.3">
      <c r="B440" s="349"/>
      <c r="C440" s="350"/>
      <c r="D440" s="350"/>
      <c r="E440" s="350"/>
      <c r="F440" s="351"/>
      <c r="G440" s="352"/>
      <c r="H440" s="27" t="s">
        <v>11</v>
      </c>
      <c r="I440" s="28" t="s">
        <v>11</v>
      </c>
    </row>
    <row r="441" spans="2:9" x14ac:dyDescent="0.25">
      <c r="B441" s="422"/>
      <c r="C441" s="412"/>
      <c r="D441" s="344"/>
      <c r="E441" s="344"/>
      <c r="F441" s="376"/>
      <c r="G441" s="392"/>
      <c r="H441" s="274"/>
      <c r="I441" s="37"/>
    </row>
    <row r="442" spans="2:9" x14ac:dyDescent="0.25">
      <c r="B442" s="400">
        <v>6200</v>
      </c>
      <c r="C442" s="406" t="s">
        <v>300</v>
      </c>
      <c r="D442" s="344"/>
      <c r="E442" s="344"/>
      <c r="F442" s="358"/>
      <c r="G442" s="359"/>
      <c r="H442" s="17"/>
      <c r="I442" s="37"/>
    </row>
    <row r="443" spans="2:9" x14ac:dyDescent="0.25">
      <c r="B443" s="422"/>
      <c r="C443" s="412"/>
      <c r="D443" s="344"/>
      <c r="E443" s="344"/>
      <c r="F443" s="376"/>
      <c r="G443" s="376"/>
      <c r="H443" s="160"/>
      <c r="I443" s="37"/>
    </row>
    <row r="444" spans="2:9" x14ac:dyDescent="0.25">
      <c r="B444" s="492" t="s">
        <v>301</v>
      </c>
      <c r="C444" s="406" t="s">
        <v>302</v>
      </c>
      <c r="D444" s="344"/>
      <c r="E444" s="344"/>
      <c r="F444" s="365" t="s">
        <v>208</v>
      </c>
      <c r="G444" s="491">
        <v>75</v>
      </c>
      <c r="H444" s="137"/>
      <c r="I444" s="37"/>
    </row>
    <row r="445" spans="2:9" ht="14.5" thickBot="1" x14ac:dyDescent="0.3">
      <c r="B445" s="357"/>
      <c r="C445" s="344"/>
      <c r="D445" s="344"/>
      <c r="E445" s="344"/>
      <c r="F445" s="376"/>
      <c r="G445" s="429"/>
      <c r="H445" s="299"/>
      <c r="I445" s="37"/>
    </row>
    <row r="446" spans="2:9" ht="16" thickBot="1" x14ac:dyDescent="0.3">
      <c r="B446" s="394" t="s">
        <v>303</v>
      </c>
      <c r="C446" s="381"/>
      <c r="D446" s="381"/>
      <c r="E446" s="381"/>
      <c r="F446" s="381"/>
      <c r="G446" s="382"/>
      <c r="H446" s="65"/>
      <c r="I446" s="66"/>
    </row>
    <row r="448" spans="2:9" ht="14.5" thickBot="1" x14ac:dyDescent="0.3"/>
    <row r="449" spans="2:9" x14ac:dyDescent="0.25">
      <c r="B449" s="346" t="s">
        <v>5</v>
      </c>
      <c r="C449" s="347" t="s">
        <v>6</v>
      </c>
      <c r="D449" s="347"/>
      <c r="E449" s="347"/>
      <c r="F449" s="348" t="s">
        <v>7</v>
      </c>
      <c r="G449" s="348" t="s">
        <v>8</v>
      </c>
      <c r="H449" s="22" t="s">
        <v>9</v>
      </c>
      <c r="I449" s="23" t="s">
        <v>10</v>
      </c>
    </row>
    <row r="450" spans="2:9" ht="14.5" thickBot="1" x14ac:dyDescent="0.3">
      <c r="B450" s="349"/>
      <c r="C450" s="350"/>
      <c r="D450" s="350"/>
      <c r="E450" s="350"/>
      <c r="F450" s="351"/>
      <c r="G450" s="352"/>
      <c r="H450" s="27" t="s">
        <v>11</v>
      </c>
      <c r="I450" s="28" t="s">
        <v>11</v>
      </c>
    </row>
    <row r="451" spans="2:9" x14ac:dyDescent="0.25">
      <c r="B451" s="522"/>
      <c r="C451" s="523"/>
      <c r="D451" s="354"/>
      <c r="E451" s="524"/>
      <c r="F451" s="356"/>
      <c r="G451" s="525"/>
      <c r="H451" s="184"/>
      <c r="I451" s="33"/>
    </row>
    <row r="452" spans="2:9" x14ac:dyDescent="0.25">
      <c r="B452" s="478">
        <v>6300</v>
      </c>
      <c r="C452" s="406" t="s">
        <v>304</v>
      </c>
      <c r="D452" s="344"/>
      <c r="E452" s="413"/>
      <c r="F452" s="358"/>
      <c r="G452" s="359"/>
      <c r="H452" s="36"/>
      <c r="I452" s="37"/>
    </row>
    <row r="453" spans="2:9" x14ac:dyDescent="0.25">
      <c r="B453" s="366"/>
      <c r="C453" s="412"/>
      <c r="D453" s="344"/>
      <c r="E453" s="413"/>
      <c r="F453" s="359"/>
      <c r="G453" s="359"/>
      <c r="H453" s="36"/>
      <c r="I453" s="37"/>
    </row>
    <row r="454" spans="2:9" x14ac:dyDescent="0.25">
      <c r="B454" s="526">
        <v>63.01</v>
      </c>
      <c r="C454" s="406" t="s">
        <v>305</v>
      </c>
      <c r="D454" s="344"/>
      <c r="E454" s="413"/>
      <c r="F454" s="359"/>
      <c r="G454" s="374"/>
      <c r="H454" s="137"/>
      <c r="I454" s="37"/>
    </row>
    <row r="455" spans="2:9" x14ac:dyDescent="0.25">
      <c r="B455" s="526"/>
      <c r="C455" s="406"/>
      <c r="D455" s="344"/>
      <c r="E455" s="413"/>
      <c r="F455" s="359"/>
      <c r="G455" s="374"/>
      <c r="H455" s="137"/>
      <c r="I455" s="37"/>
    </row>
    <row r="456" spans="2:9" x14ac:dyDescent="0.25">
      <c r="B456" s="526"/>
      <c r="C456" s="406" t="s">
        <v>306</v>
      </c>
      <c r="D456" s="344"/>
      <c r="E456" s="413"/>
      <c r="F456" s="365"/>
      <c r="G456" s="374"/>
      <c r="H456" s="137"/>
      <c r="I456" s="37"/>
    </row>
    <row r="457" spans="2:9" x14ac:dyDescent="0.25">
      <c r="B457" s="526"/>
      <c r="C457" s="412" t="s">
        <v>307</v>
      </c>
      <c r="D457" s="344"/>
      <c r="E457" s="413"/>
      <c r="F457" s="359" t="s">
        <v>308</v>
      </c>
      <c r="G457" s="527">
        <v>1</v>
      </c>
      <c r="H457" s="137"/>
      <c r="I457" s="37"/>
    </row>
    <row r="458" spans="2:9" x14ac:dyDescent="0.25">
      <c r="B458" s="526"/>
      <c r="C458" s="412"/>
      <c r="D458" s="344"/>
      <c r="E458" s="413"/>
      <c r="F458" s="359"/>
      <c r="G458" s="374"/>
      <c r="H458" s="137"/>
      <c r="I458" s="37"/>
    </row>
    <row r="459" spans="2:9" x14ac:dyDescent="0.25">
      <c r="B459" s="526"/>
      <c r="C459" s="406" t="s">
        <v>309</v>
      </c>
      <c r="D459" s="344"/>
      <c r="E459" s="413"/>
      <c r="F459" s="359"/>
      <c r="G459" s="374"/>
      <c r="H459" s="137"/>
      <c r="I459" s="37"/>
    </row>
    <row r="460" spans="2:9" x14ac:dyDescent="0.25">
      <c r="B460" s="526"/>
      <c r="C460" s="412" t="s">
        <v>307</v>
      </c>
      <c r="D460" s="344"/>
      <c r="E460" s="413"/>
      <c r="F460" s="359" t="s">
        <v>308</v>
      </c>
      <c r="G460" s="527">
        <v>1</v>
      </c>
      <c r="H460" s="137"/>
      <c r="I460" s="37"/>
    </row>
    <row r="461" spans="2:9" x14ac:dyDescent="0.25">
      <c r="B461" s="526"/>
      <c r="C461" s="412"/>
      <c r="D461" s="344"/>
      <c r="E461" s="413"/>
      <c r="F461" s="359"/>
      <c r="G461" s="374"/>
      <c r="H461" s="137"/>
      <c r="I461" s="37"/>
    </row>
    <row r="462" spans="2:9" x14ac:dyDescent="0.25">
      <c r="B462" s="526"/>
      <c r="C462" s="406" t="s">
        <v>310</v>
      </c>
      <c r="D462" s="344"/>
      <c r="E462" s="413"/>
      <c r="F462" s="359"/>
      <c r="G462" s="374"/>
      <c r="H462" s="137"/>
      <c r="I462" s="37"/>
    </row>
    <row r="463" spans="2:9" x14ac:dyDescent="0.25">
      <c r="B463" s="526"/>
      <c r="C463" s="412" t="s">
        <v>311</v>
      </c>
      <c r="D463" s="344"/>
      <c r="E463" s="413" t="s">
        <v>312</v>
      </c>
      <c r="F463" s="359" t="s">
        <v>308</v>
      </c>
      <c r="G463" s="527">
        <v>1</v>
      </c>
      <c r="H463" s="137"/>
      <c r="I463" s="37"/>
    </row>
    <row r="464" spans="2:9" ht="14.5" thickBot="1" x14ac:dyDescent="0.3">
      <c r="B464" s="480"/>
      <c r="C464" s="513"/>
      <c r="D464" s="384"/>
      <c r="E464" s="528"/>
      <c r="F464" s="529"/>
      <c r="G464" s="530"/>
      <c r="H464" s="191"/>
      <c r="I464" s="177"/>
    </row>
    <row r="465" spans="2:9" ht="16" thickBot="1" x14ac:dyDescent="0.3">
      <c r="B465" s="394" t="s">
        <v>313</v>
      </c>
      <c r="C465" s="381"/>
      <c r="D465" s="381"/>
      <c r="E465" s="381"/>
      <c r="F465" s="381"/>
      <c r="G465" s="382"/>
      <c r="H465" s="65"/>
      <c r="I465" s="66"/>
    </row>
    <row r="467" spans="2:9" ht="14.5" thickBot="1" x14ac:dyDescent="0.3"/>
    <row r="468" spans="2:9" x14ac:dyDescent="0.25">
      <c r="B468" s="346" t="s">
        <v>5</v>
      </c>
      <c r="C468" s="347" t="s">
        <v>6</v>
      </c>
      <c r="D468" s="347"/>
      <c r="E468" s="347"/>
      <c r="F468" s="348" t="s">
        <v>7</v>
      </c>
      <c r="G468" s="348" t="s">
        <v>8</v>
      </c>
      <c r="H468" s="22" t="s">
        <v>9</v>
      </c>
      <c r="I468" s="23" t="s">
        <v>10</v>
      </c>
    </row>
    <row r="469" spans="2:9" ht="14.5" thickBot="1" x14ac:dyDescent="0.3">
      <c r="B469" s="349"/>
      <c r="C469" s="350"/>
      <c r="D469" s="350"/>
      <c r="E469" s="350"/>
      <c r="F469" s="351"/>
      <c r="G469" s="352"/>
      <c r="H469" s="27" t="s">
        <v>11</v>
      </c>
      <c r="I469" s="28" t="s">
        <v>11</v>
      </c>
    </row>
    <row r="470" spans="2:9" x14ac:dyDescent="0.25">
      <c r="B470" s="360">
        <v>6400</v>
      </c>
      <c r="C470" s="406" t="s">
        <v>314</v>
      </c>
      <c r="D470" s="344"/>
      <c r="E470" s="413"/>
      <c r="F470" s="358"/>
      <c r="G470" s="359"/>
      <c r="H470" s="36"/>
      <c r="I470" s="37"/>
    </row>
    <row r="471" spans="2:9" x14ac:dyDescent="0.25">
      <c r="B471" s="366"/>
      <c r="C471" s="412"/>
      <c r="D471" s="344"/>
      <c r="E471" s="413"/>
      <c r="F471" s="359"/>
      <c r="G471" s="359"/>
      <c r="H471" s="36"/>
      <c r="I471" s="37"/>
    </row>
    <row r="472" spans="2:9" x14ac:dyDescent="0.25">
      <c r="B472" s="526">
        <v>64.010000000000005</v>
      </c>
      <c r="C472" s="406" t="s">
        <v>315</v>
      </c>
      <c r="D472" s="344"/>
      <c r="E472" s="413"/>
      <c r="F472" s="359"/>
      <c r="G472" s="374"/>
      <c r="H472" s="137"/>
      <c r="I472" s="37"/>
    </row>
    <row r="473" spans="2:9" x14ac:dyDescent="0.25">
      <c r="B473" s="526"/>
      <c r="C473" s="406" t="s">
        <v>316</v>
      </c>
      <c r="D473" s="344"/>
      <c r="E473" s="413"/>
      <c r="F473" s="359" t="s">
        <v>35</v>
      </c>
      <c r="G473" s="374"/>
      <c r="H473" s="137"/>
      <c r="I473" s="37"/>
    </row>
    <row r="474" spans="2:9" ht="14.5" x14ac:dyDescent="0.25">
      <c r="B474" s="526"/>
      <c r="C474" s="412" t="s">
        <v>317</v>
      </c>
      <c r="D474" s="344"/>
      <c r="E474" s="413"/>
      <c r="F474" s="359" t="s">
        <v>68</v>
      </c>
      <c r="G474" s="374">
        <v>7</v>
      </c>
      <c r="H474" s="137"/>
      <c r="I474" s="37"/>
    </row>
    <row r="475" spans="2:9" ht="14.5" x14ac:dyDescent="0.25">
      <c r="B475" s="526"/>
      <c r="C475" s="412" t="s">
        <v>318</v>
      </c>
      <c r="D475" s="344"/>
      <c r="E475" s="413"/>
      <c r="F475" s="359" t="s">
        <v>68</v>
      </c>
      <c r="G475" s="374">
        <v>7</v>
      </c>
      <c r="H475" s="137"/>
      <c r="I475" s="37"/>
    </row>
    <row r="476" spans="2:9" x14ac:dyDescent="0.25">
      <c r="B476" s="526"/>
      <c r="C476" s="406"/>
      <c r="D476" s="344"/>
      <c r="E476" s="413"/>
      <c r="F476" s="365"/>
      <c r="G476" s="374"/>
      <c r="H476" s="137"/>
      <c r="I476" s="37"/>
    </row>
    <row r="477" spans="2:9" x14ac:dyDescent="0.25">
      <c r="B477" s="526"/>
      <c r="C477" s="406" t="s">
        <v>319</v>
      </c>
      <c r="D477" s="344"/>
      <c r="E477" s="413"/>
      <c r="F477" s="359" t="s">
        <v>35</v>
      </c>
      <c r="G477" s="374"/>
      <c r="H477" s="137"/>
      <c r="I477" s="37"/>
    </row>
    <row r="478" spans="2:9" ht="14.5" x14ac:dyDescent="0.25">
      <c r="B478" s="526"/>
      <c r="C478" s="412" t="s">
        <v>317</v>
      </c>
      <c r="D478" s="344"/>
      <c r="E478" s="413"/>
      <c r="F478" s="359" t="s">
        <v>68</v>
      </c>
      <c r="G478" s="374">
        <v>7</v>
      </c>
      <c r="H478" s="137"/>
      <c r="I478" s="37"/>
    </row>
    <row r="479" spans="2:9" ht="14.5" x14ac:dyDescent="0.25">
      <c r="B479" s="526"/>
      <c r="C479" s="412" t="s">
        <v>318</v>
      </c>
      <c r="D479" s="344"/>
      <c r="E479" s="413"/>
      <c r="F479" s="359" t="s">
        <v>68</v>
      </c>
      <c r="G479" s="374">
        <v>7</v>
      </c>
      <c r="H479" s="137"/>
      <c r="I479" s="37"/>
    </row>
    <row r="480" spans="2:9" ht="14.5" x14ac:dyDescent="0.25">
      <c r="B480" s="526"/>
      <c r="C480" s="412" t="s">
        <v>320</v>
      </c>
      <c r="D480" s="344"/>
      <c r="E480" s="413"/>
      <c r="F480" s="359" t="s">
        <v>68</v>
      </c>
      <c r="G480" s="374">
        <v>7</v>
      </c>
      <c r="H480" s="137"/>
      <c r="I480" s="37"/>
    </row>
    <row r="481" spans="2:9" x14ac:dyDescent="0.25">
      <c r="B481" s="526"/>
      <c r="C481" s="412"/>
      <c r="D481" s="344"/>
      <c r="E481" s="413"/>
      <c r="F481" s="359"/>
      <c r="G481" s="374"/>
      <c r="H481" s="137"/>
      <c r="I481" s="37"/>
    </row>
    <row r="482" spans="2:9" x14ac:dyDescent="0.25">
      <c r="B482" s="526"/>
      <c r="C482" s="406" t="s">
        <v>321</v>
      </c>
      <c r="D482" s="344"/>
      <c r="E482" s="413"/>
      <c r="F482" s="359" t="s">
        <v>35</v>
      </c>
      <c r="G482" s="374"/>
      <c r="H482" s="137"/>
      <c r="I482" s="37"/>
    </row>
    <row r="483" spans="2:9" ht="14.5" x14ac:dyDescent="0.25">
      <c r="B483" s="526"/>
      <c r="C483" s="412" t="s">
        <v>322</v>
      </c>
      <c r="D483" s="344"/>
      <c r="E483" s="413"/>
      <c r="F483" s="359" t="s">
        <v>68</v>
      </c>
      <c r="G483" s="374">
        <v>7</v>
      </c>
      <c r="H483" s="137"/>
      <c r="I483" s="37"/>
    </row>
    <row r="484" spans="2:9" ht="14.5" x14ac:dyDescent="0.25">
      <c r="B484" s="526"/>
      <c r="C484" s="412" t="s">
        <v>323</v>
      </c>
      <c r="D484" s="344"/>
      <c r="E484" s="413"/>
      <c r="F484" s="359" t="s">
        <v>68</v>
      </c>
      <c r="G484" s="374">
        <v>8</v>
      </c>
      <c r="H484" s="137"/>
      <c r="I484" s="37"/>
    </row>
    <row r="485" spans="2:9" ht="14.5" thickBot="1" x14ac:dyDescent="0.3">
      <c r="B485" s="480"/>
      <c r="C485" s="513"/>
      <c r="D485" s="384"/>
      <c r="E485" s="528"/>
      <c r="F485" s="529"/>
      <c r="G485" s="530"/>
      <c r="H485" s="191"/>
      <c r="I485" s="177"/>
    </row>
    <row r="486" spans="2:9" ht="16" thickBot="1" x14ac:dyDescent="0.3">
      <c r="B486" s="394" t="s">
        <v>324</v>
      </c>
      <c r="C486" s="381"/>
      <c r="D486" s="381"/>
      <c r="E486" s="381"/>
      <c r="F486" s="381"/>
      <c r="G486" s="382"/>
      <c r="H486" s="65"/>
      <c r="I486" s="66"/>
    </row>
    <row r="488" spans="2:9" ht="14.5" thickBot="1" x14ac:dyDescent="0.3"/>
    <row r="489" spans="2:9" x14ac:dyDescent="0.25">
      <c r="B489" s="346" t="s">
        <v>5</v>
      </c>
      <c r="C489" s="347" t="s">
        <v>6</v>
      </c>
      <c r="D489" s="347"/>
      <c r="E489" s="347"/>
      <c r="F489" s="348" t="s">
        <v>7</v>
      </c>
      <c r="G489" s="348" t="s">
        <v>8</v>
      </c>
      <c r="H489" s="22" t="s">
        <v>9</v>
      </c>
      <c r="I489" s="23" t="s">
        <v>10</v>
      </c>
    </row>
    <row r="490" spans="2:9" ht="14.5" thickBot="1" x14ac:dyDescent="0.3">
      <c r="B490" s="349"/>
      <c r="C490" s="350"/>
      <c r="D490" s="350"/>
      <c r="E490" s="350"/>
      <c r="F490" s="351"/>
      <c r="G490" s="352"/>
      <c r="H490" s="27" t="s">
        <v>11</v>
      </c>
      <c r="I490" s="28" t="s">
        <v>11</v>
      </c>
    </row>
    <row r="491" spans="2:9" x14ac:dyDescent="0.25">
      <c r="B491" s="478">
        <v>6600</v>
      </c>
      <c r="C491" s="406" t="s">
        <v>325</v>
      </c>
      <c r="D491" s="344"/>
      <c r="E491" s="413"/>
      <c r="F491" s="358"/>
      <c r="G491" s="359"/>
      <c r="H491" s="36"/>
      <c r="I491" s="37"/>
    </row>
    <row r="492" spans="2:9" x14ac:dyDescent="0.25">
      <c r="B492" s="526">
        <v>66.06</v>
      </c>
      <c r="C492" s="406" t="s">
        <v>326</v>
      </c>
      <c r="D492" s="344"/>
      <c r="E492" s="413"/>
      <c r="F492" s="359"/>
      <c r="G492" s="374"/>
      <c r="H492" s="137"/>
      <c r="I492" s="37"/>
    </row>
    <row r="493" spans="2:9" ht="27" customHeight="1" x14ac:dyDescent="0.25">
      <c r="B493" s="526"/>
      <c r="C493" s="2182" t="s">
        <v>327</v>
      </c>
      <c r="D493" s="2183"/>
      <c r="E493" s="2184"/>
      <c r="F493" s="359" t="s">
        <v>103</v>
      </c>
      <c r="G493" s="374">
        <v>5</v>
      </c>
      <c r="H493" s="137"/>
      <c r="I493" s="37"/>
    </row>
    <row r="494" spans="2:9" x14ac:dyDescent="0.25">
      <c r="B494" s="526">
        <v>66.11</v>
      </c>
      <c r="C494" s="406" t="s">
        <v>328</v>
      </c>
      <c r="D494" s="344"/>
      <c r="E494" s="413"/>
      <c r="F494" s="359"/>
      <c r="G494" s="374"/>
      <c r="H494" s="137"/>
      <c r="I494" s="37"/>
    </row>
    <row r="495" spans="2:9" x14ac:dyDescent="0.25">
      <c r="B495" s="526"/>
      <c r="C495" s="412" t="s">
        <v>329</v>
      </c>
      <c r="D495" s="344"/>
      <c r="E495" s="413"/>
      <c r="F495" s="359" t="s">
        <v>22</v>
      </c>
      <c r="G495" s="374">
        <v>4</v>
      </c>
      <c r="H495" s="137"/>
      <c r="I495" s="37"/>
    </row>
    <row r="496" spans="2:9" x14ac:dyDescent="0.25">
      <c r="B496" s="526"/>
      <c r="C496" s="412" t="s">
        <v>330</v>
      </c>
      <c r="D496" s="344"/>
      <c r="E496" s="413"/>
      <c r="F496" s="359" t="s">
        <v>22</v>
      </c>
      <c r="G496" s="374">
        <v>4</v>
      </c>
      <c r="H496" s="137"/>
      <c r="I496" s="37"/>
    </row>
    <row r="497" spans="2:9" x14ac:dyDescent="0.25">
      <c r="B497" s="526"/>
      <c r="C497" s="412"/>
      <c r="D497" s="344"/>
      <c r="E497" s="413"/>
      <c r="F497" s="359"/>
      <c r="G497" s="374"/>
      <c r="H497" s="137"/>
      <c r="I497" s="37"/>
    </row>
    <row r="498" spans="2:9" x14ac:dyDescent="0.25">
      <c r="B498" s="526">
        <v>66.16</v>
      </c>
      <c r="C498" s="406" t="s">
        <v>331</v>
      </c>
      <c r="D498" s="344"/>
      <c r="E498" s="413"/>
      <c r="F498" s="359" t="s">
        <v>80</v>
      </c>
      <c r="G498" s="374">
        <v>100</v>
      </c>
      <c r="H498" s="137"/>
      <c r="I498" s="37"/>
    </row>
    <row r="499" spans="2:9" x14ac:dyDescent="0.25">
      <c r="B499" s="526"/>
      <c r="C499" s="406"/>
      <c r="D499" s="344"/>
      <c r="E499" s="413"/>
      <c r="F499" s="359"/>
      <c r="G499" s="374"/>
      <c r="H499" s="137"/>
      <c r="I499" s="37"/>
    </row>
    <row r="500" spans="2:9" x14ac:dyDescent="0.25">
      <c r="B500" s="526">
        <v>66.19</v>
      </c>
      <c r="C500" s="406" t="s">
        <v>332</v>
      </c>
      <c r="D500" s="344"/>
      <c r="E500" s="413"/>
      <c r="F500" s="359"/>
      <c r="G500" s="374"/>
      <c r="H500" s="137"/>
      <c r="I500" s="37"/>
    </row>
    <row r="501" spans="2:9" x14ac:dyDescent="0.25">
      <c r="B501" s="526"/>
      <c r="C501" s="406" t="s">
        <v>333</v>
      </c>
      <c r="D501" s="344"/>
      <c r="E501" s="413"/>
      <c r="F501" s="359"/>
      <c r="G501" s="374"/>
      <c r="H501" s="137"/>
      <c r="I501" s="37"/>
    </row>
    <row r="502" spans="2:9" x14ac:dyDescent="0.25">
      <c r="B502" s="526"/>
      <c r="C502" s="412" t="s">
        <v>334</v>
      </c>
      <c r="D502" s="344"/>
      <c r="E502" s="413"/>
      <c r="F502" s="359" t="s">
        <v>80</v>
      </c>
      <c r="G502" s="374">
        <v>100</v>
      </c>
      <c r="H502" s="137"/>
      <c r="I502" s="37"/>
    </row>
    <row r="503" spans="2:9" x14ac:dyDescent="0.25">
      <c r="B503" s="526"/>
      <c r="C503" s="406" t="s">
        <v>335</v>
      </c>
      <c r="D503" s="344"/>
      <c r="E503" s="413"/>
      <c r="F503" s="359"/>
      <c r="G503" s="374"/>
      <c r="H503" s="137"/>
      <c r="I503" s="37"/>
    </row>
    <row r="504" spans="2:9" x14ac:dyDescent="0.25">
      <c r="B504" s="526"/>
      <c r="C504" s="412" t="s">
        <v>336</v>
      </c>
      <c r="D504" s="344"/>
      <c r="E504" s="413"/>
      <c r="F504" s="359" t="s">
        <v>80</v>
      </c>
      <c r="G504" s="374">
        <v>100</v>
      </c>
      <c r="H504" s="137"/>
      <c r="I504" s="37"/>
    </row>
    <row r="505" spans="2:9" ht="14.5" thickBot="1" x14ac:dyDescent="0.3">
      <c r="B505" s="480"/>
      <c r="C505" s="513"/>
      <c r="D505" s="384"/>
      <c r="E505" s="528"/>
      <c r="F505" s="529"/>
      <c r="G505" s="530"/>
      <c r="H505" s="191"/>
      <c r="I505" s="177"/>
    </row>
    <row r="506" spans="2:9" ht="16" thickBot="1" x14ac:dyDescent="0.3">
      <c r="B506" s="394" t="s">
        <v>337</v>
      </c>
      <c r="C506" s="381"/>
      <c r="D506" s="381"/>
      <c r="E506" s="381"/>
      <c r="F506" s="381"/>
      <c r="G506" s="382"/>
      <c r="H506" s="65"/>
      <c r="I506" s="66"/>
    </row>
    <row r="508" spans="2:9" ht="14.5" thickBot="1" x14ac:dyDescent="0.3"/>
    <row r="509" spans="2:9" x14ac:dyDescent="0.25">
      <c r="B509" s="346" t="s">
        <v>5</v>
      </c>
      <c r="C509" s="347" t="s">
        <v>6</v>
      </c>
      <c r="D509" s="347"/>
      <c r="E509" s="347"/>
      <c r="F509" s="348" t="s">
        <v>7</v>
      </c>
      <c r="G509" s="348" t="s">
        <v>8</v>
      </c>
      <c r="H509" s="22" t="s">
        <v>9</v>
      </c>
      <c r="I509" s="23" t="s">
        <v>10</v>
      </c>
    </row>
    <row r="510" spans="2:9" ht="14.5" thickBot="1" x14ac:dyDescent="0.3">
      <c r="B510" s="349"/>
      <c r="C510" s="350"/>
      <c r="D510" s="350"/>
      <c r="E510" s="350"/>
      <c r="F510" s="351"/>
      <c r="G510" s="352"/>
      <c r="H510" s="27" t="s">
        <v>11</v>
      </c>
      <c r="I510" s="28" t="s">
        <v>11</v>
      </c>
    </row>
    <row r="511" spans="2:9" x14ac:dyDescent="0.25">
      <c r="B511" s="522"/>
      <c r="C511" s="523"/>
      <c r="D511" s="354"/>
      <c r="E511" s="524"/>
      <c r="F511" s="356"/>
      <c r="G511" s="525"/>
      <c r="H511" s="184"/>
      <c r="I511" s="33"/>
    </row>
    <row r="512" spans="2:9" x14ac:dyDescent="0.25">
      <c r="B512" s="360" t="s">
        <v>338</v>
      </c>
      <c r="C512" s="406" t="s">
        <v>339</v>
      </c>
      <c r="D512" s="344"/>
      <c r="E512" s="413"/>
      <c r="F512" s="358"/>
      <c r="G512" s="359"/>
      <c r="H512" s="36"/>
      <c r="I512" s="37"/>
    </row>
    <row r="513" spans="2:9" x14ac:dyDescent="0.25">
      <c r="B513" s="366"/>
      <c r="C513" s="412"/>
      <c r="D513" s="344"/>
      <c r="E513" s="413"/>
      <c r="F513" s="359"/>
      <c r="G513" s="359"/>
      <c r="H513" s="36"/>
      <c r="I513" s="37"/>
    </row>
    <row r="514" spans="2:9" x14ac:dyDescent="0.25">
      <c r="B514" s="369" t="s">
        <v>340</v>
      </c>
      <c r="C514" s="2172" t="s">
        <v>341</v>
      </c>
      <c r="D514" s="2173"/>
      <c r="E514" s="2174"/>
      <c r="F514" s="359" t="s">
        <v>80</v>
      </c>
      <c r="G514" s="359">
        <v>30</v>
      </c>
      <c r="H514" s="36"/>
      <c r="I514" s="37"/>
    </row>
    <row r="515" spans="2:9" x14ac:dyDescent="0.25">
      <c r="B515" s="531"/>
      <c r="C515" s="532"/>
      <c r="D515" s="533"/>
      <c r="E515" s="534"/>
      <c r="F515" s="535"/>
      <c r="G515" s="359"/>
      <c r="H515" s="36"/>
      <c r="I515" s="37"/>
    </row>
    <row r="516" spans="2:9" ht="36" customHeight="1" x14ac:dyDescent="0.25">
      <c r="B516" s="536" t="s">
        <v>342</v>
      </c>
      <c r="C516" s="2264" t="s">
        <v>343</v>
      </c>
      <c r="D516" s="2265"/>
      <c r="E516" s="2266"/>
      <c r="F516" s="359"/>
      <c r="G516" s="359"/>
      <c r="H516" s="36"/>
      <c r="I516" s="37"/>
    </row>
    <row r="517" spans="2:9" x14ac:dyDescent="0.25">
      <c r="B517" s="366"/>
      <c r="C517" s="412"/>
      <c r="D517" s="344"/>
      <c r="E517" s="413"/>
      <c r="F517" s="359"/>
      <c r="G517" s="359"/>
      <c r="H517" s="36"/>
      <c r="I517" s="37"/>
    </row>
    <row r="518" spans="2:9" x14ac:dyDescent="0.25">
      <c r="B518" s="366"/>
      <c r="C518" s="412" t="s">
        <v>344</v>
      </c>
      <c r="D518" s="344"/>
      <c r="E518" s="413"/>
      <c r="F518" s="359" t="s">
        <v>80</v>
      </c>
      <c r="G518" s="359">
        <v>5</v>
      </c>
      <c r="H518" s="36"/>
      <c r="I518" s="37"/>
    </row>
    <row r="519" spans="2:9" x14ac:dyDescent="0.25">
      <c r="B519" s="366"/>
      <c r="C519" s="412"/>
      <c r="D519" s="344"/>
      <c r="E519" s="413"/>
      <c r="F519" s="359"/>
      <c r="G519" s="359"/>
      <c r="H519" s="36"/>
      <c r="I519" s="37"/>
    </row>
    <row r="520" spans="2:9" x14ac:dyDescent="0.25">
      <c r="B520" s="366"/>
      <c r="C520" s="412" t="s">
        <v>345</v>
      </c>
      <c r="D520" s="344"/>
      <c r="E520" s="413"/>
      <c r="F520" s="359" t="s">
        <v>80</v>
      </c>
      <c r="G520" s="359">
        <v>5</v>
      </c>
      <c r="H520" s="36"/>
      <c r="I520" s="37"/>
    </row>
    <row r="521" spans="2:9" x14ac:dyDescent="0.25">
      <c r="B521" s="366"/>
      <c r="C521" s="412"/>
      <c r="D521" s="344"/>
      <c r="E521" s="413"/>
      <c r="F521" s="359"/>
      <c r="G521" s="359"/>
      <c r="H521" s="36"/>
      <c r="I521" s="37"/>
    </row>
    <row r="522" spans="2:9" x14ac:dyDescent="0.25">
      <c r="B522" s="537"/>
      <c r="C522" s="2182" t="s">
        <v>346</v>
      </c>
      <c r="D522" s="2188"/>
      <c r="E522" s="2184"/>
      <c r="F522" s="359" t="s">
        <v>347</v>
      </c>
      <c r="G522" s="359">
        <v>50</v>
      </c>
      <c r="H522" s="36"/>
      <c r="I522" s="37"/>
    </row>
    <row r="523" spans="2:9" x14ac:dyDescent="0.25">
      <c r="B523" s="366"/>
      <c r="C523" s="412"/>
      <c r="D523" s="344"/>
      <c r="E523" s="413"/>
      <c r="F523" s="359"/>
      <c r="G523" s="359"/>
      <c r="H523" s="36"/>
      <c r="I523" s="37"/>
    </row>
    <row r="524" spans="2:9" x14ac:dyDescent="0.25">
      <c r="B524" s="369" t="s">
        <v>348</v>
      </c>
      <c r="C524" s="2258" t="s">
        <v>349</v>
      </c>
      <c r="D524" s="2259"/>
      <c r="E524" s="2260"/>
      <c r="F524" s="359"/>
      <c r="G524" s="374"/>
      <c r="H524" s="137"/>
      <c r="I524" s="37"/>
    </row>
    <row r="525" spans="2:9" x14ac:dyDescent="0.3">
      <c r="B525" s="526"/>
      <c r="C525" s="538"/>
      <c r="D525" s="344"/>
      <c r="E525" s="413"/>
      <c r="F525" s="359"/>
      <c r="G525" s="374"/>
      <c r="H525" s="137"/>
      <c r="I525" s="37"/>
    </row>
    <row r="526" spans="2:9" x14ac:dyDescent="0.25">
      <c r="B526" s="526"/>
      <c r="C526" s="2258" t="s">
        <v>350</v>
      </c>
      <c r="D526" s="2259"/>
      <c r="E526" s="2260"/>
      <c r="F526" s="359" t="s">
        <v>80</v>
      </c>
      <c r="G526" s="374">
        <v>80</v>
      </c>
      <c r="H526" s="137"/>
      <c r="I526" s="37"/>
    </row>
    <row r="527" spans="2:9" x14ac:dyDescent="0.25">
      <c r="B527" s="526"/>
      <c r="C527" s="2258" t="s">
        <v>351</v>
      </c>
      <c r="D527" s="2259"/>
      <c r="E527" s="2260"/>
      <c r="F527" s="359" t="s">
        <v>80</v>
      </c>
      <c r="G527" s="374"/>
      <c r="H527" s="137"/>
      <c r="I527" s="37"/>
    </row>
    <row r="528" spans="2:9" x14ac:dyDescent="0.25">
      <c r="B528" s="526"/>
      <c r="C528" s="539"/>
      <c r="D528" s="344"/>
      <c r="E528" s="413"/>
      <c r="F528" s="359"/>
      <c r="G528" s="374"/>
      <c r="H528" s="137"/>
      <c r="I528" s="37"/>
    </row>
    <row r="529" spans="2:9" x14ac:dyDescent="0.25">
      <c r="B529" s="369" t="s">
        <v>352</v>
      </c>
      <c r="C529" s="2258" t="s">
        <v>353</v>
      </c>
      <c r="D529" s="2259"/>
      <c r="E529" s="2260"/>
      <c r="F529" s="359"/>
      <c r="G529" s="374"/>
      <c r="H529" s="137"/>
      <c r="I529" s="37"/>
    </row>
    <row r="530" spans="2:9" x14ac:dyDescent="0.25">
      <c r="B530" s="526"/>
      <c r="C530" s="539"/>
      <c r="D530" s="344"/>
      <c r="E530" s="413"/>
      <c r="F530" s="359"/>
      <c r="G530" s="374"/>
      <c r="H530" s="137"/>
      <c r="I530" s="37"/>
    </row>
    <row r="531" spans="2:9" x14ac:dyDescent="0.25">
      <c r="B531" s="526"/>
      <c r="C531" s="2258" t="s">
        <v>350</v>
      </c>
      <c r="D531" s="2259"/>
      <c r="E531" s="2260"/>
      <c r="F531" s="359" t="s">
        <v>80</v>
      </c>
      <c r="G531" s="374">
        <v>80</v>
      </c>
      <c r="H531" s="137"/>
      <c r="I531" s="37"/>
    </row>
    <row r="532" spans="2:9" x14ac:dyDescent="0.25">
      <c r="B532" s="526"/>
      <c r="C532" s="2258" t="s">
        <v>351</v>
      </c>
      <c r="D532" s="2259"/>
      <c r="E532" s="2260"/>
      <c r="F532" s="359" t="s">
        <v>80</v>
      </c>
      <c r="G532" s="374"/>
      <c r="H532" s="137"/>
      <c r="I532" s="37"/>
    </row>
    <row r="533" spans="2:9" x14ac:dyDescent="0.25">
      <c r="B533" s="526"/>
      <c r="C533" s="539"/>
      <c r="D533" s="344"/>
      <c r="E533" s="413"/>
      <c r="F533" s="359"/>
      <c r="G533" s="374"/>
      <c r="H533" s="137"/>
      <c r="I533" s="37"/>
    </row>
    <row r="534" spans="2:9" x14ac:dyDescent="0.25">
      <c r="B534" s="369" t="s">
        <v>354</v>
      </c>
      <c r="C534" s="2258" t="s">
        <v>355</v>
      </c>
      <c r="D534" s="2259"/>
      <c r="E534" s="2260"/>
      <c r="F534" s="359"/>
      <c r="G534" s="374"/>
      <c r="H534" s="137"/>
      <c r="I534" s="37"/>
    </row>
    <row r="535" spans="2:9" x14ac:dyDescent="0.25">
      <c r="B535" s="526"/>
      <c r="C535" s="539"/>
      <c r="D535" s="344"/>
      <c r="E535" s="413"/>
      <c r="F535" s="359"/>
      <c r="G535" s="374"/>
      <c r="H535" s="137"/>
      <c r="I535" s="37"/>
    </row>
    <row r="536" spans="2:9" x14ac:dyDescent="0.25">
      <c r="B536" s="526"/>
      <c r="C536" s="2258" t="s">
        <v>350</v>
      </c>
      <c r="D536" s="2259"/>
      <c r="E536" s="2260"/>
      <c r="F536" s="359" t="s">
        <v>80</v>
      </c>
      <c r="G536" s="374">
        <v>80</v>
      </c>
      <c r="H536" s="137"/>
      <c r="I536" s="37"/>
    </row>
    <row r="537" spans="2:9" x14ac:dyDescent="0.25">
      <c r="B537" s="526"/>
      <c r="C537" s="2258" t="s">
        <v>351</v>
      </c>
      <c r="D537" s="2259"/>
      <c r="E537" s="2260"/>
      <c r="F537" s="359" t="s">
        <v>80</v>
      </c>
      <c r="G537" s="374"/>
      <c r="H537" s="137"/>
      <c r="I537" s="37"/>
    </row>
    <row r="538" spans="2:9" x14ac:dyDescent="0.25">
      <c r="B538" s="526"/>
      <c r="C538" s="539"/>
      <c r="D538" s="344"/>
      <c r="E538" s="413"/>
      <c r="F538" s="359"/>
      <c r="G538" s="374"/>
      <c r="H538" s="137"/>
      <c r="I538" s="37"/>
    </row>
    <row r="539" spans="2:9" x14ac:dyDescent="0.25">
      <c r="B539" s="369" t="s">
        <v>356</v>
      </c>
      <c r="C539" s="2258" t="s">
        <v>357</v>
      </c>
      <c r="D539" s="2259"/>
      <c r="E539" s="2260"/>
      <c r="F539" s="359"/>
      <c r="G539" s="374"/>
      <c r="H539" s="137"/>
      <c r="I539" s="37"/>
    </row>
    <row r="540" spans="2:9" x14ac:dyDescent="0.25">
      <c r="B540" s="526"/>
      <c r="C540" s="539"/>
      <c r="D540" s="344"/>
      <c r="E540" s="413"/>
      <c r="F540" s="359"/>
      <c r="G540" s="374"/>
      <c r="H540" s="137"/>
      <c r="I540" s="37"/>
    </row>
    <row r="541" spans="2:9" x14ac:dyDescent="0.25">
      <c r="B541" s="526"/>
      <c r="C541" s="2258" t="s">
        <v>350</v>
      </c>
      <c r="D541" s="2259"/>
      <c r="E541" s="2260"/>
      <c r="F541" s="359" t="s">
        <v>80</v>
      </c>
      <c r="G541" s="374">
        <v>80</v>
      </c>
      <c r="H541" s="137"/>
      <c r="I541" s="37"/>
    </row>
    <row r="542" spans="2:9" x14ac:dyDescent="0.25">
      <c r="B542" s="526"/>
      <c r="C542" s="2258" t="s">
        <v>358</v>
      </c>
      <c r="D542" s="2259"/>
      <c r="E542" s="2260"/>
      <c r="F542" s="359" t="s">
        <v>80</v>
      </c>
      <c r="G542" s="374"/>
      <c r="H542" s="137"/>
      <c r="I542" s="37"/>
    </row>
    <row r="543" spans="2:9" x14ac:dyDescent="0.25">
      <c r="B543" s="526"/>
      <c r="C543" s="540"/>
      <c r="D543" s="541"/>
      <c r="E543" s="542"/>
      <c r="F543" s="359"/>
      <c r="G543" s="374"/>
      <c r="H543" s="137"/>
      <c r="I543" s="37"/>
    </row>
    <row r="544" spans="2:9" x14ac:dyDescent="0.25">
      <c r="B544" s="369" t="s">
        <v>359</v>
      </c>
      <c r="C544" s="2172" t="s">
        <v>360</v>
      </c>
      <c r="D544" s="2173"/>
      <c r="E544" s="2174"/>
      <c r="F544" s="359"/>
      <c r="G544" s="374"/>
      <c r="H544" s="137"/>
      <c r="I544" s="37"/>
    </row>
    <row r="545" spans="2:9" x14ac:dyDescent="0.25">
      <c r="B545" s="526"/>
      <c r="C545" s="543"/>
      <c r="D545" s="344"/>
      <c r="E545" s="413"/>
      <c r="F545" s="359"/>
      <c r="G545" s="374"/>
      <c r="H545" s="137"/>
      <c r="I545" s="37"/>
    </row>
    <row r="546" spans="2:9" x14ac:dyDescent="0.25">
      <c r="B546" s="526"/>
      <c r="C546" s="2261" t="s">
        <v>361</v>
      </c>
      <c r="D546" s="2262"/>
      <c r="E546" s="2263"/>
      <c r="F546" s="359" t="s">
        <v>80</v>
      </c>
      <c r="G546" s="374">
        <v>30</v>
      </c>
      <c r="H546" s="137"/>
      <c r="I546" s="37"/>
    </row>
    <row r="547" spans="2:9" x14ac:dyDescent="0.25">
      <c r="B547" s="526"/>
      <c r="C547" s="2261" t="s">
        <v>362</v>
      </c>
      <c r="D547" s="2262"/>
      <c r="E547" s="2263"/>
      <c r="F547" s="359" t="s">
        <v>80</v>
      </c>
      <c r="G547" s="374"/>
      <c r="H547" s="137"/>
      <c r="I547" s="37"/>
    </row>
    <row r="548" spans="2:9" x14ac:dyDescent="0.25">
      <c r="B548" s="526"/>
      <c r="C548" s="544"/>
      <c r="D548" s="545"/>
      <c r="E548" s="546"/>
      <c r="F548" s="359"/>
      <c r="G548" s="374"/>
      <c r="H548" s="137"/>
      <c r="I548" s="37"/>
    </row>
    <row r="549" spans="2:9" x14ac:dyDescent="0.25">
      <c r="B549" s="369" t="s">
        <v>363</v>
      </c>
      <c r="C549" s="2172" t="s">
        <v>364</v>
      </c>
      <c r="D549" s="2173"/>
      <c r="E549" s="2174"/>
      <c r="F549" s="359" t="s">
        <v>22</v>
      </c>
      <c r="G549" s="374">
        <v>20</v>
      </c>
      <c r="H549" s="137"/>
      <c r="I549" s="37"/>
    </row>
    <row r="550" spans="2:9" x14ac:dyDescent="0.3">
      <c r="B550" s="526"/>
      <c r="C550" s="547"/>
      <c r="D550" s="344"/>
      <c r="E550" s="413"/>
      <c r="F550" s="359"/>
      <c r="G550" s="374"/>
      <c r="H550" s="137"/>
      <c r="I550" s="37"/>
    </row>
    <row r="551" spans="2:9" x14ac:dyDescent="0.25">
      <c r="B551" s="369" t="s">
        <v>365</v>
      </c>
      <c r="C551" s="2172" t="s">
        <v>366</v>
      </c>
      <c r="D551" s="2173"/>
      <c r="E551" s="2174"/>
      <c r="F551" s="359" t="s">
        <v>80</v>
      </c>
      <c r="G551" s="374">
        <v>20</v>
      </c>
      <c r="H551" s="137"/>
      <c r="I551" s="37"/>
    </row>
    <row r="552" spans="2:9" ht="14.5" thickBot="1" x14ac:dyDescent="0.3">
      <c r="B552" s="480"/>
      <c r="C552" s="513"/>
      <c r="D552" s="384"/>
      <c r="E552" s="528"/>
      <c r="F552" s="529"/>
      <c r="G552" s="530"/>
      <c r="H552" s="191"/>
      <c r="I552" s="37"/>
    </row>
    <row r="553" spans="2:9" ht="16" thickBot="1" x14ac:dyDescent="0.3">
      <c r="B553" s="394" t="s">
        <v>367</v>
      </c>
      <c r="C553" s="381"/>
      <c r="D553" s="381"/>
      <c r="E553" s="381"/>
      <c r="F553" s="381"/>
      <c r="G553" s="382"/>
      <c r="H553" s="65"/>
      <c r="I553" s="66"/>
    </row>
    <row r="555" spans="2:9" ht="14.5" thickBot="1" x14ac:dyDescent="0.3"/>
    <row r="556" spans="2:9" x14ac:dyDescent="0.25">
      <c r="B556" s="346" t="s">
        <v>5</v>
      </c>
      <c r="C556" s="347" t="s">
        <v>6</v>
      </c>
      <c r="D556" s="347"/>
      <c r="E556" s="347"/>
      <c r="F556" s="348" t="s">
        <v>7</v>
      </c>
      <c r="G556" s="348" t="s">
        <v>8</v>
      </c>
      <c r="H556" s="22" t="s">
        <v>9</v>
      </c>
      <c r="I556" s="23" t="s">
        <v>10</v>
      </c>
    </row>
    <row r="557" spans="2:9" ht="14.5" thickBot="1" x14ac:dyDescent="0.3">
      <c r="B557" s="349"/>
      <c r="C557" s="350"/>
      <c r="D557" s="350"/>
      <c r="E557" s="350"/>
      <c r="F557" s="351"/>
      <c r="G557" s="352"/>
      <c r="H557" s="27" t="s">
        <v>11</v>
      </c>
      <c r="I557" s="28" t="s">
        <v>11</v>
      </c>
    </row>
    <row r="558" spans="2:9" x14ac:dyDescent="0.25">
      <c r="B558" s="522"/>
      <c r="C558" s="523"/>
      <c r="D558" s="354"/>
      <c r="E558" s="524"/>
      <c r="F558" s="356"/>
      <c r="G558" s="525"/>
      <c r="H558" s="184"/>
      <c r="I558" s="33"/>
    </row>
    <row r="559" spans="2:9" x14ac:dyDescent="0.25">
      <c r="B559" s="478">
        <v>7100</v>
      </c>
      <c r="C559" s="406" t="s">
        <v>107</v>
      </c>
      <c r="D559" s="344"/>
      <c r="E559" s="413"/>
      <c r="F559" s="358"/>
      <c r="G559" s="359"/>
      <c r="H559" s="36"/>
      <c r="I559" s="37"/>
    </row>
    <row r="560" spans="2:9" x14ac:dyDescent="0.25">
      <c r="B560" s="366"/>
      <c r="C560" s="412"/>
      <c r="D560" s="344"/>
      <c r="E560" s="413"/>
      <c r="F560" s="359"/>
      <c r="G560" s="359"/>
      <c r="H560" s="36"/>
      <c r="I560" s="37"/>
    </row>
    <row r="561" spans="2:9" ht="28.5" customHeight="1" x14ac:dyDescent="0.25">
      <c r="B561" s="369" t="s">
        <v>108</v>
      </c>
      <c r="C561" s="2255" t="s">
        <v>109</v>
      </c>
      <c r="D561" s="2256"/>
      <c r="E561" s="2257"/>
      <c r="F561" s="548" t="s">
        <v>110</v>
      </c>
      <c r="G561" s="374">
        <v>1</v>
      </c>
      <c r="H561" s="137">
        <v>500000</v>
      </c>
      <c r="I561" s="37">
        <f>H561*G561</f>
        <v>500000</v>
      </c>
    </row>
    <row r="562" spans="2:9" ht="14.5" thickBot="1" x14ac:dyDescent="0.3">
      <c r="B562" s="480"/>
      <c r="C562" s="513"/>
      <c r="D562" s="384"/>
      <c r="E562" s="528"/>
      <c r="F562" s="529"/>
      <c r="G562" s="530"/>
      <c r="H562" s="191"/>
      <c r="I562" s="177"/>
    </row>
    <row r="563" spans="2:9" ht="16" thickBot="1" x14ac:dyDescent="0.3">
      <c r="B563" s="394" t="s">
        <v>111</v>
      </c>
      <c r="C563" s="381"/>
      <c r="D563" s="381"/>
      <c r="E563" s="381"/>
      <c r="F563" s="381"/>
      <c r="G563" s="382"/>
      <c r="H563" s="65"/>
      <c r="I563" s="66">
        <f>SUM(I561:I562)</f>
        <v>500000</v>
      </c>
    </row>
    <row r="566" spans="2:9" x14ac:dyDescent="0.25">
      <c r="B566" s="363"/>
      <c r="C566" s="363"/>
      <c r="D566" s="363"/>
      <c r="E566" s="363"/>
      <c r="F566" s="363"/>
      <c r="G566" s="503"/>
      <c r="H566" s="135"/>
      <c r="I566" s="17"/>
    </row>
    <row r="567" spans="2:9" ht="18" x14ac:dyDescent="0.25">
      <c r="B567" s="343" t="s">
        <v>112</v>
      </c>
      <c r="C567" s="343"/>
      <c r="D567" s="344"/>
      <c r="E567" s="344"/>
      <c r="F567" s="344"/>
      <c r="G567" s="345"/>
      <c r="H567" s="17"/>
      <c r="I567" s="17"/>
    </row>
    <row r="568" spans="2:9" ht="14.5" thickBot="1" x14ac:dyDescent="0.3">
      <c r="B568" s="367"/>
      <c r="C568" s="367"/>
      <c r="D568" s="344"/>
      <c r="E568" s="344"/>
      <c r="F568" s="345"/>
      <c r="G568" s="345"/>
      <c r="H568" s="192"/>
      <c r="I568" s="192"/>
    </row>
    <row r="569" spans="2:9" ht="14.5" thickBot="1" x14ac:dyDescent="0.3">
      <c r="B569" s="445" t="s">
        <v>113</v>
      </c>
      <c r="C569" s="446"/>
      <c r="D569" s="447" t="s">
        <v>6</v>
      </c>
      <c r="E569" s="447"/>
      <c r="F569" s="448"/>
      <c r="G569" s="448"/>
      <c r="H569" s="195"/>
      <c r="I569" s="66" t="s">
        <v>114</v>
      </c>
    </row>
    <row r="570" spans="2:9" x14ac:dyDescent="0.25">
      <c r="B570" s="400"/>
      <c r="C570" s="407"/>
      <c r="D570" s="363"/>
      <c r="E570" s="363"/>
      <c r="F570" s="488"/>
      <c r="G570" s="488"/>
      <c r="H570" s="196"/>
      <c r="I570" s="197"/>
    </row>
    <row r="571" spans="2:9" x14ac:dyDescent="0.25">
      <c r="B571" s="449">
        <v>1300</v>
      </c>
      <c r="C571" s="450"/>
      <c r="D571" s="451" t="s">
        <v>115</v>
      </c>
      <c r="E571" s="452"/>
      <c r="F571" s="453"/>
      <c r="G571" s="454"/>
      <c r="H571" s="204"/>
      <c r="I571" s="205"/>
    </row>
    <row r="572" spans="2:9" x14ac:dyDescent="0.25">
      <c r="C572" s="549"/>
      <c r="H572" s="215"/>
      <c r="I572" s="117"/>
    </row>
    <row r="573" spans="2:9" x14ac:dyDescent="0.25">
      <c r="B573" s="449">
        <v>1400</v>
      </c>
      <c r="C573" s="450"/>
      <c r="D573" s="344" t="s">
        <v>368</v>
      </c>
      <c r="E573" s="460"/>
      <c r="F573" s="460"/>
      <c r="G573" s="454"/>
      <c r="H573" s="204"/>
      <c r="I573" s="205"/>
    </row>
    <row r="574" spans="2:9" x14ac:dyDescent="0.25">
      <c r="B574" s="449">
        <v>1500</v>
      </c>
      <c r="C574" s="450"/>
      <c r="D574" s="455" t="s">
        <v>33</v>
      </c>
      <c r="E574" s="460"/>
      <c r="F574" s="454"/>
      <c r="G574" s="454"/>
      <c r="H574" s="204"/>
      <c r="I574" s="208"/>
    </row>
    <row r="575" spans="2:9" x14ac:dyDescent="0.25">
      <c r="B575" s="456">
        <v>1700</v>
      </c>
      <c r="C575" s="457"/>
      <c r="D575" s="455" t="s">
        <v>42</v>
      </c>
      <c r="E575" s="455"/>
      <c r="F575" s="458"/>
      <c r="G575" s="458"/>
      <c r="H575" s="207"/>
      <c r="I575" s="208"/>
    </row>
    <row r="576" spans="2:9" ht="18" x14ac:dyDescent="0.25">
      <c r="B576" s="449" t="s">
        <v>48</v>
      </c>
      <c r="C576" s="459"/>
      <c r="D576" s="451" t="s">
        <v>49</v>
      </c>
      <c r="E576" s="460"/>
      <c r="F576" s="454"/>
      <c r="G576" s="454"/>
      <c r="H576" s="204"/>
      <c r="I576" s="205"/>
    </row>
    <row r="577" spans="2:9" x14ac:dyDescent="0.25">
      <c r="B577" s="422"/>
      <c r="C577" s="550"/>
      <c r="D577" s="344"/>
      <c r="E577" s="344"/>
      <c r="F577" s="345"/>
      <c r="G577" s="345"/>
      <c r="H577" s="215"/>
      <c r="I577" s="117"/>
    </row>
    <row r="578" spans="2:9" x14ac:dyDescent="0.25">
      <c r="B578" s="461">
        <v>2100</v>
      </c>
      <c r="C578" s="450"/>
      <c r="D578" s="451" t="s">
        <v>64</v>
      </c>
      <c r="E578" s="452"/>
      <c r="F578" s="454"/>
      <c r="G578" s="454"/>
      <c r="H578" s="204"/>
      <c r="I578" s="205"/>
    </row>
    <row r="579" spans="2:9" x14ac:dyDescent="0.25">
      <c r="B579" s="422"/>
      <c r="C579" s="550"/>
      <c r="D579" s="344"/>
      <c r="E579" s="344"/>
      <c r="F579" s="345"/>
      <c r="G579" s="345"/>
      <c r="H579" s="215"/>
      <c r="I579" s="117"/>
    </row>
    <row r="580" spans="2:9" x14ac:dyDescent="0.25">
      <c r="B580" s="449">
        <v>2200</v>
      </c>
      <c r="C580" s="450"/>
      <c r="D580" s="460" t="s">
        <v>71</v>
      </c>
      <c r="E580" s="460"/>
      <c r="F580" s="454"/>
      <c r="G580" s="454"/>
      <c r="H580" s="204"/>
      <c r="I580" s="205"/>
    </row>
    <row r="581" spans="2:9" x14ac:dyDescent="0.25">
      <c r="B581" s="422">
        <v>2300</v>
      </c>
      <c r="C581" s="407"/>
      <c r="D581" s="344" t="s">
        <v>369</v>
      </c>
      <c r="E581" s="344"/>
      <c r="F581" s="345"/>
      <c r="G581" s="345"/>
      <c r="H581" s="215"/>
      <c r="I581" s="117"/>
    </row>
    <row r="582" spans="2:9" x14ac:dyDescent="0.25">
      <c r="B582" s="449"/>
      <c r="C582" s="551"/>
      <c r="D582" s="451" t="s">
        <v>370</v>
      </c>
      <c r="E582" s="460"/>
      <c r="F582" s="454"/>
      <c r="G582" s="454"/>
      <c r="H582" s="204"/>
      <c r="I582" s="205"/>
    </row>
    <row r="583" spans="2:9" x14ac:dyDescent="0.25">
      <c r="B583" s="422"/>
      <c r="C583" s="550"/>
      <c r="D583" s="344"/>
      <c r="E583" s="344"/>
      <c r="F583" s="345"/>
      <c r="G583" s="345"/>
      <c r="H583" s="215"/>
      <c r="I583" s="117"/>
    </row>
    <row r="584" spans="2:9" x14ac:dyDescent="0.25">
      <c r="B584" s="449">
        <v>2500</v>
      </c>
      <c r="C584" s="462"/>
      <c r="D584" s="451" t="s">
        <v>116</v>
      </c>
      <c r="E584" s="460"/>
      <c r="F584" s="454"/>
      <c r="G584" s="454"/>
      <c r="H584" s="204"/>
      <c r="I584" s="205"/>
    </row>
    <row r="585" spans="2:9" x14ac:dyDescent="0.25">
      <c r="B585" s="422"/>
      <c r="C585" s="550"/>
      <c r="D585" s="344"/>
      <c r="E585" s="344"/>
      <c r="F585" s="345"/>
      <c r="G585" s="345"/>
      <c r="H585" s="215"/>
      <c r="I585" s="117"/>
    </row>
    <row r="586" spans="2:9" x14ac:dyDescent="0.25">
      <c r="B586" s="449">
        <v>2600</v>
      </c>
      <c r="C586" s="462"/>
      <c r="D586" s="451" t="s">
        <v>371</v>
      </c>
      <c r="E586" s="460"/>
      <c r="F586" s="454"/>
      <c r="G586" s="454"/>
      <c r="H586" s="204"/>
      <c r="I586" s="205"/>
    </row>
    <row r="587" spans="2:9" x14ac:dyDescent="0.25">
      <c r="B587" s="422"/>
      <c r="C587" s="550"/>
      <c r="D587" s="362"/>
      <c r="E587" s="344"/>
      <c r="F587" s="345"/>
      <c r="G587" s="345"/>
      <c r="H587" s="215"/>
      <c r="I587" s="117"/>
    </row>
    <row r="588" spans="2:9" x14ac:dyDescent="0.25">
      <c r="B588" s="449">
        <v>3300</v>
      </c>
      <c r="C588" s="462"/>
      <c r="D588" s="460" t="s">
        <v>372</v>
      </c>
      <c r="E588" s="460"/>
      <c r="F588" s="454"/>
      <c r="G588" s="454"/>
      <c r="H588" s="204"/>
      <c r="I588" s="205"/>
    </row>
    <row r="589" spans="2:9" x14ac:dyDescent="0.25">
      <c r="B589" s="422"/>
      <c r="C589" s="550"/>
      <c r="D589" s="344"/>
      <c r="E589" s="344"/>
      <c r="F589" s="345"/>
      <c r="G589" s="345"/>
      <c r="H589" s="215"/>
      <c r="I589" s="117"/>
    </row>
    <row r="590" spans="2:9" x14ac:dyDescent="0.25">
      <c r="B590" s="449">
        <v>3400</v>
      </c>
      <c r="C590" s="462"/>
      <c r="D590" s="460" t="s">
        <v>117</v>
      </c>
      <c r="E590" s="460"/>
      <c r="F590" s="454"/>
      <c r="G590" s="454"/>
      <c r="H590" s="204"/>
      <c r="I590" s="205"/>
    </row>
    <row r="591" spans="2:9" x14ac:dyDescent="0.25">
      <c r="B591" s="422"/>
      <c r="C591" s="550"/>
      <c r="D591" s="344"/>
      <c r="E591" s="344"/>
      <c r="F591" s="345"/>
      <c r="G591" s="345"/>
      <c r="H591" s="215"/>
      <c r="I591" s="117"/>
    </row>
    <row r="592" spans="2:9" x14ac:dyDescent="0.25">
      <c r="B592" s="449">
        <v>3600</v>
      </c>
      <c r="C592" s="462"/>
      <c r="D592" s="460" t="s">
        <v>118</v>
      </c>
      <c r="E592" s="460"/>
      <c r="F592" s="454"/>
      <c r="G592" s="454"/>
      <c r="H592" s="204"/>
      <c r="I592" s="205"/>
    </row>
    <row r="593" spans="2:11" ht="26" customHeight="1" x14ac:dyDescent="0.25">
      <c r="B593" s="461">
        <v>4900</v>
      </c>
      <c r="C593" s="552"/>
      <c r="D593" s="2250" t="s">
        <v>98</v>
      </c>
      <c r="E593" s="2251"/>
      <c r="F593" s="2251"/>
      <c r="G593" s="2251"/>
      <c r="H593" s="2252"/>
      <c r="I593" s="205"/>
    </row>
    <row r="594" spans="2:11" ht="26" customHeight="1" x14ac:dyDescent="0.25">
      <c r="B594" s="553">
        <v>5400</v>
      </c>
      <c r="C594" s="462"/>
      <c r="D594" s="460" t="s">
        <v>373</v>
      </c>
      <c r="E594" s="460"/>
      <c r="F594" s="454"/>
      <c r="G594" s="454"/>
      <c r="H594" s="204"/>
      <c r="I594" s="205"/>
    </row>
    <row r="595" spans="2:11" ht="26" customHeight="1" x14ac:dyDescent="0.25">
      <c r="B595" s="553">
        <v>5500</v>
      </c>
      <c r="C595" s="462"/>
      <c r="D595" s="460" t="s">
        <v>374</v>
      </c>
      <c r="E595" s="460"/>
      <c r="F595" s="454"/>
      <c r="G595" s="454"/>
      <c r="H595" s="204"/>
      <c r="I595" s="205"/>
    </row>
    <row r="596" spans="2:11" ht="26" customHeight="1" x14ac:dyDescent="0.25">
      <c r="B596" s="553">
        <v>5900</v>
      </c>
      <c r="C596" s="552"/>
      <c r="D596" s="554" t="s">
        <v>375</v>
      </c>
      <c r="E596" s="554"/>
      <c r="F596" s="454"/>
      <c r="G596" s="454"/>
      <c r="H596" s="204"/>
      <c r="I596" s="205"/>
    </row>
    <row r="597" spans="2:11" ht="26" customHeight="1" x14ac:dyDescent="0.25">
      <c r="B597" s="553">
        <v>6100</v>
      </c>
      <c r="C597" s="552"/>
      <c r="D597" s="554" t="s">
        <v>376</v>
      </c>
      <c r="E597" s="554"/>
      <c r="F597" s="454"/>
      <c r="G597" s="454"/>
      <c r="H597" s="204"/>
      <c r="I597" s="205"/>
    </row>
    <row r="598" spans="2:11" ht="26" customHeight="1" x14ac:dyDescent="0.25">
      <c r="B598" s="553">
        <v>6200</v>
      </c>
      <c r="C598" s="552"/>
      <c r="D598" s="554" t="s">
        <v>377</v>
      </c>
      <c r="E598" s="554"/>
      <c r="F598" s="454"/>
      <c r="G598" s="454"/>
      <c r="H598" s="204"/>
      <c r="I598" s="205"/>
    </row>
    <row r="599" spans="2:11" ht="26" customHeight="1" x14ac:dyDescent="0.25">
      <c r="B599" s="553">
        <v>6300</v>
      </c>
      <c r="C599" s="552"/>
      <c r="D599" s="554" t="s">
        <v>378</v>
      </c>
      <c r="E599" s="554"/>
      <c r="F599" s="454"/>
      <c r="G599" s="454"/>
      <c r="H599" s="204"/>
      <c r="I599" s="205"/>
    </row>
    <row r="600" spans="2:11" ht="26" customHeight="1" x14ac:dyDescent="0.25">
      <c r="B600" s="553">
        <v>6400</v>
      </c>
      <c r="C600" s="552"/>
      <c r="D600" s="554" t="s">
        <v>379</v>
      </c>
      <c r="E600" s="554"/>
      <c r="F600" s="454"/>
      <c r="G600" s="454"/>
      <c r="H600" s="204"/>
      <c r="I600" s="205"/>
    </row>
    <row r="601" spans="2:11" ht="26" customHeight="1" x14ac:dyDescent="0.25">
      <c r="B601" s="553">
        <v>6600</v>
      </c>
      <c r="C601" s="552"/>
      <c r="D601" s="554" t="s">
        <v>380</v>
      </c>
      <c r="E601" s="554"/>
      <c r="F601" s="454"/>
      <c r="G601" s="454"/>
      <c r="H601" s="204"/>
      <c r="I601" s="205"/>
    </row>
    <row r="602" spans="2:11" ht="26" customHeight="1" x14ac:dyDescent="0.25">
      <c r="B602" s="553" t="s">
        <v>338</v>
      </c>
      <c r="C602" s="552"/>
      <c r="D602" s="554" t="s">
        <v>381</v>
      </c>
      <c r="E602" s="554"/>
      <c r="F602" s="454"/>
      <c r="G602" s="454"/>
      <c r="H602" s="204"/>
      <c r="I602" s="205"/>
    </row>
    <row r="603" spans="2:11" ht="26" customHeight="1" thickBot="1" x14ac:dyDescent="0.3">
      <c r="B603" s="555">
        <v>7100</v>
      </c>
      <c r="C603" s="556"/>
      <c r="D603" s="482" t="s">
        <v>119</v>
      </c>
      <c r="E603" s="482"/>
      <c r="F603" s="345"/>
      <c r="G603" s="345"/>
      <c r="H603" s="215"/>
      <c r="I603" s="117">
        <f>I563</f>
        <v>500000</v>
      </c>
    </row>
    <row r="604" spans="2:11" ht="26" customHeight="1" x14ac:dyDescent="0.25">
      <c r="B604" s="463"/>
      <c r="C604" s="464"/>
      <c r="D604" s="465" t="s">
        <v>120</v>
      </c>
      <c r="E604" s="2120" t="s">
        <v>121</v>
      </c>
      <c r="F604" s="2120"/>
      <c r="G604" s="2120"/>
      <c r="H604" s="2120"/>
      <c r="I604" s="224"/>
      <c r="K604" s="466">
        <f>I604*1.165</f>
        <v>0</v>
      </c>
    </row>
    <row r="605" spans="2:11" ht="26" customHeight="1" x14ac:dyDescent="0.25">
      <c r="B605" s="467"/>
      <c r="C605" s="455"/>
      <c r="D605" s="468" t="s">
        <v>122</v>
      </c>
      <c r="E605" s="2253" t="s">
        <v>123</v>
      </c>
      <c r="F605" s="2253"/>
      <c r="G605" s="2253"/>
      <c r="H605" s="2253"/>
      <c r="I605" s="227"/>
    </row>
    <row r="606" spans="2:11" ht="26" customHeight="1" x14ac:dyDescent="0.25">
      <c r="B606" s="467"/>
      <c r="C606" s="455"/>
      <c r="D606" s="468" t="s">
        <v>124</v>
      </c>
      <c r="E606" s="2122" t="s">
        <v>125</v>
      </c>
      <c r="F606" s="2122"/>
      <c r="G606" s="2122"/>
      <c r="H606" s="2122"/>
      <c r="I606" s="227"/>
    </row>
    <row r="607" spans="2:11" ht="26" customHeight="1" x14ac:dyDescent="0.25">
      <c r="B607" s="469"/>
      <c r="C607" s="470"/>
      <c r="D607" s="471" t="s">
        <v>126</v>
      </c>
      <c r="E607" s="2254" t="s">
        <v>127</v>
      </c>
      <c r="F607" s="2254"/>
      <c r="G607" s="2254"/>
      <c r="H607" s="2254"/>
      <c r="I607" s="231"/>
    </row>
    <row r="608" spans="2:11" ht="23.25" customHeight="1" thickBot="1" x14ac:dyDescent="0.3">
      <c r="B608" s="472" t="s">
        <v>128</v>
      </c>
      <c r="C608" s="473"/>
      <c r="D608" s="473"/>
      <c r="E608" s="474"/>
      <c r="F608" s="474"/>
      <c r="G608" s="475"/>
      <c r="H608" s="236"/>
      <c r="I608" s="237"/>
    </row>
    <row r="609" spans="2:9" x14ac:dyDescent="0.25">
      <c r="B609" s="476"/>
      <c r="C609" s="476"/>
      <c r="D609" s="476"/>
      <c r="E609" s="476"/>
      <c r="F609" s="476"/>
      <c r="G609" s="477"/>
      <c r="H609" s="239"/>
      <c r="I609" s="239"/>
    </row>
    <row r="611" spans="2:9" x14ac:dyDescent="0.25">
      <c r="I611" s="192"/>
    </row>
  </sheetData>
  <mergeCells count="41">
    <mergeCell ref="C264:E264"/>
    <mergeCell ref="B1:I1"/>
    <mergeCell ref="D3:I4"/>
    <mergeCell ref="D6:I6"/>
    <mergeCell ref="B8:I8"/>
    <mergeCell ref="C16:E16"/>
    <mergeCell ref="C18:E18"/>
    <mergeCell ref="C20:E20"/>
    <mergeCell ref="C28:E28"/>
    <mergeCell ref="C35:E35"/>
    <mergeCell ref="C102:E102"/>
    <mergeCell ref="C249:E249"/>
    <mergeCell ref="C532:E532"/>
    <mergeCell ref="C272:E272"/>
    <mergeCell ref="C360:E360"/>
    <mergeCell ref="C493:E493"/>
    <mergeCell ref="C514:E514"/>
    <mergeCell ref="C516:E516"/>
    <mergeCell ref="C522:E522"/>
    <mergeCell ref="C524:E524"/>
    <mergeCell ref="C526:E526"/>
    <mergeCell ref="C527:E527"/>
    <mergeCell ref="C529:E529"/>
    <mergeCell ref="C531:E531"/>
    <mergeCell ref="C561:E561"/>
    <mergeCell ref="C534:E534"/>
    <mergeCell ref="C536:E536"/>
    <mergeCell ref="C537:E537"/>
    <mergeCell ref="C539:E539"/>
    <mergeCell ref="C541:E541"/>
    <mergeCell ref="C542:E542"/>
    <mergeCell ref="C544:E544"/>
    <mergeCell ref="C546:E546"/>
    <mergeCell ref="C547:E547"/>
    <mergeCell ref="C549:E549"/>
    <mergeCell ref="C551:E551"/>
    <mergeCell ref="D593:H593"/>
    <mergeCell ref="E604:H604"/>
    <mergeCell ref="E605:H605"/>
    <mergeCell ref="E606:H606"/>
    <mergeCell ref="E607:H607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9" manualBreakCount="9">
    <brk id="74" max="8" man="1"/>
    <brk id="129" max="8" man="1"/>
    <brk id="191" max="8" man="1"/>
    <brk id="254" max="8" man="1"/>
    <brk id="320" max="8" man="1"/>
    <brk id="384" max="8" man="1"/>
    <brk id="446" max="8" man="1"/>
    <brk id="506" max="8" man="1"/>
    <brk id="564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V115"/>
  <sheetViews>
    <sheetView showGridLines="0" topLeftCell="D28" workbookViewId="0">
      <selection activeCell="K616" sqref="K616"/>
    </sheetView>
  </sheetViews>
  <sheetFormatPr defaultColWidth="9.08984375" defaultRowHeight="14" x14ac:dyDescent="0.25"/>
  <cols>
    <col min="1" max="1" width="10.453125" style="1335" customWidth="1"/>
    <col min="2" max="2" width="6" style="1335" customWidth="1"/>
    <col min="3" max="3" width="15.6328125" style="1335" customWidth="1"/>
    <col min="4" max="4" width="40.08984375" style="1335" customWidth="1"/>
    <col min="5" max="5" width="13.453125" style="1335" bestFit="1" customWidth="1"/>
    <col min="6" max="6" width="12.453125" style="696" bestFit="1" customWidth="1"/>
    <col min="7" max="7" width="15.6328125" style="696" bestFit="1" customWidth="1"/>
    <col min="8" max="8" width="27.36328125" style="696" customWidth="1"/>
    <col min="9" max="256" width="9.08984375" style="1335"/>
    <col min="257" max="257" width="10.453125" style="1335" customWidth="1"/>
    <col min="258" max="258" width="6" style="1335" customWidth="1"/>
    <col min="259" max="259" width="15.6328125" style="1335" customWidth="1"/>
    <col min="260" max="260" width="40.08984375" style="1335" customWidth="1"/>
    <col min="261" max="261" width="13.453125" style="1335" bestFit="1" customWidth="1"/>
    <col min="262" max="262" width="12.453125" style="1335" bestFit="1" customWidth="1"/>
    <col min="263" max="263" width="15.6328125" style="1335" bestFit="1" customWidth="1"/>
    <col min="264" max="264" width="27.36328125" style="1335" customWidth="1"/>
    <col min="265" max="512" width="9.08984375" style="1335"/>
    <col min="513" max="513" width="10.453125" style="1335" customWidth="1"/>
    <col min="514" max="514" width="6" style="1335" customWidth="1"/>
    <col min="515" max="515" width="15.6328125" style="1335" customWidth="1"/>
    <col min="516" max="516" width="40.08984375" style="1335" customWidth="1"/>
    <col min="517" max="517" width="13.453125" style="1335" bestFit="1" customWidth="1"/>
    <col min="518" max="518" width="12.453125" style="1335" bestFit="1" customWidth="1"/>
    <col min="519" max="519" width="15.6328125" style="1335" bestFit="1" customWidth="1"/>
    <col min="520" max="520" width="27.36328125" style="1335" customWidth="1"/>
    <col min="521" max="768" width="9.08984375" style="1335"/>
    <col min="769" max="769" width="10.453125" style="1335" customWidth="1"/>
    <col min="770" max="770" width="6" style="1335" customWidth="1"/>
    <col min="771" max="771" width="15.6328125" style="1335" customWidth="1"/>
    <col min="772" max="772" width="40.08984375" style="1335" customWidth="1"/>
    <col min="773" max="773" width="13.453125" style="1335" bestFit="1" customWidth="1"/>
    <col min="774" max="774" width="12.453125" style="1335" bestFit="1" customWidth="1"/>
    <col min="775" max="775" width="15.6328125" style="1335" bestFit="1" customWidth="1"/>
    <col min="776" max="776" width="27.36328125" style="1335" customWidth="1"/>
    <col min="777" max="1024" width="9.08984375" style="1335"/>
    <col min="1025" max="1025" width="10.453125" style="1335" customWidth="1"/>
    <col min="1026" max="1026" width="6" style="1335" customWidth="1"/>
    <col min="1027" max="1027" width="15.6328125" style="1335" customWidth="1"/>
    <col min="1028" max="1028" width="40.08984375" style="1335" customWidth="1"/>
    <col min="1029" max="1029" width="13.453125" style="1335" bestFit="1" customWidth="1"/>
    <col min="1030" max="1030" width="12.453125" style="1335" bestFit="1" customWidth="1"/>
    <col min="1031" max="1031" width="15.6328125" style="1335" bestFit="1" customWidth="1"/>
    <col min="1032" max="1032" width="27.36328125" style="1335" customWidth="1"/>
    <col min="1033" max="1280" width="9.08984375" style="1335"/>
    <col min="1281" max="1281" width="10.453125" style="1335" customWidth="1"/>
    <col min="1282" max="1282" width="6" style="1335" customWidth="1"/>
    <col min="1283" max="1283" width="15.6328125" style="1335" customWidth="1"/>
    <col min="1284" max="1284" width="40.08984375" style="1335" customWidth="1"/>
    <col min="1285" max="1285" width="13.453125" style="1335" bestFit="1" customWidth="1"/>
    <col min="1286" max="1286" width="12.453125" style="1335" bestFit="1" customWidth="1"/>
    <col min="1287" max="1287" width="15.6328125" style="1335" bestFit="1" customWidth="1"/>
    <col min="1288" max="1288" width="27.36328125" style="1335" customWidth="1"/>
    <col min="1289" max="1536" width="9.08984375" style="1335"/>
    <col min="1537" max="1537" width="10.453125" style="1335" customWidth="1"/>
    <col min="1538" max="1538" width="6" style="1335" customWidth="1"/>
    <col min="1539" max="1539" width="15.6328125" style="1335" customWidth="1"/>
    <col min="1540" max="1540" width="40.08984375" style="1335" customWidth="1"/>
    <col min="1541" max="1541" width="13.453125" style="1335" bestFit="1" customWidth="1"/>
    <col min="1542" max="1542" width="12.453125" style="1335" bestFit="1" customWidth="1"/>
    <col min="1543" max="1543" width="15.6328125" style="1335" bestFit="1" customWidth="1"/>
    <col min="1544" max="1544" width="27.36328125" style="1335" customWidth="1"/>
    <col min="1545" max="1792" width="9.08984375" style="1335"/>
    <col min="1793" max="1793" width="10.453125" style="1335" customWidth="1"/>
    <col min="1794" max="1794" width="6" style="1335" customWidth="1"/>
    <col min="1795" max="1795" width="15.6328125" style="1335" customWidth="1"/>
    <col min="1796" max="1796" width="40.08984375" style="1335" customWidth="1"/>
    <col min="1797" max="1797" width="13.453125" style="1335" bestFit="1" customWidth="1"/>
    <col min="1798" max="1798" width="12.453125" style="1335" bestFit="1" customWidth="1"/>
    <col min="1799" max="1799" width="15.6328125" style="1335" bestFit="1" customWidth="1"/>
    <col min="1800" max="1800" width="27.36328125" style="1335" customWidth="1"/>
    <col min="1801" max="2048" width="9.08984375" style="1335"/>
    <col min="2049" max="2049" width="10.453125" style="1335" customWidth="1"/>
    <col min="2050" max="2050" width="6" style="1335" customWidth="1"/>
    <col min="2051" max="2051" width="15.6328125" style="1335" customWidth="1"/>
    <col min="2052" max="2052" width="40.08984375" style="1335" customWidth="1"/>
    <col min="2053" max="2053" width="13.453125" style="1335" bestFit="1" customWidth="1"/>
    <col min="2054" max="2054" width="12.453125" style="1335" bestFit="1" customWidth="1"/>
    <col min="2055" max="2055" width="15.6328125" style="1335" bestFit="1" customWidth="1"/>
    <col min="2056" max="2056" width="27.36328125" style="1335" customWidth="1"/>
    <col min="2057" max="2304" width="9.08984375" style="1335"/>
    <col min="2305" max="2305" width="10.453125" style="1335" customWidth="1"/>
    <col min="2306" max="2306" width="6" style="1335" customWidth="1"/>
    <col min="2307" max="2307" width="15.6328125" style="1335" customWidth="1"/>
    <col min="2308" max="2308" width="40.08984375" style="1335" customWidth="1"/>
    <col min="2309" max="2309" width="13.453125" style="1335" bestFit="1" customWidth="1"/>
    <col min="2310" max="2310" width="12.453125" style="1335" bestFit="1" customWidth="1"/>
    <col min="2311" max="2311" width="15.6328125" style="1335" bestFit="1" customWidth="1"/>
    <col min="2312" max="2312" width="27.36328125" style="1335" customWidth="1"/>
    <col min="2313" max="2560" width="9.08984375" style="1335"/>
    <col min="2561" max="2561" width="10.453125" style="1335" customWidth="1"/>
    <col min="2562" max="2562" width="6" style="1335" customWidth="1"/>
    <col min="2563" max="2563" width="15.6328125" style="1335" customWidth="1"/>
    <col min="2564" max="2564" width="40.08984375" style="1335" customWidth="1"/>
    <col min="2565" max="2565" width="13.453125" style="1335" bestFit="1" customWidth="1"/>
    <col min="2566" max="2566" width="12.453125" style="1335" bestFit="1" customWidth="1"/>
    <col min="2567" max="2567" width="15.6328125" style="1335" bestFit="1" customWidth="1"/>
    <col min="2568" max="2568" width="27.36328125" style="1335" customWidth="1"/>
    <col min="2569" max="2816" width="9.08984375" style="1335"/>
    <col min="2817" max="2817" width="10.453125" style="1335" customWidth="1"/>
    <col min="2818" max="2818" width="6" style="1335" customWidth="1"/>
    <col min="2819" max="2819" width="15.6328125" style="1335" customWidth="1"/>
    <col min="2820" max="2820" width="40.08984375" style="1335" customWidth="1"/>
    <col min="2821" max="2821" width="13.453125" style="1335" bestFit="1" customWidth="1"/>
    <col min="2822" max="2822" width="12.453125" style="1335" bestFit="1" customWidth="1"/>
    <col min="2823" max="2823" width="15.6328125" style="1335" bestFit="1" customWidth="1"/>
    <col min="2824" max="2824" width="27.36328125" style="1335" customWidth="1"/>
    <col min="2825" max="3072" width="9.08984375" style="1335"/>
    <col min="3073" max="3073" width="10.453125" style="1335" customWidth="1"/>
    <col min="3074" max="3074" width="6" style="1335" customWidth="1"/>
    <col min="3075" max="3075" width="15.6328125" style="1335" customWidth="1"/>
    <col min="3076" max="3076" width="40.08984375" style="1335" customWidth="1"/>
    <col min="3077" max="3077" width="13.453125" style="1335" bestFit="1" customWidth="1"/>
    <col min="3078" max="3078" width="12.453125" style="1335" bestFit="1" customWidth="1"/>
    <col min="3079" max="3079" width="15.6328125" style="1335" bestFit="1" customWidth="1"/>
    <col min="3080" max="3080" width="27.36328125" style="1335" customWidth="1"/>
    <col min="3081" max="3328" width="9.08984375" style="1335"/>
    <col min="3329" max="3329" width="10.453125" style="1335" customWidth="1"/>
    <col min="3330" max="3330" width="6" style="1335" customWidth="1"/>
    <col min="3331" max="3331" width="15.6328125" style="1335" customWidth="1"/>
    <col min="3332" max="3332" width="40.08984375" style="1335" customWidth="1"/>
    <col min="3333" max="3333" width="13.453125" style="1335" bestFit="1" customWidth="1"/>
    <col min="3334" max="3334" width="12.453125" style="1335" bestFit="1" customWidth="1"/>
    <col min="3335" max="3335" width="15.6328125" style="1335" bestFit="1" customWidth="1"/>
    <col min="3336" max="3336" width="27.36328125" style="1335" customWidth="1"/>
    <col min="3337" max="3584" width="9.08984375" style="1335"/>
    <col min="3585" max="3585" width="10.453125" style="1335" customWidth="1"/>
    <col min="3586" max="3586" width="6" style="1335" customWidth="1"/>
    <col min="3587" max="3587" width="15.6328125" style="1335" customWidth="1"/>
    <col min="3588" max="3588" width="40.08984375" style="1335" customWidth="1"/>
    <col min="3589" max="3589" width="13.453125" style="1335" bestFit="1" customWidth="1"/>
    <col min="3590" max="3590" width="12.453125" style="1335" bestFit="1" customWidth="1"/>
    <col min="3591" max="3591" width="15.6328125" style="1335" bestFit="1" customWidth="1"/>
    <col min="3592" max="3592" width="27.36328125" style="1335" customWidth="1"/>
    <col min="3593" max="3840" width="9.08984375" style="1335"/>
    <col min="3841" max="3841" width="10.453125" style="1335" customWidth="1"/>
    <col min="3842" max="3842" width="6" style="1335" customWidth="1"/>
    <col min="3843" max="3843" width="15.6328125" style="1335" customWidth="1"/>
    <col min="3844" max="3844" width="40.08984375" style="1335" customWidth="1"/>
    <col min="3845" max="3845" width="13.453125" style="1335" bestFit="1" customWidth="1"/>
    <col min="3846" max="3846" width="12.453125" style="1335" bestFit="1" customWidth="1"/>
    <col min="3847" max="3847" width="15.6328125" style="1335" bestFit="1" customWidth="1"/>
    <col min="3848" max="3848" width="27.36328125" style="1335" customWidth="1"/>
    <col min="3849" max="4096" width="9.08984375" style="1335"/>
    <col min="4097" max="4097" width="10.453125" style="1335" customWidth="1"/>
    <col min="4098" max="4098" width="6" style="1335" customWidth="1"/>
    <col min="4099" max="4099" width="15.6328125" style="1335" customWidth="1"/>
    <col min="4100" max="4100" width="40.08984375" style="1335" customWidth="1"/>
    <col min="4101" max="4101" width="13.453125" style="1335" bestFit="1" customWidth="1"/>
    <col min="4102" max="4102" width="12.453125" style="1335" bestFit="1" customWidth="1"/>
    <col min="4103" max="4103" width="15.6328125" style="1335" bestFit="1" customWidth="1"/>
    <col min="4104" max="4104" width="27.36328125" style="1335" customWidth="1"/>
    <col min="4105" max="4352" width="9.08984375" style="1335"/>
    <col min="4353" max="4353" width="10.453125" style="1335" customWidth="1"/>
    <col min="4354" max="4354" width="6" style="1335" customWidth="1"/>
    <col min="4355" max="4355" width="15.6328125" style="1335" customWidth="1"/>
    <col min="4356" max="4356" width="40.08984375" style="1335" customWidth="1"/>
    <col min="4357" max="4357" width="13.453125" style="1335" bestFit="1" customWidth="1"/>
    <col min="4358" max="4358" width="12.453125" style="1335" bestFit="1" customWidth="1"/>
    <col min="4359" max="4359" width="15.6328125" style="1335" bestFit="1" customWidth="1"/>
    <col min="4360" max="4360" width="27.36328125" style="1335" customWidth="1"/>
    <col min="4361" max="4608" width="9.08984375" style="1335"/>
    <col min="4609" max="4609" width="10.453125" style="1335" customWidth="1"/>
    <col min="4610" max="4610" width="6" style="1335" customWidth="1"/>
    <col min="4611" max="4611" width="15.6328125" style="1335" customWidth="1"/>
    <col min="4612" max="4612" width="40.08984375" style="1335" customWidth="1"/>
    <col min="4613" max="4613" width="13.453125" style="1335" bestFit="1" customWidth="1"/>
    <col min="4614" max="4614" width="12.453125" style="1335" bestFit="1" customWidth="1"/>
    <col min="4615" max="4615" width="15.6328125" style="1335" bestFit="1" customWidth="1"/>
    <col min="4616" max="4616" width="27.36328125" style="1335" customWidth="1"/>
    <col min="4617" max="4864" width="9.08984375" style="1335"/>
    <col min="4865" max="4865" width="10.453125" style="1335" customWidth="1"/>
    <col min="4866" max="4866" width="6" style="1335" customWidth="1"/>
    <col min="4867" max="4867" width="15.6328125" style="1335" customWidth="1"/>
    <col min="4868" max="4868" width="40.08984375" style="1335" customWidth="1"/>
    <col min="4869" max="4869" width="13.453125" style="1335" bestFit="1" customWidth="1"/>
    <col min="4870" max="4870" width="12.453125" style="1335" bestFit="1" customWidth="1"/>
    <col min="4871" max="4871" width="15.6328125" style="1335" bestFit="1" customWidth="1"/>
    <col min="4872" max="4872" width="27.36328125" style="1335" customWidth="1"/>
    <col min="4873" max="5120" width="9.08984375" style="1335"/>
    <col min="5121" max="5121" width="10.453125" style="1335" customWidth="1"/>
    <col min="5122" max="5122" width="6" style="1335" customWidth="1"/>
    <col min="5123" max="5123" width="15.6328125" style="1335" customWidth="1"/>
    <col min="5124" max="5124" width="40.08984375" style="1335" customWidth="1"/>
    <col min="5125" max="5125" width="13.453125" style="1335" bestFit="1" customWidth="1"/>
    <col min="5126" max="5126" width="12.453125" style="1335" bestFit="1" customWidth="1"/>
    <col min="5127" max="5127" width="15.6328125" style="1335" bestFit="1" customWidth="1"/>
    <col min="5128" max="5128" width="27.36328125" style="1335" customWidth="1"/>
    <col min="5129" max="5376" width="9.08984375" style="1335"/>
    <col min="5377" max="5377" width="10.453125" style="1335" customWidth="1"/>
    <col min="5378" max="5378" width="6" style="1335" customWidth="1"/>
    <col min="5379" max="5379" width="15.6328125" style="1335" customWidth="1"/>
    <col min="5380" max="5380" width="40.08984375" style="1335" customWidth="1"/>
    <col min="5381" max="5381" width="13.453125" style="1335" bestFit="1" customWidth="1"/>
    <col min="5382" max="5382" width="12.453125" style="1335" bestFit="1" customWidth="1"/>
    <col min="5383" max="5383" width="15.6328125" style="1335" bestFit="1" customWidth="1"/>
    <col min="5384" max="5384" width="27.36328125" style="1335" customWidth="1"/>
    <col min="5385" max="5632" width="9.08984375" style="1335"/>
    <col min="5633" max="5633" width="10.453125" style="1335" customWidth="1"/>
    <col min="5634" max="5634" width="6" style="1335" customWidth="1"/>
    <col min="5635" max="5635" width="15.6328125" style="1335" customWidth="1"/>
    <col min="5636" max="5636" width="40.08984375" style="1335" customWidth="1"/>
    <col min="5637" max="5637" width="13.453125" style="1335" bestFit="1" customWidth="1"/>
    <col min="5638" max="5638" width="12.453125" style="1335" bestFit="1" customWidth="1"/>
    <col min="5639" max="5639" width="15.6328125" style="1335" bestFit="1" customWidth="1"/>
    <col min="5640" max="5640" width="27.36328125" style="1335" customWidth="1"/>
    <col min="5641" max="5888" width="9.08984375" style="1335"/>
    <col min="5889" max="5889" width="10.453125" style="1335" customWidth="1"/>
    <col min="5890" max="5890" width="6" style="1335" customWidth="1"/>
    <col min="5891" max="5891" width="15.6328125" style="1335" customWidth="1"/>
    <col min="5892" max="5892" width="40.08984375" style="1335" customWidth="1"/>
    <col min="5893" max="5893" width="13.453125" style="1335" bestFit="1" customWidth="1"/>
    <col min="5894" max="5894" width="12.453125" style="1335" bestFit="1" customWidth="1"/>
    <col min="5895" max="5895" width="15.6328125" style="1335" bestFit="1" customWidth="1"/>
    <col min="5896" max="5896" width="27.36328125" style="1335" customWidth="1"/>
    <col min="5897" max="6144" width="9.08984375" style="1335"/>
    <col min="6145" max="6145" width="10.453125" style="1335" customWidth="1"/>
    <col min="6146" max="6146" width="6" style="1335" customWidth="1"/>
    <col min="6147" max="6147" width="15.6328125" style="1335" customWidth="1"/>
    <col min="6148" max="6148" width="40.08984375" style="1335" customWidth="1"/>
    <col min="6149" max="6149" width="13.453125" style="1335" bestFit="1" customWidth="1"/>
    <col min="6150" max="6150" width="12.453125" style="1335" bestFit="1" customWidth="1"/>
    <col min="6151" max="6151" width="15.6328125" style="1335" bestFit="1" customWidth="1"/>
    <col min="6152" max="6152" width="27.36328125" style="1335" customWidth="1"/>
    <col min="6153" max="6400" width="9.08984375" style="1335"/>
    <col min="6401" max="6401" width="10.453125" style="1335" customWidth="1"/>
    <col min="6402" max="6402" width="6" style="1335" customWidth="1"/>
    <col min="6403" max="6403" width="15.6328125" style="1335" customWidth="1"/>
    <col min="6404" max="6404" width="40.08984375" style="1335" customWidth="1"/>
    <col min="6405" max="6405" width="13.453125" style="1335" bestFit="1" customWidth="1"/>
    <col min="6406" max="6406" width="12.453125" style="1335" bestFit="1" customWidth="1"/>
    <col min="6407" max="6407" width="15.6328125" style="1335" bestFit="1" customWidth="1"/>
    <col min="6408" max="6408" width="27.36328125" style="1335" customWidth="1"/>
    <col min="6409" max="6656" width="9.08984375" style="1335"/>
    <col min="6657" max="6657" width="10.453125" style="1335" customWidth="1"/>
    <col min="6658" max="6658" width="6" style="1335" customWidth="1"/>
    <col min="6659" max="6659" width="15.6328125" style="1335" customWidth="1"/>
    <col min="6660" max="6660" width="40.08984375" style="1335" customWidth="1"/>
    <col min="6661" max="6661" width="13.453125" style="1335" bestFit="1" customWidth="1"/>
    <col min="6662" max="6662" width="12.453125" style="1335" bestFit="1" customWidth="1"/>
    <col min="6663" max="6663" width="15.6328125" style="1335" bestFit="1" customWidth="1"/>
    <col min="6664" max="6664" width="27.36328125" style="1335" customWidth="1"/>
    <col min="6665" max="6912" width="9.08984375" style="1335"/>
    <col min="6913" max="6913" width="10.453125" style="1335" customWidth="1"/>
    <col min="6914" max="6914" width="6" style="1335" customWidth="1"/>
    <col min="6915" max="6915" width="15.6328125" style="1335" customWidth="1"/>
    <col min="6916" max="6916" width="40.08984375" style="1335" customWidth="1"/>
    <col min="6917" max="6917" width="13.453125" style="1335" bestFit="1" customWidth="1"/>
    <col min="6918" max="6918" width="12.453125" style="1335" bestFit="1" customWidth="1"/>
    <col min="6919" max="6919" width="15.6328125" style="1335" bestFit="1" customWidth="1"/>
    <col min="6920" max="6920" width="27.36328125" style="1335" customWidth="1"/>
    <col min="6921" max="7168" width="9.08984375" style="1335"/>
    <col min="7169" max="7169" width="10.453125" style="1335" customWidth="1"/>
    <col min="7170" max="7170" width="6" style="1335" customWidth="1"/>
    <col min="7171" max="7171" width="15.6328125" style="1335" customWidth="1"/>
    <col min="7172" max="7172" width="40.08984375" style="1335" customWidth="1"/>
    <col min="7173" max="7173" width="13.453125" style="1335" bestFit="1" customWidth="1"/>
    <col min="7174" max="7174" width="12.453125" style="1335" bestFit="1" customWidth="1"/>
    <col min="7175" max="7175" width="15.6328125" style="1335" bestFit="1" customWidth="1"/>
    <col min="7176" max="7176" width="27.36328125" style="1335" customWidth="1"/>
    <col min="7177" max="7424" width="9.08984375" style="1335"/>
    <col min="7425" max="7425" width="10.453125" style="1335" customWidth="1"/>
    <col min="7426" max="7426" width="6" style="1335" customWidth="1"/>
    <col min="7427" max="7427" width="15.6328125" style="1335" customWidth="1"/>
    <col min="7428" max="7428" width="40.08984375" style="1335" customWidth="1"/>
    <col min="7429" max="7429" width="13.453125" style="1335" bestFit="1" customWidth="1"/>
    <col min="7430" max="7430" width="12.453125" style="1335" bestFit="1" customWidth="1"/>
    <col min="7431" max="7431" width="15.6328125" style="1335" bestFit="1" customWidth="1"/>
    <col min="7432" max="7432" width="27.36328125" style="1335" customWidth="1"/>
    <col min="7433" max="7680" width="9.08984375" style="1335"/>
    <col min="7681" max="7681" width="10.453125" style="1335" customWidth="1"/>
    <col min="7682" max="7682" width="6" style="1335" customWidth="1"/>
    <col min="7683" max="7683" width="15.6328125" style="1335" customWidth="1"/>
    <col min="7684" max="7684" width="40.08984375" style="1335" customWidth="1"/>
    <col min="7685" max="7685" width="13.453125" style="1335" bestFit="1" customWidth="1"/>
    <col min="7686" max="7686" width="12.453125" style="1335" bestFit="1" customWidth="1"/>
    <col min="7687" max="7687" width="15.6328125" style="1335" bestFit="1" customWidth="1"/>
    <col min="7688" max="7688" width="27.36328125" style="1335" customWidth="1"/>
    <col min="7689" max="7936" width="9.08984375" style="1335"/>
    <col min="7937" max="7937" width="10.453125" style="1335" customWidth="1"/>
    <col min="7938" max="7938" width="6" style="1335" customWidth="1"/>
    <col min="7939" max="7939" width="15.6328125" style="1335" customWidth="1"/>
    <col min="7940" max="7940" width="40.08984375" style="1335" customWidth="1"/>
    <col min="7941" max="7941" width="13.453125" style="1335" bestFit="1" customWidth="1"/>
    <col min="7942" max="7942" width="12.453125" style="1335" bestFit="1" customWidth="1"/>
    <col min="7943" max="7943" width="15.6328125" style="1335" bestFit="1" customWidth="1"/>
    <col min="7944" max="7944" width="27.36328125" style="1335" customWidth="1"/>
    <col min="7945" max="8192" width="9.08984375" style="1335"/>
    <col min="8193" max="8193" width="10.453125" style="1335" customWidth="1"/>
    <col min="8194" max="8194" width="6" style="1335" customWidth="1"/>
    <col min="8195" max="8195" width="15.6328125" style="1335" customWidth="1"/>
    <col min="8196" max="8196" width="40.08984375" style="1335" customWidth="1"/>
    <col min="8197" max="8197" width="13.453125" style="1335" bestFit="1" customWidth="1"/>
    <col min="8198" max="8198" width="12.453125" style="1335" bestFit="1" customWidth="1"/>
    <col min="8199" max="8199" width="15.6328125" style="1335" bestFit="1" customWidth="1"/>
    <col min="8200" max="8200" width="27.36328125" style="1335" customWidth="1"/>
    <col min="8201" max="8448" width="9.08984375" style="1335"/>
    <col min="8449" max="8449" width="10.453125" style="1335" customWidth="1"/>
    <col min="8450" max="8450" width="6" style="1335" customWidth="1"/>
    <col min="8451" max="8451" width="15.6328125" style="1335" customWidth="1"/>
    <col min="8452" max="8452" width="40.08984375" style="1335" customWidth="1"/>
    <col min="8453" max="8453" width="13.453125" style="1335" bestFit="1" customWidth="1"/>
    <col min="8454" max="8454" width="12.453125" style="1335" bestFit="1" customWidth="1"/>
    <col min="8455" max="8455" width="15.6328125" style="1335" bestFit="1" customWidth="1"/>
    <col min="8456" max="8456" width="27.36328125" style="1335" customWidth="1"/>
    <col min="8457" max="8704" width="9.08984375" style="1335"/>
    <col min="8705" max="8705" width="10.453125" style="1335" customWidth="1"/>
    <col min="8706" max="8706" width="6" style="1335" customWidth="1"/>
    <col min="8707" max="8707" width="15.6328125" style="1335" customWidth="1"/>
    <col min="8708" max="8708" width="40.08984375" style="1335" customWidth="1"/>
    <col min="8709" max="8709" width="13.453125" style="1335" bestFit="1" customWidth="1"/>
    <col min="8710" max="8710" width="12.453125" style="1335" bestFit="1" customWidth="1"/>
    <col min="8711" max="8711" width="15.6328125" style="1335" bestFit="1" customWidth="1"/>
    <col min="8712" max="8712" width="27.36328125" style="1335" customWidth="1"/>
    <col min="8713" max="8960" width="9.08984375" style="1335"/>
    <col min="8961" max="8961" width="10.453125" style="1335" customWidth="1"/>
    <col min="8962" max="8962" width="6" style="1335" customWidth="1"/>
    <col min="8963" max="8963" width="15.6328125" style="1335" customWidth="1"/>
    <col min="8964" max="8964" width="40.08984375" style="1335" customWidth="1"/>
    <col min="8965" max="8965" width="13.453125" style="1335" bestFit="1" customWidth="1"/>
    <col min="8966" max="8966" width="12.453125" style="1335" bestFit="1" customWidth="1"/>
    <col min="8967" max="8967" width="15.6328125" style="1335" bestFit="1" customWidth="1"/>
    <col min="8968" max="8968" width="27.36328125" style="1335" customWidth="1"/>
    <col min="8969" max="9216" width="9.08984375" style="1335"/>
    <col min="9217" max="9217" width="10.453125" style="1335" customWidth="1"/>
    <col min="9218" max="9218" width="6" style="1335" customWidth="1"/>
    <col min="9219" max="9219" width="15.6328125" style="1335" customWidth="1"/>
    <col min="9220" max="9220" width="40.08984375" style="1335" customWidth="1"/>
    <col min="9221" max="9221" width="13.453125" style="1335" bestFit="1" customWidth="1"/>
    <col min="9222" max="9222" width="12.453125" style="1335" bestFit="1" customWidth="1"/>
    <col min="9223" max="9223" width="15.6328125" style="1335" bestFit="1" customWidth="1"/>
    <col min="9224" max="9224" width="27.36328125" style="1335" customWidth="1"/>
    <col min="9225" max="9472" width="9.08984375" style="1335"/>
    <col min="9473" max="9473" width="10.453125" style="1335" customWidth="1"/>
    <col min="9474" max="9474" width="6" style="1335" customWidth="1"/>
    <col min="9475" max="9475" width="15.6328125" style="1335" customWidth="1"/>
    <col min="9476" max="9476" width="40.08984375" style="1335" customWidth="1"/>
    <col min="9477" max="9477" width="13.453125" style="1335" bestFit="1" customWidth="1"/>
    <col min="9478" max="9478" width="12.453125" style="1335" bestFit="1" customWidth="1"/>
    <col min="9479" max="9479" width="15.6328125" style="1335" bestFit="1" customWidth="1"/>
    <col min="9480" max="9480" width="27.36328125" style="1335" customWidth="1"/>
    <col min="9481" max="9728" width="9.08984375" style="1335"/>
    <col min="9729" max="9729" width="10.453125" style="1335" customWidth="1"/>
    <col min="9730" max="9730" width="6" style="1335" customWidth="1"/>
    <col min="9731" max="9731" width="15.6328125" style="1335" customWidth="1"/>
    <col min="9732" max="9732" width="40.08984375" style="1335" customWidth="1"/>
    <col min="9733" max="9733" width="13.453125" style="1335" bestFit="1" customWidth="1"/>
    <col min="9734" max="9734" width="12.453125" style="1335" bestFit="1" customWidth="1"/>
    <col min="9735" max="9735" width="15.6328125" style="1335" bestFit="1" customWidth="1"/>
    <col min="9736" max="9736" width="27.36328125" style="1335" customWidth="1"/>
    <col min="9737" max="9984" width="9.08984375" style="1335"/>
    <col min="9985" max="9985" width="10.453125" style="1335" customWidth="1"/>
    <col min="9986" max="9986" width="6" style="1335" customWidth="1"/>
    <col min="9987" max="9987" width="15.6328125" style="1335" customWidth="1"/>
    <col min="9988" max="9988" width="40.08984375" style="1335" customWidth="1"/>
    <col min="9989" max="9989" width="13.453125" style="1335" bestFit="1" customWidth="1"/>
    <col min="9990" max="9990" width="12.453125" style="1335" bestFit="1" customWidth="1"/>
    <col min="9991" max="9991" width="15.6328125" style="1335" bestFit="1" customWidth="1"/>
    <col min="9992" max="9992" width="27.36328125" style="1335" customWidth="1"/>
    <col min="9993" max="10240" width="9.08984375" style="1335"/>
    <col min="10241" max="10241" width="10.453125" style="1335" customWidth="1"/>
    <col min="10242" max="10242" width="6" style="1335" customWidth="1"/>
    <col min="10243" max="10243" width="15.6328125" style="1335" customWidth="1"/>
    <col min="10244" max="10244" width="40.08984375" style="1335" customWidth="1"/>
    <col min="10245" max="10245" width="13.453125" style="1335" bestFit="1" customWidth="1"/>
    <col min="10246" max="10246" width="12.453125" style="1335" bestFit="1" customWidth="1"/>
    <col min="10247" max="10247" width="15.6328125" style="1335" bestFit="1" customWidth="1"/>
    <col min="10248" max="10248" width="27.36328125" style="1335" customWidth="1"/>
    <col min="10249" max="10496" width="9.08984375" style="1335"/>
    <col min="10497" max="10497" width="10.453125" style="1335" customWidth="1"/>
    <col min="10498" max="10498" width="6" style="1335" customWidth="1"/>
    <col min="10499" max="10499" width="15.6328125" style="1335" customWidth="1"/>
    <col min="10500" max="10500" width="40.08984375" style="1335" customWidth="1"/>
    <col min="10501" max="10501" width="13.453125" style="1335" bestFit="1" customWidth="1"/>
    <col min="10502" max="10502" width="12.453125" style="1335" bestFit="1" customWidth="1"/>
    <col min="10503" max="10503" width="15.6328125" style="1335" bestFit="1" customWidth="1"/>
    <col min="10504" max="10504" width="27.36328125" style="1335" customWidth="1"/>
    <col min="10505" max="10752" width="9.08984375" style="1335"/>
    <col min="10753" max="10753" width="10.453125" style="1335" customWidth="1"/>
    <col min="10754" max="10754" width="6" style="1335" customWidth="1"/>
    <col min="10755" max="10755" width="15.6328125" style="1335" customWidth="1"/>
    <col min="10756" max="10756" width="40.08984375" style="1335" customWidth="1"/>
    <col min="10757" max="10757" width="13.453125" style="1335" bestFit="1" customWidth="1"/>
    <col min="10758" max="10758" width="12.453125" style="1335" bestFit="1" customWidth="1"/>
    <col min="10759" max="10759" width="15.6328125" style="1335" bestFit="1" customWidth="1"/>
    <col min="10760" max="10760" width="27.36328125" style="1335" customWidth="1"/>
    <col min="10761" max="11008" width="9.08984375" style="1335"/>
    <col min="11009" max="11009" width="10.453125" style="1335" customWidth="1"/>
    <col min="11010" max="11010" width="6" style="1335" customWidth="1"/>
    <col min="11011" max="11011" width="15.6328125" style="1335" customWidth="1"/>
    <col min="11012" max="11012" width="40.08984375" style="1335" customWidth="1"/>
    <col min="11013" max="11013" width="13.453125" style="1335" bestFit="1" customWidth="1"/>
    <col min="11014" max="11014" width="12.453125" style="1335" bestFit="1" customWidth="1"/>
    <col min="11015" max="11015" width="15.6328125" style="1335" bestFit="1" customWidth="1"/>
    <col min="11016" max="11016" width="27.36328125" style="1335" customWidth="1"/>
    <col min="11017" max="11264" width="9.08984375" style="1335"/>
    <col min="11265" max="11265" width="10.453125" style="1335" customWidth="1"/>
    <col min="11266" max="11266" width="6" style="1335" customWidth="1"/>
    <col min="11267" max="11267" width="15.6328125" style="1335" customWidth="1"/>
    <col min="11268" max="11268" width="40.08984375" style="1335" customWidth="1"/>
    <col min="11269" max="11269" width="13.453125" style="1335" bestFit="1" customWidth="1"/>
    <col min="11270" max="11270" width="12.453125" style="1335" bestFit="1" customWidth="1"/>
    <col min="11271" max="11271" width="15.6328125" style="1335" bestFit="1" customWidth="1"/>
    <col min="11272" max="11272" width="27.36328125" style="1335" customWidth="1"/>
    <col min="11273" max="11520" width="9.08984375" style="1335"/>
    <col min="11521" max="11521" width="10.453125" style="1335" customWidth="1"/>
    <col min="11522" max="11522" width="6" style="1335" customWidth="1"/>
    <col min="11523" max="11523" width="15.6328125" style="1335" customWidth="1"/>
    <col min="11524" max="11524" width="40.08984375" style="1335" customWidth="1"/>
    <col min="11525" max="11525" width="13.453125" style="1335" bestFit="1" customWidth="1"/>
    <col min="11526" max="11526" width="12.453125" style="1335" bestFit="1" customWidth="1"/>
    <col min="11527" max="11527" width="15.6328125" style="1335" bestFit="1" customWidth="1"/>
    <col min="11528" max="11528" width="27.36328125" style="1335" customWidth="1"/>
    <col min="11529" max="11776" width="9.08984375" style="1335"/>
    <col min="11777" max="11777" width="10.453125" style="1335" customWidth="1"/>
    <col min="11778" max="11778" width="6" style="1335" customWidth="1"/>
    <col min="11779" max="11779" width="15.6328125" style="1335" customWidth="1"/>
    <col min="11780" max="11780" width="40.08984375" style="1335" customWidth="1"/>
    <col min="11781" max="11781" width="13.453125" style="1335" bestFit="1" customWidth="1"/>
    <col min="11782" max="11782" width="12.453125" style="1335" bestFit="1" customWidth="1"/>
    <col min="11783" max="11783" width="15.6328125" style="1335" bestFit="1" customWidth="1"/>
    <col min="11784" max="11784" width="27.36328125" style="1335" customWidth="1"/>
    <col min="11785" max="12032" width="9.08984375" style="1335"/>
    <col min="12033" max="12033" width="10.453125" style="1335" customWidth="1"/>
    <col min="12034" max="12034" width="6" style="1335" customWidth="1"/>
    <col min="12035" max="12035" width="15.6328125" style="1335" customWidth="1"/>
    <col min="12036" max="12036" width="40.08984375" style="1335" customWidth="1"/>
    <col min="12037" max="12037" width="13.453125" style="1335" bestFit="1" customWidth="1"/>
    <col min="12038" max="12038" width="12.453125" style="1335" bestFit="1" customWidth="1"/>
    <col min="12039" max="12039" width="15.6328125" style="1335" bestFit="1" customWidth="1"/>
    <col min="12040" max="12040" width="27.36328125" style="1335" customWidth="1"/>
    <col min="12041" max="12288" width="9.08984375" style="1335"/>
    <col min="12289" max="12289" width="10.453125" style="1335" customWidth="1"/>
    <col min="12290" max="12290" width="6" style="1335" customWidth="1"/>
    <col min="12291" max="12291" width="15.6328125" style="1335" customWidth="1"/>
    <col min="12292" max="12292" width="40.08984375" style="1335" customWidth="1"/>
    <col min="12293" max="12293" width="13.453125" style="1335" bestFit="1" customWidth="1"/>
    <col min="12294" max="12294" width="12.453125" style="1335" bestFit="1" customWidth="1"/>
    <col min="12295" max="12295" width="15.6328125" style="1335" bestFit="1" customWidth="1"/>
    <col min="12296" max="12296" width="27.36328125" style="1335" customWidth="1"/>
    <col min="12297" max="12544" width="9.08984375" style="1335"/>
    <col min="12545" max="12545" width="10.453125" style="1335" customWidth="1"/>
    <col min="12546" max="12546" width="6" style="1335" customWidth="1"/>
    <col min="12547" max="12547" width="15.6328125" style="1335" customWidth="1"/>
    <col min="12548" max="12548" width="40.08984375" style="1335" customWidth="1"/>
    <col min="12549" max="12549" width="13.453125" style="1335" bestFit="1" customWidth="1"/>
    <col min="12550" max="12550" width="12.453125" style="1335" bestFit="1" customWidth="1"/>
    <col min="12551" max="12551" width="15.6328125" style="1335" bestFit="1" customWidth="1"/>
    <col min="12552" max="12552" width="27.36328125" style="1335" customWidth="1"/>
    <col min="12553" max="12800" width="9.08984375" style="1335"/>
    <col min="12801" max="12801" width="10.453125" style="1335" customWidth="1"/>
    <col min="12802" max="12802" width="6" style="1335" customWidth="1"/>
    <col min="12803" max="12803" width="15.6328125" style="1335" customWidth="1"/>
    <col min="12804" max="12804" width="40.08984375" style="1335" customWidth="1"/>
    <col min="12805" max="12805" width="13.453125" style="1335" bestFit="1" customWidth="1"/>
    <col min="12806" max="12806" width="12.453125" style="1335" bestFit="1" customWidth="1"/>
    <col min="12807" max="12807" width="15.6328125" style="1335" bestFit="1" customWidth="1"/>
    <col min="12808" max="12808" width="27.36328125" style="1335" customWidth="1"/>
    <col min="12809" max="13056" width="9.08984375" style="1335"/>
    <col min="13057" max="13057" width="10.453125" style="1335" customWidth="1"/>
    <col min="13058" max="13058" width="6" style="1335" customWidth="1"/>
    <col min="13059" max="13059" width="15.6328125" style="1335" customWidth="1"/>
    <col min="13060" max="13060" width="40.08984375" style="1335" customWidth="1"/>
    <col min="13061" max="13061" width="13.453125" style="1335" bestFit="1" customWidth="1"/>
    <col min="13062" max="13062" width="12.453125" style="1335" bestFit="1" customWidth="1"/>
    <col min="13063" max="13063" width="15.6328125" style="1335" bestFit="1" customWidth="1"/>
    <col min="13064" max="13064" width="27.36328125" style="1335" customWidth="1"/>
    <col min="13065" max="13312" width="9.08984375" style="1335"/>
    <col min="13313" max="13313" width="10.453125" style="1335" customWidth="1"/>
    <col min="13314" max="13314" width="6" style="1335" customWidth="1"/>
    <col min="13315" max="13315" width="15.6328125" style="1335" customWidth="1"/>
    <col min="13316" max="13316" width="40.08984375" style="1335" customWidth="1"/>
    <col min="13317" max="13317" width="13.453125" style="1335" bestFit="1" customWidth="1"/>
    <col min="13318" max="13318" width="12.453125" style="1335" bestFit="1" customWidth="1"/>
    <col min="13319" max="13319" width="15.6328125" style="1335" bestFit="1" customWidth="1"/>
    <col min="13320" max="13320" width="27.36328125" style="1335" customWidth="1"/>
    <col min="13321" max="13568" width="9.08984375" style="1335"/>
    <col min="13569" max="13569" width="10.453125" style="1335" customWidth="1"/>
    <col min="13570" max="13570" width="6" style="1335" customWidth="1"/>
    <col min="13571" max="13571" width="15.6328125" style="1335" customWidth="1"/>
    <col min="13572" max="13572" width="40.08984375" style="1335" customWidth="1"/>
    <col min="13573" max="13573" width="13.453125" style="1335" bestFit="1" customWidth="1"/>
    <col min="13574" max="13574" width="12.453125" style="1335" bestFit="1" customWidth="1"/>
    <col min="13575" max="13575" width="15.6328125" style="1335" bestFit="1" customWidth="1"/>
    <col min="13576" max="13576" width="27.36328125" style="1335" customWidth="1"/>
    <col min="13577" max="13824" width="9.08984375" style="1335"/>
    <col min="13825" max="13825" width="10.453125" style="1335" customWidth="1"/>
    <col min="13826" max="13826" width="6" style="1335" customWidth="1"/>
    <col min="13827" max="13827" width="15.6328125" style="1335" customWidth="1"/>
    <col min="13828" max="13828" width="40.08984375" style="1335" customWidth="1"/>
    <col min="13829" max="13829" width="13.453125" style="1335" bestFit="1" customWidth="1"/>
    <col min="13830" max="13830" width="12.453125" style="1335" bestFit="1" customWidth="1"/>
    <col min="13831" max="13831" width="15.6328125" style="1335" bestFit="1" customWidth="1"/>
    <col min="13832" max="13832" width="27.36328125" style="1335" customWidth="1"/>
    <col min="13833" max="14080" width="9.08984375" style="1335"/>
    <col min="14081" max="14081" width="10.453125" style="1335" customWidth="1"/>
    <col min="14082" max="14082" width="6" style="1335" customWidth="1"/>
    <col min="14083" max="14083" width="15.6328125" style="1335" customWidth="1"/>
    <col min="14084" max="14084" width="40.08984375" style="1335" customWidth="1"/>
    <col min="14085" max="14085" width="13.453125" style="1335" bestFit="1" customWidth="1"/>
    <col min="14086" max="14086" width="12.453125" style="1335" bestFit="1" customWidth="1"/>
    <col min="14087" max="14087" width="15.6328125" style="1335" bestFit="1" customWidth="1"/>
    <col min="14088" max="14088" width="27.36328125" style="1335" customWidth="1"/>
    <col min="14089" max="14336" width="9.08984375" style="1335"/>
    <col min="14337" max="14337" width="10.453125" style="1335" customWidth="1"/>
    <col min="14338" max="14338" width="6" style="1335" customWidth="1"/>
    <col min="14339" max="14339" width="15.6328125" style="1335" customWidth="1"/>
    <col min="14340" max="14340" width="40.08984375" style="1335" customWidth="1"/>
    <col min="14341" max="14341" width="13.453125" style="1335" bestFit="1" customWidth="1"/>
    <col min="14342" max="14342" width="12.453125" style="1335" bestFit="1" customWidth="1"/>
    <col min="14343" max="14343" width="15.6328125" style="1335" bestFit="1" customWidth="1"/>
    <col min="14344" max="14344" width="27.36328125" style="1335" customWidth="1"/>
    <col min="14345" max="14592" width="9.08984375" style="1335"/>
    <col min="14593" max="14593" width="10.453125" style="1335" customWidth="1"/>
    <col min="14594" max="14594" width="6" style="1335" customWidth="1"/>
    <col min="14595" max="14595" width="15.6328125" style="1335" customWidth="1"/>
    <col min="14596" max="14596" width="40.08984375" style="1335" customWidth="1"/>
    <col min="14597" max="14597" width="13.453125" style="1335" bestFit="1" customWidth="1"/>
    <col min="14598" max="14598" width="12.453125" style="1335" bestFit="1" customWidth="1"/>
    <col min="14599" max="14599" width="15.6328125" style="1335" bestFit="1" customWidth="1"/>
    <col min="14600" max="14600" width="27.36328125" style="1335" customWidth="1"/>
    <col min="14601" max="14848" width="9.08984375" style="1335"/>
    <col min="14849" max="14849" width="10.453125" style="1335" customWidth="1"/>
    <col min="14850" max="14850" width="6" style="1335" customWidth="1"/>
    <col min="14851" max="14851" width="15.6328125" style="1335" customWidth="1"/>
    <col min="14852" max="14852" width="40.08984375" style="1335" customWidth="1"/>
    <col min="14853" max="14853" width="13.453125" style="1335" bestFit="1" customWidth="1"/>
    <col min="14854" max="14854" width="12.453125" style="1335" bestFit="1" customWidth="1"/>
    <col min="14855" max="14855" width="15.6328125" style="1335" bestFit="1" customWidth="1"/>
    <col min="14856" max="14856" width="27.36328125" style="1335" customWidth="1"/>
    <col min="14857" max="15104" width="9.08984375" style="1335"/>
    <col min="15105" max="15105" width="10.453125" style="1335" customWidth="1"/>
    <col min="15106" max="15106" width="6" style="1335" customWidth="1"/>
    <col min="15107" max="15107" width="15.6328125" style="1335" customWidth="1"/>
    <col min="15108" max="15108" width="40.08984375" style="1335" customWidth="1"/>
    <col min="15109" max="15109" width="13.453125" style="1335" bestFit="1" customWidth="1"/>
    <col min="15110" max="15110" width="12.453125" style="1335" bestFit="1" customWidth="1"/>
    <col min="15111" max="15111" width="15.6328125" style="1335" bestFit="1" customWidth="1"/>
    <col min="15112" max="15112" width="27.36328125" style="1335" customWidth="1"/>
    <col min="15113" max="15360" width="9.08984375" style="1335"/>
    <col min="15361" max="15361" width="10.453125" style="1335" customWidth="1"/>
    <col min="15362" max="15362" width="6" style="1335" customWidth="1"/>
    <col min="15363" max="15363" width="15.6328125" style="1335" customWidth="1"/>
    <col min="15364" max="15364" width="40.08984375" style="1335" customWidth="1"/>
    <col min="15365" max="15365" width="13.453125" style="1335" bestFit="1" customWidth="1"/>
    <col min="15366" max="15366" width="12.453125" style="1335" bestFit="1" customWidth="1"/>
    <col min="15367" max="15367" width="15.6328125" style="1335" bestFit="1" customWidth="1"/>
    <col min="15368" max="15368" width="27.36328125" style="1335" customWidth="1"/>
    <col min="15369" max="15616" width="9.08984375" style="1335"/>
    <col min="15617" max="15617" width="10.453125" style="1335" customWidth="1"/>
    <col min="15618" max="15618" width="6" style="1335" customWidth="1"/>
    <col min="15619" max="15619" width="15.6328125" style="1335" customWidth="1"/>
    <col min="15620" max="15620" width="40.08984375" style="1335" customWidth="1"/>
    <col min="15621" max="15621" width="13.453125" style="1335" bestFit="1" customWidth="1"/>
    <col min="15622" max="15622" width="12.453125" style="1335" bestFit="1" customWidth="1"/>
    <col min="15623" max="15623" width="15.6328125" style="1335" bestFit="1" customWidth="1"/>
    <col min="15624" max="15624" width="27.36328125" style="1335" customWidth="1"/>
    <col min="15625" max="15872" width="9.08984375" style="1335"/>
    <col min="15873" max="15873" width="10.453125" style="1335" customWidth="1"/>
    <col min="15874" max="15874" width="6" style="1335" customWidth="1"/>
    <col min="15875" max="15875" width="15.6328125" style="1335" customWidth="1"/>
    <col min="15876" max="15876" width="40.08984375" style="1335" customWidth="1"/>
    <col min="15877" max="15877" width="13.453125" style="1335" bestFit="1" customWidth="1"/>
    <col min="15878" max="15878" width="12.453125" style="1335" bestFit="1" customWidth="1"/>
    <col min="15879" max="15879" width="15.6328125" style="1335" bestFit="1" customWidth="1"/>
    <col min="15880" max="15880" width="27.36328125" style="1335" customWidth="1"/>
    <col min="15881" max="16128" width="9.08984375" style="1335"/>
    <col min="16129" max="16129" width="10.453125" style="1335" customWidth="1"/>
    <col min="16130" max="16130" width="6" style="1335" customWidth="1"/>
    <col min="16131" max="16131" width="15.6328125" style="1335" customWidth="1"/>
    <col min="16132" max="16132" width="40.08984375" style="1335" customWidth="1"/>
    <col min="16133" max="16133" width="13.453125" style="1335" bestFit="1" customWidth="1"/>
    <col min="16134" max="16134" width="12.453125" style="1335" bestFit="1" customWidth="1"/>
    <col min="16135" max="16135" width="15.6328125" style="1335" bestFit="1" customWidth="1"/>
    <col min="16136" max="16136" width="27.36328125" style="1335" customWidth="1"/>
    <col min="16137" max="16384" width="9.08984375" style="1335"/>
  </cols>
  <sheetData>
    <row r="1" spans="1:256" x14ac:dyDescent="0.25">
      <c r="A1" s="2286" t="s">
        <v>0</v>
      </c>
      <c r="B1" s="2286"/>
      <c r="C1" s="2286"/>
      <c r="D1" s="2286"/>
      <c r="E1" s="2286"/>
      <c r="F1" s="2286"/>
      <c r="G1" s="2286"/>
      <c r="H1" s="2286"/>
      <c r="I1" s="1334"/>
      <c r="J1" s="1334"/>
      <c r="K1" s="1334"/>
      <c r="L1" s="1334"/>
      <c r="M1" s="1334"/>
      <c r="N1" s="1334"/>
      <c r="O1" s="1334"/>
      <c r="P1" s="1334"/>
      <c r="Q1" s="1334"/>
      <c r="R1" s="1334"/>
      <c r="S1" s="1334"/>
      <c r="T1" s="1334"/>
      <c r="U1" s="1334"/>
      <c r="V1" s="1334"/>
      <c r="W1" s="1334"/>
      <c r="X1" s="1334"/>
      <c r="Y1" s="1334"/>
      <c r="Z1" s="1334"/>
      <c r="AA1" s="1334"/>
      <c r="AB1" s="1334"/>
      <c r="AC1" s="1334"/>
      <c r="AD1" s="1334"/>
      <c r="AE1" s="1334"/>
      <c r="AF1" s="1334"/>
      <c r="AG1" s="1334"/>
      <c r="AH1" s="1334"/>
      <c r="AI1" s="1334"/>
      <c r="AJ1" s="1334"/>
      <c r="AK1" s="1334"/>
      <c r="AL1" s="1334"/>
      <c r="AM1" s="1334"/>
      <c r="AN1" s="1334"/>
      <c r="AO1" s="1334"/>
      <c r="AP1" s="1334"/>
      <c r="AQ1" s="1334"/>
      <c r="AR1" s="1334"/>
      <c r="AS1" s="1334"/>
      <c r="AT1" s="1334"/>
      <c r="AU1" s="1334"/>
      <c r="AV1" s="1334"/>
      <c r="AW1" s="1334"/>
      <c r="AX1" s="1334"/>
      <c r="AY1" s="1334"/>
      <c r="AZ1" s="1334"/>
      <c r="BA1" s="1334"/>
      <c r="BB1" s="1334"/>
      <c r="BC1" s="1334"/>
      <c r="BD1" s="1334"/>
      <c r="BE1" s="1334"/>
      <c r="BF1" s="1334"/>
      <c r="BG1" s="1334"/>
      <c r="BH1" s="1334"/>
      <c r="BI1" s="1334"/>
      <c r="BJ1" s="1334"/>
      <c r="BK1" s="1334"/>
      <c r="BL1" s="1334"/>
      <c r="BM1" s="1334"/>
      <c r="BN1" s="1334"/>
      <c r="BO1" s="1334"/>
      <c r="BP1" s="1334"/>
      <c r="BQ1" s="1334"/>
      <c r="BR1" s="1334"/>
      <c r="BS1" s="1334"/>
      <c r="BT1" s="1334"/>
      <c r="BU1" s="1334"/>
      <c r="BV1" s="1334"/>
      <c r="BW1" s="1334"/>
      <c r="BX1" s="1334"/>
      <c r="BY1" s="1334"/>
      <c r="BZ1" s="1334"/>
      <c r="CA1" s="1334"/>
      <c r="CB1" s="1334"/>
      <c r="CC1" s="1334"/>
      <c r="CD1" s="1334"/>
      <c r="CE1" s="1334"/>
      <c r="CF1" s="1334"/>
      <c r="CG1" s="1334"/>
      <c r="CH1" s="1334"/>
      <c r="CI1" s="1334"/>
      <c r="CJ1" s="1334"/>
      <c r="CK1" s="1334"/>
      <c r="CL1" s="1334"/>
      <c r="CM1" s="1334"/>
      <c r="CN1" s="1334"/>
      <c r="CO1" s="1334"/>
      <c r="CP1" s="1334"/>
      <c r="CQ1" s="1334"/>
      <c r="CR1" s="1334"/>
      <c r="CS1" s="1334"/>
      <c r="CT1" s="1334"/>
      <c r="CU1" s="1334"/>
      <c r="CV1" s="1334"/>
      <c r="CW1" s="1334"/>
      <c r="CX1" s="1334"/>
      <c r="CY1" s="1334"/>
      <c r="CZ1" s="1334"/>
      <c r="DA1" s="1334"/>
      <c r="DB1" s="1334"/>
      <c r="DC1" s="1334"/>
      <c r="DD1" s="1334"/>
      <c r="DE1" s="1334"/>
      <c r="DF1" s="1334"/>
      <c r="DG1" s="1334"/>
      <c r="DH1" s="1334"/>
      <c r="DI1" s="1334"/>
      <c r="DJ1" s="1334"/>
      <c r="DK1" s="1334"/>
      <c r="DL1" s="1334"/>
      <c r="DM1" s="1334"/>
      <c r="DN1" s="1334"/>
      <c r="DO1" s="1334"/>
      <c r="DP1" s="1334"/>
      <c r="DQ1" s="1334"/>
      <c r="DR1" s="1334"/>
      <c r="DS1" s="1334"/>
      <c r="DT1" s="1334"/>
      <c r="DU1" s="1334"/>
      <c r="DV1" s="1334"/>
      <c r="DW1" s="1334"/>
      <c r="DX1" s="1334"/>
      <c r="DY1" s="1334"/>
      <c r="DZ1" s="1334"/>
      <c r="EA1" s="1334"/>
      <c r="EB1" s="1334"/>
      <c r="EC1" s="1334"/>
      <c r="ED1" s="1334"/>
      <c r="EE1" s="1334"/>
      <c r="EF1" s="1334"/>
      <c r="EG1" s="1334"/>
      <c r="EH1" s="1334"/>
      <c r="EI1" s="1334"/>
      <c r="EJ1" s="1334"/>
      <c r="EK1" s="1334"/>
      <c r="EL1" s="1334"/>
      <c r="EM1" s="1334"/>
      <c r="EN1" s="1334"/>
      <c r="EO1" s="1334"/>
      <c r="EP1" s="1334"/>
      <c r="EQ1" s="1334"/>
      <c r="ER1" s="1334"/>
      <c r="ES1" s="1334"/>
      <c r="ET1" s="1334"/>
      <c r="EU1" s="1334"/>
      <c r="EV1" s="1334"/>
      <c r="EW1" s="1334"/>
      <c r="EX1" s="1334"/>
      <c r="EY1" s="1334"/>
      <c r="EZ1" s="1334"/>
      <c r="FA1" s="1334"/>
      <c r="FB1" s="1334"/>
      <c r="FC1" s="1334"/>
      <c r="FD1" s="1334"/>
      <c r="FE1" s="1334"/>
      <c r="FF1" s="1334"/>
      <c r="FG1" s="1334"/>
      <c r="FH1" s="1334"/>
      <c r="FI1" s="1334"/>
      <c r="FJ1" s="1334"/>
      <c r="FK1" s="1334"/>
      <c r="FL1" s="1334"/>
      <c r="FM1" s="1334"/>
      <c r="FN1" s="1334"/>
      <c r="FO1" s="1334"/>
      <c r="FP1" s="1334"/>
      <c r="FQ1" s="1334"/>
      <c r="FR1" s="1334"/>
      <c r="FS1" s="1334"/>
      <c r="FT1" s="1334"/>
      <c r="FU1" s="1334"/>
      <c r="FV1" s="1334"/>
      <c r="FW1" s="1334"/>
      <c r="FX1" s="1334"/>
      <c r="FY1" s="1334"/>
      <c r="FZ1" s="1334"/>
      <c r="GA1" s="1334"/>
      <c r="GB1" s="1334"/>
      <c r="GC1" s="1334"/>
      <c r="GD1" s="1334"/>
      <c r="GE1" s="1334"/>
      <c r="GF1" s="1334"/>
      <c r="GG1" s="1334"/>
      <c r="GH1" s="1334"/>
      <c r="GI1" s="1334"/>
      <c r="GJ1" s="1334"/>
      <c r="GK1" s="1334"/>
      <c r="GL1" s="1334"/>
      <c r="GM1" s="1334"/>
      <c r="GN1" s="1334"/>
      <c r="GO1" s="1334"/>
      <c r="GP1" s="1334"/>
      <c r="GQ1" s="1334"/>
      <c r="GR1" s="1334"/>
      <c r="GS1" s="1334"/>
      <c r="GT1" s="1334"/>
      <c r="GU1" s="1334"/>
      <c r="GV1" s="1334"/>
      <c r="GW1" s="1334"/>
      <c r="GX1" s="1334"/>
      <c r="GY1" s="1334"/>
      <c r="GZ1" s="1334"/>
      <c r="HA1" s="1334"/>
      <c r="HB1" s="1334"/>
      <c r="HC1" s="1334"/>
      <c r="HD1" s="1334"/>
      <c r="HE1" s="1334"/>
      <c r="HF1" s="1334"/>
      <c r="HG1" s="1334"/>
      <c r="HH1" s="1334"/>
      <c r="HI1" s="1334"/>
      <c r="HJ1" s="1334"/>
      <c r="HK1" s="1334"/>
      <c r="HL1" s="1334"/>
      <c r="HM1" s="1334"/>
      <c r="HN1" s="1334"/>
      <c r="HO1" s="1334"/>
      <c r="HP1" s="1334"/>
      <c r="HQ1" s="1334"/>
      <c r="HR1" s="1334"/>
      <c r="HS1" s="1334"/>
      <c r="HT1" s="1334"/>
      <c r="HU1" s="1334"/>
      <c r="HV1" s="1334"/>
      <c r="HW1" s="1334"/>
      <c r="HX1" s="1334"/>
      <c r="HY1" s="1334"/>
      <c r="HZ1" s="1334"/>
      <c r="IA1" s="1334"/>
      <c r="IB1" s="1334"/>
      <c r="IC1" s="1334"/>
      <c r="ID1" s="1334"/>
      <c r="IE1" s="1334"/>
      <c r="IF1" s="1334"/>
      <c r="IG1" s="1334"/>
      <c r="IH1" s="1334"/>
      <c r="II1" s="1334"/>
      <c r="IJ1" s="1334"/>
      <c r="IK1" s="1334"/>
      <c r="IL1" s="1334"/>
      <c r="IM1" s="1334"/>
      <c r="IN1" s="1334"/>
      <c r="IO1" s="1334"/>
      <c r="IP1" s="1334"/>
      <c r="IQ1" s="1334"/>
      <c r="IR1" s="1334"/>
      <c r="IS1" s="1334"/>
      <c r="IT1" s="1334"/>
      <c r="IU1" s="1334"/>
      <c r="IV1" s="1334"/>
    </row>
    <row r="2" spans="1:256" x14ac:dyDescent="0.25">
      <c r="A2" s="1336"/>
      <c r="B2" s="1336"/>
      <c r="C2" s="1336"/>
      <c r="D2" s="1336"/>
      <c r="E2" s="1336"/>
      <c r="F2" s="1337"/>
      <c r="G2" s="1338"/>
      <c r="H2" s="1336"/>
      <c r="I2" s="1334"/>
      <c r="J2" s="1334"/>
      <c r="K2" s="1334"/>
      <c r="L2" s="1334"/>
      <c r="M2" s="1334"/>
      <c r="N2" s="1334"/>
      <c r="O2" s="1334"/>
      <c r="P2" s="1334"/>
      <c r="Q2" s="1334"/>
      <c r="R2" s="1334"/>
      <c r="S2" s="1334"/>
      <c r="T2" s="1334"/>
      <c r="U2" s="1334"/>
      <c r="V2" s="1334"/>
      <c r="W2" s="1334"/>
      <c r="X2" s="1334"/>
      <c r="Y2" s="1334"/>
      <c r="Z2" s="1334"/>
      <c r="AA2" s="1334"/>
      <c r="AB2" s="1334"/>
      <c r="AC2" s="1334"/>
      <c r="AD2" s="1334"/>
      <c r="AE2" s="1334"/>
      <c r="AF2" s="1334"/>
      <c r="AG2" s="1334"/>
      <c r="AH2" s="1334"/>
      <c r="AI2" s="1334"/>
      <c r="AJ2" s="1334"/>
      <c r="AK2" s="1334"/>
      <c r="AL2" s="1334"/>
      <c r="AM2" s="1334"/>
      <c r="AN2" s="1334"/>
      <c r="AO2" s="1334"/>
      <c r="AP2" s="1334"/>
      <c r="AQ2" s="1334"/>
      <c r="AR2" s="1334"/>
      <c r="AS2" s="1334"/>
      <c r="AT2" s="1334"/>
      <c r="AU2" s="1334"/>
      <c r="AV2" s="1334"/>
      <c r="AW2" s="1334"/>
      <c r="AX2" s="1334"/>
      <c r="AY2" s="1334"/>
      <c r="AZ2" s="1334"/>
      <c r="BA2" s="1334"/>
      <c r="BB2" s="1334"/>
      <c r="BC2" s="1334"/>
      <c r="BD2" s="1334"/>
      <c r="BE2" s="1334"/>
      <c r="BF2" s="1334"/>
      <c r="BG2" s="1334"/>
      <c r="BH2" s="1334"/>
      <c r="BI2" s="1334"/>
      <c r="BJ2" s="1334"/>
      <c r="BK2" s="1334"/>
      <c r="BL2" s="1334"/>
      <c r="BM2" s="1334"/>
      <c r="BN2" s="1334"/>
      <c r="BO2" s="1334"/>
      <c r="BP2" s="1334"/>
      <c r="BQ2" s="1334"/>
      <c r="BR2" s="1334"/>
      <c r="BS2" s="1334"/>
      <c r="BT2" s="1334"/>
      <c r="BU2" s="1334"/>
      <c r="BV2" s="1334"/>
      <c r="BW2" s="1334"/>
      <c r="BX2" s="1334"/>
      <c r="BY2" s="1334"/>
      <c r="BZ2" s="1334"/>
      <c r="CA2" s="1334"/>
      <c r="CB2" s="1334"/>
      <c r="CC2" s="1334"/>
      <c r="CD2" s="1334"/>
      <c r="CE2" s="1334"/>
      <c r="CF2" s="1334"/>
      <c r="CG2" s="1334"/>
      <c r="CH2" s="1334"/>
      <c r="CI2" s="1334"/>
      <c r="CJ2" s="1334"/>
      <c r="CK2" s="1334"/>
      <c r="CL2" s="1334"/>
      <c r="CM2" s="1334"/>
      <c r="CN2" s="1334"/>
      <c r="CO2" s="1334"/>
      <c r="CP2" s="1334"/>
      <c r="CQ2" s="1334"/>
      <c r="CR2" s="1334"/>
      <c r="CS2" s="1334"/>
      <c r="CT2" s="1334"/>
      <c r="CU2" s="1334"/>
      <c r="CV2" s="1334"/>
      <c r="CW2" s="1334"/>
      <c r="CX2" s="1334"/>
      <c r="CY2" s="1334"/>
      <c r="CZ2" s="1334"/>
      <c r="DA2" s="1334"/>
      <c r="DB2" s="1334"/>
      <c r="DC2" s="1334"/>
      <c r="DD2" s="1334"/>
      <c r="DE2" s="1334"/>
      <c r="DF2" s="1334"/>
      <c r="DG2" s="1334"/>
      <c r="DH2" s="1334"/>
      <c r="DI2" s="1334"/>
      <c r="DJ2" s="1334"/>
      <c r="DK2" s="1334"/>
      <c r="DL2" s="1334"/>
      <c r="DM2" s="1334"/>
      <c r="DN2" s="1334"/>
      <c r="DO2" s="1334"/>
      <c r="DP2" s="1334"/>
      <c r="DQ2" s="1334"/>
      <c r="DR2" s="1334"/>
      <c r="DS2" s="1334"/>
      <c r="DT2" s="1334"/>
      <c r="DU2" s="1334"/>
      <c r="DV2" s="1334"/>
      <c r="DW2" s="1334"/>
      <c r="DX2" s="1334"/>
      <c r="DY2" s="1334"/>
      <c r="DZ2" s="1334"/>
      <c r="EA2" s="1334"/>
      <c r="EB2" s="1334"/>
      <c r="EC2" s="1334"/>
      <c r="ED2" s="1334"/>
      <c r="EE2" s="1334"/>
      <c r="EF2" s="1334"/>
      <c r="EG2" s="1334"/>
      <c r="EH2" s="1334"/>
      <c r="EI2" s="1334"/>
      <c r="EJ2" s="1334"/>
      <c r="EK2" s="1334"/>
      <c r="EL2" s="1334"/>
      <c r="EM2" s="1334"/>
      <c r="EN2" s="1334"/>
      <c r="EO2" s="1334"/>
      <c r="EP2" s="1334"/>
      <c r="EQ2" s="1334"/>
      <c r="ER2" s="1334"/>
      <c r="ES2" s="1334"/>
      <c r="ET2" s="1334"/>
      <c r="EU2" s="1334"/>
      <c r="EV2" s="1334"/>
      <c r="EW2" s="1334"/>
      <c r="EX2" s="1334"/>
      <c r="EY2" s="1334"/>
      <c r="EZ2" s="1334"/>
      <c r="FA2" s="1334"/>
      <c r="FB2" s="1334"/>
      <c r="FC2" s="1334"/>
      <c r="FD2" s="1334"/>
      <c r="FE2" s="1334"/>
      <c r="FF2" s="1334"/>
      <c r="FG2" s="1334"/>
      <c r="FH2" s="1334"/>
      <c r="FI2" s="1334"/>
      <c r="FJ2" s="1334"/>
      <c r="FK2" s="1334"/>
      <c r="FL2" s="1334"/>
      <c r="FM2" s="1334"/>
      <c r="FN2" s="1334"/>
      <c r="FO2" s="1334"/>
      <c r="FP2" s="1334"/>
      <c r="FQ2" s="1334"/>
      <c r="FR2" s="1334"/>
      <c r="FS2" s="1334"/>
      <c r="FT2" s="1334"/>
      <c r="FU2" s="1334"/>
      <c r="FV2" s="1334"/>
      <c r="FW2" s="1334"/>
      <c r="FX2" s="1334"/>
      <c r="FY2" s="1334"/>
      <c r="FZ2" s="1334"/>
      <c r="GA2" s="1334"/>
      <c r="GB2" s="1334"/>
      <c r="GC2" s="1334"/>
      <c r="GD2" s="1334"/>
      <c r="GE2" s="1334"/>
      <c r="GF2" s="1334"/>
      <c r="GG2" s="1334"/>
      <c r="GH2" s="1334"/>
      <c r="GI2" s="1334"/>
      <c r="GJ2" s="1334"/>
      <c r="GK2" s="1334"/>
      <c r="GL2" s="1334"/>
      <c r="GM2" s="1334"/>
      <c r="GN2" s="1334"/>
      <c r="GO2" s="1334"/>
      <c r="GP2" s="1334"/>
      <c r="GQ2" s="1334"/>
      <c r="GR2" s="1334"/>
      <c r="GS2" s="1334"/>
      <c r="GT2" s="1334"/>
      <c r="GU2" s="1334"/>
      <c r="GV2" s="1334"/>
      <c r="GW2" s="1334"/>
      <c r="GX2" s="1334"/>
      <c r="GY2" s="1334"/>
      <c r="GZ2" s="1334"/>
      <c r="HA2" s="1334"/>
      <c r="HB2" s="1334"/>
      <c r="HC2" s="1334"/>
      <c r="HD2" s="1334"/>
      <c r="HE2" s="1334"/>
      <c r="HF2" s="1334"/>
      <c r="HG2" s="1334"/>
      <c r="HH2" s="1334"/>
      <c r="HI2" s="1334"/>
      <c r="HJ2" s="1334"/>
      <c r="HK2" s="1334"/>
      <c r="HL2" s="1334"/>
      <c r="HM2" s="1334"/>
      <c r="HN2" s="1334"/>
      <c r="HO2" s="1334"/>
      <c r="HP2" s="1334"/>
      <c r="HQ2" s="1334"/>
      <c r="HR2" s="1334"/>
      <c r="HS2" s="1334"/>
      <c r="HT2" s="1334"/>
      <c r="HU2" s="1334"/>
      <c r="HV2" s="1334"/>
      <c r="HW2" s="1334"/>
      <c r="HX2" s="1334"/>
      <c r="HY2" s="1334"/>
      <c r="HZ2" s="1334"/>
      <c r="IA2" s="1334"/>
      <c r="IB2" s="1334"/>
      <c r="IC2" s="1334"/>
      <c r="ID2" s="1334"/>
      <c r="IE2" s="1334"/>
      <c r="IF2" s="1334"/>
      <c r="IG2" s="1334"/>
      <c r="IH2" s="1334"/>
      <c r="II2" s="1334"/>
      <c r="IJ2" s="1334"/>
      <c r="IK2" s="1334"/>
      <c r="IL2" s="1334"/>
      <c r="IM2" s="1334"/>
      <c r="IN2" s="1334"/>
      <c r="IO2" s="1334"/>
      <c r="IP2" s="1334"/>
      <c r="IQ2" s="1334"/>
      <c r="IR2" s="1334"/>
      <c r="IS2" s="1334"/>
      <c r="IT2" s="1334"/>
      <c r="IU2" s="1334"/>
      <c r="IV2" s="1334"/>
    </row>
    <row r="3" spans="1:256" x14ac:dyDescent="0.25">
      <c r="A3" s="2286" t="s">
        <v>538</v>
      </c>
      <c r="B3" s="2286"/>
      <c r="C3" s="2286"/>
      <c r="D3" s="2286"/>
      <c r="E3" s="2286"/>
      <c r="F3" s="2286"/>
      <c r="G3" s="2286"/>
      <c r="H3" s="2286"/>
      <c r="I3" s="1334"/>
      <c r="J3" s="1334"/>
      <c r="K3" s="1334"/>
      <c r="L3" s="1334"/>
      <c r="M3" s="1334"/>
      <c r="N3" s="1334"/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C3" s="1334"/>
      <c r="AD3" s="1334"/>
      <c r="AE3" s="1334"/>
      <c r="AF3" s="1334"/>
      <c r="AG3" s="1334"/>
      <c r="AH3" s="1334"/>
      <c r="AI3" s="1334"/>
      <c r="AJ3" s="1334"/>
      <c r="AK3" s="1334"/>
      <c r="AL3" s="1334"/>
      <c r="AM3" s="1334"/>
      <c r="AN3" s="1334"/>
      <c r="AO3" s="1334"/>
      <c r="AP3" s="1334"/>
      <c r="AQ3" s="1334"/>
      <c r="AR3" s="1334"/>
      <c r="AS3" s="1334"/>
      <c r="AT3" s="1334"/>
      <c r="AU3" s="1334"/>
      <c r="AV3" s="1334"/>
      <c r="AW3" s="1334"/>
      <c r="AX3" s="1334"/>
      <c r="AY3" s="1334"/>
      <c r="AZ3" s="1334"/>
      <c r="BA3" s="1334"/>
      <c r="BB3" s="1334"/>
      <c r="BC3" s="1334"/>
      <c r="BD3" s="1334"/>
      <c r="BE3" s="1334"/>
      <c r="BF3" s="1334"/>
      <c r="BG3" s="1334"/>
      <c r="BH3" s="1334"/>
      <c r="BI3" s="1334"/>
      <c r="BJ3" s="1334"/>
      <c r="BK3" s="1334"/>
      <c r="BL3" s="1334"/>
      <c r="BM3" s="1334"/>
      <c r="BN3" s="1334"/>
      <c r="BO3" s="1334"/>
      <c r="BP3" s="1334"/>
      <c r="BQ3" s="1334"/>
      <c r="BR3" s="1334"/>
      <c r="BS3" s="1334"/>
      <c r="BT3" s="1334"/>
      <c r="BU3" s="1334"/>
      <c r="BV3" s="1334"/>
      <c r="BW3" s="1334"/>
      <c r="BX3" s="1334"/>
      <c r="BY3" s="1334"/>
      <c r="BZ3" s="1334"/>
      <c r="CA3" s="1334"/>
      <c r="CB3" s="1334"/>
      <c r="CC3" s="1334"/>
      <c r="CD3" s="1334"/>
      <c r="CE3" s="1334"/>
      <c r="CF3" s="1334"/>
      <c r="CG3" s="1334"/>
      <c r="CH3" s="1334"/>
      <c r="CI3" s="1334"/>
      <c r="CJ3" s="1334"/>
      <c r="CK3" s="1334"/>
      <c r="CL3" s="1334"/>
      <c r="CM3" s="1334"/>
      <c r="CN3" s="1334"/>
      <c r="CO3" s="1334"/>
      <c r="CP3" s="1334"/>
      <c r="CQ3" s="1334"/>
      <c r="CR3" s="1334"/>
      <c r="CS3" s="1334"/>
      <c r="CT3" s="1334"/>
      <c r="CU3" s="1334"/>
      <c r="CV3" s="1334"/>
      <c r="CW3" s="1334"/>
      <c r="CX3" s="1334"/>
      <c r="CY3" s="1334"/>
      <c r="CZ3" s="1334"/>
      <c r="DA3" s="1334"/>
      <c r="DB3" s="1334"/>
      <c r="DC3" s="1334"/>
      <c r="DD3" s="1334"/>
      <c r="DE3" s="1334"/>
      <c r="DF3" s="1334"/>
      <c r="DG3" s="1334"/>
      <c r="DH3" s="1334"/>
      <c r="DI3" s="1334"/>
      <c r="DJ3" s="1334"/>
      <c r="DK3" s="1334"/>
      <c r="DL3" s="1334"/>
      <c r="DM3" s="1334"/>
      <c r="DN3" s="1334"/>
      <c r="DO3" s="1334"/>
      <c r="DP3" s="1334"/>
      <c r="DQ3" s="1334"/>
      <c r="DR3" s="1334"/>
      <c r="DS3" s="1334"/>
      <c r="DT3" s="1334"/>
      <c r="DU3" s="1334"/>
      <c r="DV3" s="1334"/>
      <c r="DW3" s="1334"/>
      <c r="DX3" s="1334"/>
      <c r="DY3" s="1334"/>
      <c r="DZ3" s="1334"/>
      <c r="EA3" s="1334"/>
      <c r="EB3" s="1334"/>
      <c r="EC3" s="1334"/>
      <c r="ED3" s="1334"/>
      <c r="EE3" s="1334"/>
      <c r="EF3" s="1334"/>
      <c r="EG3" s="1334"/>
      <c r="EH3" s="1334"/>
      <c r="EI3" s="1334"/>
      <c r="EJ3" s="1334"/>
      <c r="EK3" s="1334"/>
      <c r="EL3" s="1334"/>
      <c r="EM3" s="1334"/>
      <c r="EN3" s="1334"/>
      <c r="EO3" s="1334"/>
      <c r="EP3" s="1334"/>
      <c r="EQ3" s="1334"/>
      <c r="ER3" s="1334"/>
      <c r="ES3" s="1334"/>
      <c r="ET3" s="1334"/>
      <c r="EU3" s="1334"/>
      <c r="EV3" s="1334"/>
      <c r="EW3" s="1334"/>
      <c r="EX3" s="1334"/>
      <c r="EY3" s="1334"/>
      <c r="EZ3" s="1334"/>
      <c r="FA3" s="1334"/>
      <c r="FB3" s="1334"/>
      <c r="FC3" s="1334"/>
      <c r="FD3" s="1334"/>
      <c r="FE3" s="1334"/>
      <c r="FF3" s="1334"/>
      <c r="FG3" s="1334"/>
      <c r="FH3" s="1334"/>
      <c r="FI3" s="1334"/>
      <c r="FJ3" s="1334"/>
      <c r="FK3" s="1334"/>
      <c r="FL3" s="1334"/>
      <c r="FM3" s="1334"/>
      <c r="FN3" s="1334"/>
      <c r="FO3" s="1334"/>
      <c r="FP3" s="1334"/>
      <c r="FQ3" s="1334"/>
      <c r="FR3" s="1334"/>
      <c r="FS3" s="1334"/>
      <c r="FT3" s="1334"/>
      <c r="FU3" s="1334"/>
      <c r="FV3" s="1334"/>
      <c r="FW3" s="1334"/>
      <c r="FX3" s="1334"/>
      <c r="FY3" s="1334"/>
      <c r="FZ3" s="1334"/>
      <c r="GA3" s="1334"/>
      <c r="GB3" s="1334"/>
      <c r="GC3" s="1334"/>
      <c r="GD3" s="1334"/>
      <c r="GE3" s="1334"/>
      <c r="GF3" s="1334"/>
      <c r="GG3" s="1334"/>
      <c r="GH3" s="1334"/>
      <c r="GI3" s="1334"/>
      <c r="GJ3" s="1334"/>
      <c r="GK3" s="1334"/>
      <c r="GL3" s="1334"/>
      <c r="GM3" s="1334"/>
      <c r="GN3" s="1334"/>
      <c r="GO3" s="1334"/>
      <c r="GP3" s="1334"/>
      <c r="GQ3" s="1334"/>
      <c r="GR3" s="1334"/>
      <c r="GS3" s="1334"/>
      <c r="GT3" s="1334"/>
      <c r="GU3" s="1334"/>
      <c r="GV3" s="1334"/>
      <c r="GW3" s="1334"/>
      <c r="GX3" s="1334"/>
      <c r="GY3" s="1334"/>
      <c r="GZ3" s="1334"/>
      <c r="HA3" s="1334"/>
      <c r="HB3" s="1334"/>
      <c r="HC3" s="1334"/>
      <c r="HD3" s="1334"/>
      <c r="HE3" s="1334"/>
      <c r="HF3" s="1334"/>
      <c r="HG3" s="1334"/>
      <c r="HH3" s="1334"/>
      <c r="HI3" s="1334"/>
      <c r="HJ3" s="1334"/>
      <c r="HK3" s="1334"/>
      <c r="HL3" s="1334"/>
      <c r="HM3" s="1334"/>
      <c r="HN3" s="1334"/>
      <c r="HO3" s="1334"/>
      <c r="HP3" s="1334"/>
      <c r="HQ3" s="1334"/>
      <c r="HR3" s="1334"/>
      <c r="HS3" s="1334"/>
      <c r="HT3" s="1334"/>
      <c r="HU3" s="1334"/>
      <c r="HV3" s="1334"/>
      <c r="HW3" s="1334"/>
      <c r="HX3" s="1334"/>
      <c r="HY3" s="1334"/>
      <c r="HZ3" s="1334"/>
      <c r="IA3" s="1334"/>
      <c r="IB3" s="1334"/>
      <c r="IC3" s="1334"/>
      <c r="ID3" s="1334"/>
      <c r="IE3" s="1334"/>
      <c r="IF3" s="1334"/>
      <c r="IG3" s="1334"/>
      <c r="IH3" s="1334"/>
      <c r="II3" s="1334"/>
      <c r="IJ3" s="1334"/>
      <c r="IK3" s="1334"/>
      <c r="IL3" s="1334"/>
      <c r="IM3" s="1334"/>
      <c r="IN3" s="1334"/>
      <c r="IO3" s="1334"/>
      <c r="IP3" s="1334"/>
      <c r="IQ3" s="1334"/>
      <c r="IR3" s="1334"/>
      <c r="IS3" s="1334"/>
      <c r="IT3" s="1334"/>
      <c r="IU3" s="1334"/>
      <c r="IV3" s="1334"/>
    </row>
    <row r="4" spans="1:256" x14ac:dyDescent="0.25">
      <c r="A4" s="1336"/>
      <c r="B4" s="1336"/>
      <c r="C4" s="1336"/>
      <c r="D4" s="1336"/>
      <c r="E4" s="1336"/>
      <c r="F4" s="1337"/>
      <c r="G4" s="1338"/>
      <c r="H4" s="1336"/>
      <c r="I4" s="1334"/>
      <c r="J4" s="1334"/>
      <c r="K4" s="1334"/>
      <c r="L4" s="1334"/>
      <c r="M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  <c r="AD4" s="1334"/>
      <c r="AE4" s="1334"/>
      <c r="AF4" s="1334"/>
      <c r="AG4" s="1334"/>
      <c r="AH4" s="1334"/>
      <c r="AI4" s="1334"/>
      <c r="AJ4" s="1334"/>
      <c r="AK4" s="1334"/>
      <c r="AL4" s="1334"/>
      <c r="AM4" s="1334"/>
      <c r="AN4" s="1334"/>
      <c r="AO4" s="1334"/>
      <c r="AP4" s="1334"/>
      <c r="AQ4" s="1334"/>
      <c r="AR4" s="1334"/>
      <c r="AS4" s="1334"/>
      <c r="AT4" s="1334"/>
      <c r="AU4" s="1334"/>
      <c r="AV4" s="1334"/>
      <c r="AW4" s="1334"/>
      <c r="AX4" s="1334"/>
      <c r="AY4" s="1334"/>
      <c r="AZ4" s="1334"/>
      <c r="BA4" s="1334"/>
      <c r="BB4" s="1334"/>
      <c r="BC4" s="1334"/>
      <c r="BD4" s="1334"/>
      <c r="BE4" s="1334"/>
      <c r="BF4" s="1334"/>
      <c r="BG4" s="1334"/>
      <c r="BH4" s="1334"/>
      <c r="BI4" s="1334"/>
      <c r="BJ4" s="1334"/>
      <c r="BK4" s="1334"/>
      <c r="BL4" s="1334"/>
      <c r="BM4" s="1334"/>
      <c r="BN4" s="1334"/>
      <c r="BO4" s="1334"/>
      <c r="BP4" s="1334"/>
      <c r="BQ4" s="1334"/>
      <c r="BR4" s="1334"/>
      <c r="BS4" s="1334"/>
      <c r="BT4" s="1334"/>
      <c r="BU4" s="1334"/>
      <c r="BV4" s="1334"/>
      <c r="BW4" s="1334"/>
      <c r="BX4" s="1334"/>
      <c r="BY4" s="1334"/>
      <c r="BZ4" s="1334"/>
      <c r="CA4" s="1334"/>
      <c r="CB4" s="1334"/>
      <c r="CC4" s="1334"/>
      <c r="CD4" s="1334"/>
      <c r="CE4" s="1334"/>
      <c r="CF4" s="1334"/>
      <c r="CG4" s="1334"/>
      <c r="CH4" s="1334"/>
      <c r="CI4" s="1334"/>
      <c r="CJ4" s="1334"/>
      <c r="CK4" s="1334"/>
      <c r="CL4" s="1334"/>
      <c r="CM4" s="1334"/>
      <c r="CN4" s="1334"/>
      <c r="CO4" s="1334"/>
      <c r="CP4" s="1334"/>
      <c r="CQ4" s="1334"/>
      <c r="CR4" s="1334"/>
      <c r="CS4" s="1334"/>
      <c r="CT4" s="1334"/>
      <c r="CU4" s="1334"/>
      <c r="CV4" s="1334"/>
      <c r="CW4" s="1334"/>
      <c r="CX4" s="1334"/>
      <c r="CY4" s="1334"/>
      <c r="CZ4" s="1334"/>
      <c r="DA4" s="1334"/>
      <c r="DB4" s="1334"/>
      <c r="DC4" s="1334"/>
      <c r="DD4" s="1334"/>
      <c r="DE4" s="1334"/>
      <c r="DF4" s="1334"/>
      <c r="DG4" s="1334"/>
      <c r="DH4" s="1334"/>
      <c r="DI4" s="1334"/>
      <c r="DJ4" s="1334"/>
      <c r="DK4" s="1334"/>
      <c r="DL4" s="1334"/>
      <c r="DM4" s="1334"/>
      <c r="DN4" s="1334"/>
      <c r="DO4" s="1334"/>
      <c r="DP4" s="1334"/>
      <c r="DQ4" s="1334"/>
      <c r="DR4" s="1334"/>
      <c r="DS4" s="1334"/>
      <c r="DT4" s="1334"/>
      <c r="DU4" s="1334"/>
      <c r="DV4" s="1334"/>
      <c r="DW4" s="1334"/>
      <c r="DX4" s="1334"/>
      <c r="DY4" s="1334"/>
      <c r="DZ4" s="1334"/>
      <c r="EA4" s="1334"/>
      <c r="EB4" s="1334"/>
      <c r="EC4" s="1334"/>
      <c r="ED4" s="1334"/>
      <c r="EE4" s="1334"/>
      <c r="EF4" s="1334"/>
      <c r="EG4" s="1334"/>
      <c r="EH4" s="1334"/>
      <c r="EI4" s="1334"/>
      <c r="EJ4" s="1334"/>
      <c r="EK4" s="1334"/>
      <c r="EL4" s="1334"/>
      <c r="EM4" s="1334"/>
      <c r="EN4" s="1334"/>
      <c r="EO4" s="1334"/>
      <c r="EP4" s="1334"/>
      <c r="EQ4" s="1334"/>
      <c r="ER4" s="1334"/>
      <c r="ES4" s="1334"/>
      <c r="ET4" s="1334"/>
      <c r="EU4" s="1334"/>
      <c r="EV4" s="1334"/>
      <c r="EW4" s="1334"/>
      <c r="EX4" s="1334"/>
      <c r="EY4" s="1334"/>
      <c r="EZ4" s="1334"/>
      <c r="FA4" s="1334"/>
      <c r="FB4" s="1334"/>
      <c r="FC4" s="1334"/>
      <c r="FD4" s="1334"/>
      <c r="FE4" s="1334"/>
      <c r="FF4" s="1334"/>
      <c r="FG4" s="1334"/>
      <c r="FH4" s="1334"/>
      <c r="FI4" s="1334"/>
      <c r="FJ4" s="1334"/>
      <c r="FK4" s="1334"/>
      <c r="FL4" s="1334"/>
      <c r="FM4" s="1334"/>
      <c r="FN4" s="1334"/>
      <c r="FO4" s="1334"/>
      <c r="FP4" s="1334"/>
      <c r="FQ4" s="1334"/>
      <c r="FR4" s="1334"/>
      <c r="FS4" s="1334"/>
      <c r="FT4" s="1334"/>
      <c r="FU4" s="1334"/>
      <c r="FV4" s="1334"/>
      <c r="FW4" s="1334"/>
      <c r="FX4" s="1334"/>
      <c r="FY4" s="1334"/>
      <c r="FZ4" s="1334"/>
      <c r="GA4" s="1334"/>
      <c r="GB4" s="1334"/>
      <c r="GC4" s="1334"/>
      <c r="GD4" s="1334"/>
      <c r="GE4" s="1334"/>
      <c r="GF4" s="1334"/>
      <c r="GG4" s="1334"/>
      <c r="GH4" s="1334"/>
      <c r="GI4" s="1334"/>
      <c r="GJ4" s="1334"/>
      <c r="GK4" s="1334"/>
      <c r="GL4" s="1334"/>
      <c r="GM4" s="1334"/>
      <c r="GN4" s="1334"/>
      <c r="GO4" s="1334"/>
      <c r="GP4" s="1334"/>
      <c r="GQ4" s="1334"/>
      <c r="GR4" s="1334"/>
      <c r="GS4" s="1334"/>
      <c r="GT4" s="1334"/>
      <c r="GU4" s="1334"/>
      <c r="GV4" s="1334"/>
      <c r="GW4" s="1334"/>
      <c r="GX4" s="1334"/>
      <c r="GY4" s="1334"/>
      <c r="GZ4" s="1334"/>
      <c r="HA4" s="1334"/>
      <c r="HB4" s="1334"/>
      <c r="HC4" s="1334"/>
      <c r="HD4" s="1334"/>
      <c r="HE4" s="1334"/>
      <c r="HF4" s="1334"/>
      <c r="HG4" s="1334"/>
      <c r="HH4" s="1334"/>
      <c r="HI4" s="1334"/>
      <c r="HJ4" s="1334"/>
      <c r="HK4" s="1334"/>
      <c r="HL4" s="1334"/>
      <c r="HM4" s="1334"/>
      <c r="HN4" s="1334"/>
      <c r="HO4" s="1334"/>
      <c r="HP4" s="1334"/>
      <c r="HQ4" s="1334"/>
      <c r="HR4" s="1334"/>
      <c r="HS4" s="1334"/>
      <c r="HT4" s="1334"/>
      <c r="HU4" s="1334"/>
      <c r="HV4" s="1334"/>
      <c r="HW4" s="1334"/>
      <c r="HX4" s="1334"/>
      <c r="HY4" s="1334"/>
      <c r="HZ4" s="1334"/>
      <c r="IA4" s="1334"/>
      <c r="IB4" s="1334"/>
      <c r="IC4" s="1334"/>
      <c r="ID4" s="1334"/>
      <c r="IE4" s="1334"/>
      <c r="IF4" s="1334"/>
      <c r="IG4" s="1334"/>
      <c r="IH4" s="1334"/>
      <c r="II4" s="1334"/>
      <c r="IJ4" s="1334"/>
      <c r="IK4" s="1334"/>
      <c r="IL4" s="1334"/>
      <c r="IM4" s="1334"/>
      <c r="IN4" s="1334"/>
      <c r="IO4" s="1334"/>
      <c r="IP4" s="1334"/>
      <c r="IQ4" s="1334"/>
      <c r="IR4" s="1334"/>
      <c r="IS4" s="1334"/>
      <c r="IT4" s="1334"/>
      <c r="IU4" s="1334"/>
      <c r="IV4" s="1334"/>
    </row>
    <row r="5" spans="1:256" x14ac:dyDescent="0.25">
      <c r="A5" s="2286" t="s">
        <v>539</v>
      </c>
      <c r="B5" s="2286"/>
      <c r="C5" s="2286"/>
      <c r="D5" s="2286"/>
      <c r="E5" s="2286"/>
      <c r="F5" s="2286"/>
      <c r="G5" s="2286"/>
      <c r="H5" s="2286"/>
      <c r="I5" s="1334"/>
      <c r="J5" s="1334"/>
      <c r="K5" s="1334"/>
      <c r="L5" s="1334"/>
      <c r="M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  <c r="AD5" s="1334"/>
      <c r="AE5" s="1334"/>
      <c r="AF5" s="1334"/>
      <c r="AG5" s="1334"/>
      <c r="AH5" s="1334"/>
      <c r="AI5" s="1334"/>
      <c r="AJ5" s="1334"/>
      <c r="AK5" s="1334"/>
      <c r="AL5" s="1334"/>
      <c r="AM5" s="1334"/>
      <c r="AN5" s="1334"/>
      <c r="AO5" s="1334"/>
      <c r="AP5" s="1334"/>
      <c r="AQ5" s="1334"/>
      <c r="AR5" s="1334"/>
      <c r="AS5" s="1334"/>
      <c r="AT5" s="1334"/>
      <c r="AU5" s="1334"/>
      <c r="AV5" s="1334"/>
      <c r="AW5" s="1334"/>
      <c r="AX5" s="1334"/>
      <c r="AY5" s="1334"/>
      <c r="AZ5" s="1334"/>
      <c r="BA5" s="1334"/>
      <c r="BB5" s="1334"/>
      <c r="BC5" s="1334"/>
      <c r="BD5" s="1334"/>
      <c r="BE5" s="1334"/>
      <c r="BF5" s="1334"/>
      <c r="BG5" s="1334"/>
      <c r="BH5" s="1334"/>
      <c r="BI5" s="1334"/>
      <c r="BJ5" s="1334"/>
      <c r="BK5" s="1334"/>
      <c r="BL5" s="1334"/>
      <c r="BM5" s="1334"/>
      <c r="BN5" s="1334"/>
      <c r="BO5" s="1334"/>
      <c r="BP5" s="1334"/>
      <c r="BQ5" s="1334"/>
      <c r="BR5" s="1334"/>
      <c r="BS5" s="1334"/>
      <c r="BT5" s="1334"/>
      <c r="BU5" s="1334"/>
      <c r="BV5" s="1334"/>
      <c r="BW5" s="1334"/>
      <c r="BX5" s="1334"/>
      <c r="BY5" s="1334"/>
      <c r="BZ5" s="1334"/>
      <c r="CA5" s="1334"/>
      <c r="CB5" s="1334"/>
      <c r="CC5" s="1334"/>
      <c r="CD5" s="1334"/>
      <c r="CE5" s="1334"/>
      <c r="CF5" s="1334"/>
      <c r="CG5" s="1334"/>
      <c r="CH5" s="1334"/>
      <c r="CI5" s="1334"/>
      <c r="CJ5" s="1334"/>
      <c r="CK5" s="1334"/>
      <c r="CL5" s="1334"/>
      <c r="CM5" s="1334"/>
      <c r="CN5" s="1334"/>
      <c r="CO5" s="1334"/>
      <c r="CP5" s="1334"/>
      <c r="CQ5" s="1334"/>
      <c r="CR5" s="1334"/>
      <c r="CS5" s="1334"/>
      <c r="CT5" s="1334"/>
      <c r="CU5" s="1334"/>
      <c r="CV5" s="1334"/>
      <c r="CW5" s="1334"/>
      <c r="CX5" s="1334"/>
      <c r="CY5" s="1334"/>
      <c r="CZ5" s="1334"/>
      <c r="DA5" s="1334"/>
      <c r="DB5" s="1334"/>
      <c r="DC5" s="1334"/>
      <c r="DD5" s="1334"/>
      <c r="DE5" s="1334"/>
      <c r="DF5" s="1334"/>
      <c r="DG5" s="1334"/>
      <c r="DH5" s="1334"/>
      <c r="DI5" s="1334"/>
      <c r="DJ5" s="1334"/>
      <c r="DK5" s="1334"/>
      <c r="DL5" s="1334"/>
      <c r="DM5" s="1334"/>
      <c r="DN5" s="1334"/>
      <c r="DO5" s="1334"/>
      <c r="DP5" s="1334"/>
      <c r="DQ5" s="1334"/>
      <c r="DR5" s="1334"/>
      <c r="DS5" s="1334"/>
      <c r="DT5" s="1334"/>
      <c r="DU5" s="1334"/>
      <c r="DV5" s="1334"/>
      <c r="DW5" s="1334"/>
      <c r="DX5" s="1334"/>
      <c r="DY5" s="1334"/>
      <c r="DZ5" s="1334"/>
      <c r="EA5" s="1334"/>
      <c r="EB5" s="1334"/>
      <c r="EC5" s="1334"/>
      <c r="ED5" s="1334"/>
      <c r="EE5" s="1334"/>
      <c r="EF5" s="1334"/>
      <c r="EG5" s="1334"/>
      <c r="EH5" s="1334"/>
      <c r="EI5" s="1334"/>
      <c r="EJ5" s="1334"/>
      <c r="EK5" s="1334"/>
      <c r="EL5" s="1334"/>
      <c r="EM5" s="1334"/>
      <c r="EN5" s="1334"/>
      <c r="EO5" s="1334"/>
      <c r="EP5" s="1334"/>
      <c r="EQ5" s="1334"/>
      <c r="ER5" s="1334"/>
      <c r="ES5" s="1334"/>
      <c r="ET5" s="1334"/>
      <c r="EU5" s="1334"/>
      <c r="EV5" s="1334"/>
      <c r="EW5" s="1334"/>
      <c r="EX5" s="1334"/>
      <c r="EY5" s="1334"/>
      <c r="EZ5" s="1334"/>
      <c r="FA5" s="1334"/>
      <c r="FB5" s="1334"/>
      <c r="FC5" s="1334"/>
      <c r="FD5" s="1334"/>
      <c r="FE5" s="1334"/>
      <c r="FF5" s="1334"/>
      <c r="FG5" s="1334"/>
      <c r="FH5" s="1334"/>
      <c r="FI5" s="1334"/>
      <c r="FJ5" s="1334"/>
      <c r="FK5" s="1334"/>
      <c r="FL5" s="1334"/>
      <c r="FM5" s="1334"/>
      <c r="FN5" s="1334"/>
      <c r="FO5" s="1334"/>
      <c r="FP5" s="1334"/>
      <c r="FQ5" s="1334"/>
      <c r="FR5" s="1334"/>
      <c r="FS5" s="1334"/>
      <c r="FT5" s="1334"/>
      <c r="FU5" s="1334"/>
      <c r="FV5" s="1334"/>
      <c r="FW5" s="1334"/>
      <c r="FX5" s="1334"/>
      <c r="FY5" s="1334"/>
      <c r="FZ5" s="1334"/>
      <c r="GA5" s="1334"/>
      <c r="GB5" s="1334"/>
      <c r="GC5" s="1334"/>
      <c r="GD5" s="1334"/>
      <c r="GE5" s="1334"/>
      <c r="GF5" s="1334"/>
      <c r="GG5" s="1334"/>
      <c r="GH5" s="1334"/>
      <c r="GI5" s="1334"/>
      <c r="GJ5" s="1334"/>
      <c r="GK5" s="1334"/>
      <c r="GL5" s="1334"/>
      <c r="GM5" s="1334"/>
      <c r="GN5" s="1334"/>
      <c r="GO5" s="1334"/>
      <c r="GP5" s="1334"/>
      <c r="GQ5" s="1334"/>
      <c r="GR5" s="1334"/>
      <c r="GS5" s="1334"/>
      <c r="GT5" s="1334"/>
      <c r="GU5" s="1334"/>
      <c r="GV5" s="1334"/>
      <c r="GW5" s="1334"/>
      <c r="GX5" s="1334"/>
      <c r="GY5" s="1334"/>
      <c r="GZ5" s="1334"/>
      <c r="HA5" s="1334"/>
      <c r="HB5" s="1334"/>
      <c r="HC5" s="1334"/>
      <c r="HD5" s="1334"/>
      <c r="HE5" s="1334"/>
      <c r="HF5" s="1334"/>
      <c r="HG5" s="1334"/>
      <c r="HH5" s="1334"/>
      <c r="HI5" s="1334"/>
      <c r="HJ5" s="1334"/>
      <c r="HK5" s="1334"/>
      <c r="HL5" s="1334"/>
      <c r="HM5" s="1334"/>
      <c r="HN5" s="1334"/>
      <c r="HO5" s="1334"/>
      <c r="HP5" s="1334"/>
      <c r="HQ5" s="1334"/>
      <c r="HR5" s="1334"/>
      <c r="HS5" s="1334"/>
      <c r="HT5" s="1334"/>
      <c r="HU5" s="1334"/>
      <c r="HV5" s="1334"/>
      <c r="HW5" s="1334"/>
      <c r="HX5" s="1334"/>
      <c r="HY5" s="1334"/>
      <c r="HZ5" s="1334"/>
      <c r="IA5" s="1334"/>
      <c r="IB5" s="1334"/>
      <c r="IC5" s="1334"/>
      <c r="ID5" s="1334"/>
      <c r="IE5" s="1334"/>
      <c r="IF5" s="1334"/>
      <c r="IG5" s="1334"/>
      <c r="IH5" s="1334"/>
      <c r="II5" s="1334"/>
      <c r="IJ5" s="1334"/>
      <c r="IK5" s="1334"/>
      <c r="IL5" s="1334"/>
      <c r="IM5" s="1334"/>
      <c r="IN5" s="1334"/>
      <c r="IO5" s="1334"/>
      <c r="IP5" s="1334"/>
      <c r="IQ5" s="1334"/>
      <c r="IR5" s="1334"/>
      <c r="IS5" s="1334"/>
      <c r="IT5" s="1334"/>
      <c r="IU5" s="1334"/>
      <c r="IV5" s="1334"/>
    </row>
    <row r="6" spans="1:256" x14ac:dyDescent="0.25">
      <c r="A6" s="1339"/>
      <c r="B6" s="1340"/>
      <c r="C6" s="1340"/>
      <c r="D6" s="1339"/>
      <c r="E6" s="1339"/>
      <c r="F6" s="1341"/>
      <c r="G6" s="1341"/>
      <c r="H6" s="1338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  <c r="AD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O6" s="1334"/>
      <c r="AP6" s="1334"/>
      <c r="AQ6" s="1334"/>
      <c r="AR6" s="1334"/>
      <c r="AS6" s="1334"/>
      <c r="AT6" s="1334"/>
      <c r="AU6" s="1334"/>
      <c r="AV6" s="1334"/>
      <c r="AW6" s="1334"/>
      <c r="AX6" s="1334"/>
      <c r="AY6" s="1334"/>
      <c r="AZ6" s="1334"/>
      <c r="BA6" s="1334"/>
      <c r="BB6" s="1334"/>
      <c r="BC6" s="1334"/>
      <c r="BD6" s="1334"/>
      <c r="BE6" s="1334"/>
      <c r="BF6" s="1334"/>
      <c r="BG6" s="1334"/>
      <c r="BH6" s="1334"/>
      <c r="BI6" s="1334"/>
      <c r="BJ6" s="1334"/>
      <c r="BK6" s="1334"/>
      <c r="BL6" s="1334"/>
      <c r="BM6" s="1334"/>
      <c r="BN6" s="1334"/>
      <c r="BO6" s="1334"/>
      <c r="BP6" s="1334"/>
      <c r="BQ6" s="1334"/>
      <c r="BR6" s="1334"/>
      <c r="BS6" s="1334"/>
      <c r="BT6" s="1334"/>
      <c r="BU6" s="1334"/>
      <c r="BV6" s="1334"/>
      <c r="BW6" s="1334"/>
      <c r="BX6" s="1334"/>
      <c r="BY6" s="1334"/>
      <c r="BZ6" s="1334"/>
      <c r="CA6" s="1334"/>
      <c r="CB6" s="1334"/>
      <c r="CC6" s="1334"/>
      <c r="CD6" s="1334"/>
      <c r="CE6" s="1334"/>
      <c r="CF6" s="1334"/>
      <c r="CG6" s="1334"/>
      <c r="CH6" s="1334"/>
      <c r="CI6" s="1334"/>
      <c r="CJ6" s="1334"/>
      <c r="CK6" s="1334"/>
      <c r="CL6" s="1334"/>
      <c r="CM6" s="1334"/>
      <c r="CN6" s="1334"/>
      <c r="CO6" s="1334"/>
      <c r="CP6" s="1334"/>
      <c r="CQ6" s="1334"/>
      <c r="CR6" s="1334"/>
      <c r="CS6" s="1334"/>
      <c r="CT6" s="1334"/>
      <c r="CU6" s="1334"/>
      <c r="CV6" s="1334"/>
      <c r="CW6" s="1334"/>
      <c r="CX6" s="1334"/>
      <c r="CY6" s="1334"/>
      <c r="CZ6" s="1334"/>
      <c r="DA6" s="1334"/>
      <c r="DB6" s="1334"/>
      <c r="DC6" s="1334"/>
      <c r="DD6" s="1334"/>
      <c r="DE6" s="1334"/>
      <c r="DF6" s="1334"/>
      <c r="DG6" s="1334"/>
      <c r="DH6" s="1334"/>
      <c r="DI6" s="1334"/>
      <c r="DJ6" s="1334"/>
      <c r="DK6" s="1334"/>
      <c r="DL6" s="1334"/>
      <c r="DM6" s="1334"/>
      <c r="DN6" s="1334"/>
      <c r="DO6" s="1334"/>
      <c r="DP6" s="1334"/>
      <c r="DQ6" s="1334"/>
      <c r="DR6" s="1334"/>
      <c r="DS6" s="1334"/>
      <c r="DT6" s="1334"/>
      <c r="DU6" s="1334"/>
      <c r="DV6" s="1334"/>
      <c r="DW6" s="1334"/>
      <c r="DX6" s="1334"/>
      <c r="DY6" s="1334"/>
      <c r="DZ6" s="1334"/>
      <c r="EA6" s="1334"/>
      <c r="EB6" s="1334"/>
      <c r="EC6" s="1334"/>
      <c r="ED6" s="1334"/>
      <c r="EE6" s="1334"/>
      <c r="EF6" s="1334"/>
      <c r="EG6" s="1334"/>
      <c r="EH6" s="1334"/>
      <c r="EI6" s="1334"/>
      <c r="EJ6" s="1334"/>
      <c r="EK6" s="1334"/>
      <c r="EL6" s="1334"/>
      <c r="EM6" s="1334"/>
      <c r="EN6" s="1334"/>
      <c r="EO6" s="1334"/>
      <c r="EP6" s="1334"/>
      <c r="EQ6" s="1334"/>
      <c r="ER6" s="1334"/>
      <c r="ES6" s="1334"/>
      <c r="ET6" s="1334"/>
      <c r="EU6" s="1334"/>
      <c r="EV6" s="1334"/>
      <c r="EW6" s="1334"/>
      <c r="EX6" s="1334"/>
      <c r="EY6" s="1334"/>
      <c r="EZ6" s="1334"/>
      <c r="FA6" s="1334"/>
      <c r="FB6" s="1334"/>
      <c r="FC6" s="1334"/>
      <c r="FD6" s="1334"/>
      <c r="FE6" s="1334"/>
      <c r="FF6" s="1334"/>
      <c r="FG6" s="1334"/>
      <c r="FH6" s="1334"/>
      <c r="FI6" s="1334"/>
      <c r="FJ6" s="1334"/>
      <c r="FK6" s="1334"/>
      <c r="FL6" s="1334"/>
      <c r="FM6" s="1334"/>
      <c r="FN6" s="1334"/>
      <c r="FO6" s="1334"/>
      <c r="FP6" s="1334"/>
      <c r="FQ6" s="1334"/>
      <c r="FR6" s="1334"/>
      <c r="FS6" s="1334"/>
      <c r="FT6" s="1334"/>
      <c r="FU6" s="1334"/>
      <c r="FV6" s="1334"/>
      <c r="FW6" s="1334"/>
      <c r="FX6" s="1334"/>
      <c r="FY6" s="1334"/>
      <c r="FZ6" s="1334"/>
      <c r="GA6" s="1334"/>
      <c r="GB6" s="1334"/>
      <c r="GC6" s="1334"/>
      <c r="GD6" s="1334"/>
      <c r="GE6" s="1334"/>
      <c r="GF6" s="1334"/>
      <c r="GG6" s="1334"/>
      <c r="GH6" s="1334"/>
      <c r="GI6" s="1334"/>
      <c r="GJ6" s="1334"/>
      <c r="GK6" s="1334"/>
      <c r="GL6" s="1334"/>
      <c r="GM6" s="1334"/>
      <c r="GN6" s="1334"/>
      <c r="GO6" s="1334"/>
      <c r="GP6" s="1334"/>
      <c r="GQ6" s="1334"/>
      <c r="GR6" s="1334"/>
      <c r="GS6" s="1334"/>
      <c r="GT6" s="1334"/>
      <c r="GU6" s="1334"/>
      <c r="GV6" s="1334"/>
      <c r="GW6" s="1334"/>
      <c r="GX6" s="1334"/>
      <c r="GY6" s="1334"/>
      <c r="GZ6" s="1334"/>
      <c r="HA6" s="1334"/>
      <c r="HB6" s="1334"/>
      <c r="HC6" s="1334"/>
      <c r="HD6" s="1334"/>
      <c r="HE6" s="1334"/>
      <c r="HF6" s="1334"/>
      <c r="HG6" s="1334"/>
      <c r="HH6" s="1334"/>
      <c r="HI6" s="1334"/>
      <c r="HJ6" s="1334"/>
      <c r="HK6" s="1334"/>
      <c r="HL6" s="1334"/>
      <c r="HM6" s="1334"/>
      <c r="HN6" s="1334"/>
      <c r="HO6" s="1334"/>
      <c r="HP6" s="1334"/>
      <c r="HQ6" s="1334"/>
      <c r="HR6" s="1334"/>
      <c r="HS6" s="1334"/>
      <c r="HT6" s="1334"/>
      <c r="HU6" s="1334"/>
      <c r="HV6" s="1334"/>
      <c r="HW6" s="1334"/>
      <c r="HX6" s="1334"/>
      <c r="HY6" s="1334"/>
      <c r="HZ6" s="1334"/>
      <c r="IA6" s="1334"/>
      <c r="IB6" s="1334"/>
      <c r="IC6" s="1334"/>
      <c r="ID6" s="1334"/>
      <c r="IE6" s="1334"/>
      <c r="IF6" s="1334"/>
      <c r="IG6" s="1334"/>
      <c r="IH6" s="1334"/>
      <c r="II6" s="1334"/>
      <c r="IJ6" s="1334"/>
      <c r="IK6" s="1334"/>
      <c r="IL6" s="1334"/>
      <c r="IM6" s="1334"/>
      <c r="IN6" s="1334"/>
      <c r="IO6" s="1334"/>
      <c r="IP6" s="1334"/>
      <c r="IQ6" s="1334"/>
      <c r="IR6" s="1334"/>
      <c r="IS6" s="1334"/>
      <c r="IT6" s="1334"/>
      <c r="IU6" s="1334"/>
      <c r="IV6" s="1334"/>
    </row>
    <row r="7" spans="1:256" x14ac:dyDescent="0.25">
      <c r="A7" s="2286" t="s">
        <v>3</v>
      </c>
      <c r="B7" s="2286"/>
      <c r="C7" s="2286"/>
      <c r="D7" s="2286"/>
      <c r="E7" s="2286"/>
      <c r="F7" s="2286"/>
      <c r="G7" s="2286"/>
      <c r="H7" s="2286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1342"/>
      <c r="Z7" s="1342"/>
      <c r="AA7" s="1342"/>
      <c r="AB7" s="1342"/>
      <c r="AC7" s="1342"/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O7" s="1342"/>
      <c r="AP7" s="1342"/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A7" s="1342"/>
      <c r="BB7" s="1342"/>
      <c r="BC7" s="1342"/>
      <c r="BD7" s="1342"/>
      <c r="BE7" s="1342"/>
      <c r="BF7" s="1342"/>
      <c r="BG7" s="1342"/>
      <c r="BH7" s="1342"/>
      <c r="BI7" s="1342"/>
      <c r="BJ7" s="1342"/>
      <c r="BK7" s="1342"/>
      <c r="BL7" s="1342"/>
      <c r="BM7" s="1342"/>
      <c r="BN7" s="1342"/>
      <c r="BO7" s="1342"/>
      <c r="BP7" s="1342"/>
      <c r="BQ7" s="1342"/>
      <c r="BR7" s="1342"/>
      <c r="BS7" s="1342"/>
      <c r="BT7" s="1342"/>
      <c r="BU7" s="1342"/>
      <c r="BV7" s="1342"/>
      <c r="BW7" s="1342"/>
      <c r="BX7" s="1342"/>
      <c r="BY7" s="1342"/>
      <c r="BZ7" s="1342"/>
      <c r="CA7" s="1342"/>
      <c r="CB7" s="1342"/>
      <c r="CC7" s="1342"/>
      <c r="CD7" s="1342"/>
      <c r="CE7" s="1342"/>
      <c r="CF7" s="1342"/>
      <c r="CG7" s="1342"/>
      <c r="CH7" s="1342"/>
      <c r="CI7" s="1342"/>
      <c r="CJ7" s="1342"/>
      <c r="CK7" s="1342"/>
      <c r="CL7" s="1342"/>
      <c r="CM7" s="1342"/>
      <c r="CN7" s="1342"/>
      <c r="CO7" s="1342"/>
      <c r="CP7" s="1342"/>
      <c r="CQ7" s="1342"/>
      <c r="CR7" s="1342"/>
      <c r="CS7" s="1342"/>
      <c r="CT7" s="1342"/>
      <c r="CU7" s="1342"/>
      <c r="CV7" s="1342"/>
      <c r="CW7" s="1342"/>
      <c r="CX7" s="1342"/>
      <c r="CY7" s="1342"/>
      <c r="CZ7" s="1342"/>
      <c r="DA7" s="1342"/>
      <c r="DB7" s="1342"/>
      <c r="DC7" s="1342"/>
      <c r="DD7" s="1342"/>
      <c r="DE7" s="1342"/>
      <c r="DF7" s="1342"/>
      <c r="DG7" s="1342"/>
      <c r="DH7" s="1342"/>
      <c r="DI7" s="1342"/>
      <c r="DJ7" s="1342"/>
      <c r="DK7" s="1342"/>
      <c r="DL7" s="1342"/>
      <c r="DM7" s="1342"/>
      <c r="DN7" s="1342"/>
      <c r="DO7" s="1342"/>
      <c r="DP7" s="1342"/>
      <c r="DQ7" s="1342"/>
      <c r="DR7" s="1342"/>
      <c r="DS7" s="1342"/>
      <c r="DT7" s="1342"/>
      <c r="DU7" s="1342"/>
      <c r="DV7" s="1342"/>
      <c r="DW7" s="1342"/>
      <c r="DX7" s="1342"/>
      <c r="DY7" s="1342"/>
      <c r="DZ7" s="1342"/>
      <c r="EA7" s="1342"/>
      <c r="EB7" s="1342"/>
      <c r="EC7" s="1342"/>
      <c r="ED7" s="1342"/>
      <c r="EE7" s="1342"/>
      <c r="EF7" s="1342"/>
      <c r="EG7" s="1342"/>
      <c r="EH7" s="1342"/>
      <c r="EI7" s="1342"/>
      <c r="EJ7" s="1342"/>
      <c r="EK7" s="1342"/>
      <c r="EL7" s="1342"/>
      <c r="EM7" s="1342"/>
      <c r="EN7" s="1342"/>
      <c r="EO7" s="1342"/>
      <c r="EP7" s="1342"/>
      <c r="EQ7" s="1342"/>
      <c r="ER7" s="1342"/>
      <c r="ES7" s="1342"/>
      <c r="ET7" s="1342"/>
      <c r="EU7" s="1342"/>
      <c r="EV7" s="1342"/>
      <c r="EW7" s="1342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2"/>
      <c r="FL7" s="1342"/>
      <c r="FM7" s="1342"/>
      <c r="FN7" s="1342"/>
      <c r="FO7" s="1342"/>
      <c r="FP7" s="1342"/>
      <c r="FQ7" s="1342"/>
      <c r="FR7" s="1342"/>
      <c r="FS7" s="1342"/>
      <c r="FT7" s="1342"/>
      <c r="FU7" s="1342"/>
      <c r="FV7" s="1342"/>
      <c r="FW7" s="1342"/>
      <c r="FX7" s="1342"/>
      <c r="FY7" s="1342"/>
      <c r="FZ7" s="1342"/>
      <c r="GA7" s="1342"/>
      <c r="GB7" s="1342"/>
      <c r="GC7" s="1342"/>
      <c r="GD7" s="1342"/>
      <c r="GE7" s="1342"/>
      <c r="GF7" s="1342"/>
      <c r="GG7" s="1342"/>
      <c r="GH7" s="1342"/>
      <c r="GI7" s="1342"/>
      <c r="GJ7" s="1342"/>
      <c r="GK7" s="1342"/>
      <c r="GL7" s="1342"/>
      <c r="GM7" s="1342"/>
      <c r="GN7" s="1342"/>
      <c r="GO7" s="1342"/>
      <c r="GP7" s="1342"/>
      <c r="GQ7" s="1342"/>
      <c r="GR7" s="1342"/>
      <c r="GS7" s="1342"/>
      <c r="GT7" s="1342"/>
      <c r="GU7" s="1342"/>
      <c r="GV7" s="1342"/>
      <c r="GW7" s="1342"/>
      <c r="GX7" s="1342"/>
      <c r="GY7" s="1342"/>
      <c r="GZ7" s="1342"/>
      <c r="HA7" s="1342"/>
      <c r="HB7" s="1342"/>
      <c r="HC7" s="1342"/>
      <c r="HD7" s="1342"/>
      <c r="HE7" s="1342"/>
      <c r="HF7" s="1342"/>
      <c r="HG7" s="1342"/>
      <c r="HH7" s="1342"/>
      <c r="HI7" s="1342"/>
      <c r="HJ7" s="1342"/>
      <c r="HK7" s="1342"/>
      <c r="HL7" s="1342"/>
      <c r="HM7" s="1342"/>
      <c r="HN7" s="1342"/>
      <c r="HO7" s="1342"/>
      <c r="HP7" s="1342"/>
      <c r="HQ7" s="1342"/>
      <c r="HR7" s="1342"/>
      <c r="HS7" s="1342"/>
      <c r="HT7" s="1342"/>
      <c r="HU7" s="1342"/>
      <c r="HV7" s="1342"/>
      <c r="HW7" s="1342"/>
      <c r="HX7" s="1342"/>
      <c r="HY7" s="1342"/>
      <c r="HZ7" s="1342"/>
      <c r="IA7" s="1342"/>
      <c r="IB7" s="1342"/>
      <c r="IC7" s="1342"/>
      <c r="ID7" s="1342"/>
      <c r="IE7" s="1342"/>
      <c r="IF7" s="1342"/>
      <c r="IG7" s="1342"/>
      <c r="IH7" s="1342"/>
      <c r="II7" s="1342"/>
      <c r="IJ7" s="1342"/>
      <c r="IK7" s="1342"/>
      <c r="IL7" s="1342"/>
      <c r="IM7" s="1342"/>
      <c r="IN7" s="1342"/>
      <c r="IO7" s="1342"/>
      <c r="IP7" s="1342"/>
      <c r="IQ7" s="1342"/>
      <c r="IR7" s="1342"/>
      <c r="IS7" s="1342"/>
      <c r="IT7" s="1342"/>
      <c r="IU7" s="1342"/>
      <c r="IV7" s="1342"/>
    </row>
    <row r="8" spans="1:256" ht="14.5" thickBot="1" x14ac:dyDescent="0.3">
      <c r="A8" s="1343"/>
      <c r="B8" s="1343"/>
      <c r="C8" s="1344"/>
      <c r="D8" s="1344"/>
      <c r="E8" s="1344"/>
      <c r="F8" s="1345"/>
      <c r="G8" s="1345"/>
      <c r="H8" s="1346" t="s">
        <v>4</v>
      </c>
      <c r="I8" s="1334"/>
      <c r="J8" s="1334"/>
      <c r="K8" s="1334"/>
      <c r="L8" s="1334"/>
      <c r="M8" s="1334"/>
      <c r="N8" s="1334"/>
      <c r="O8" s="1334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  <c r="AD8" s="1334"/>
      <c r="AE8" s="1334"/>
      <c r="AF8" s="1334"/>
      <c r="AG8" s="1334"/>
      <c r="AH8" s="1334"/>
      <c r="AI8" s="1334"/>
      <c r="AJ8" s="1334"/>
      <c r="AK8" s="1334"/>
      <c r="AL8" s="1334"/>
      <c r="AM8" s="1334"/>
      <c r="AN8" s="1334"/>
      <c r="AO8" s="1334"/>
      <c r="AP8" s="1334"/>
      <c r="AQ8" s="1334"/>
      <c r="AR8" s="1334"/>
      <c r="AS8" s="1334"/>
      <c r="AT8" s="1334"/>
      <c r="AU8" s="1334"/>
      <c r="AV8" s="1334"/>
      <c r="AW8" s="1334"/>
      <c r="AX8" s="1334"/>
      <c r="AY8" s="1334"/>
      <c r="AZ8" s="1334"/>
      <c r="BA8" s="1334"/>
      <c r="BB8" s="1334"/>
      <c r="BC8" s="1334"/>
      <c r="BD8" s="1334"/>
      <c r="BE8" s="1334"/>
      <c r="BF8" s="1334"/>
      <c r="BG8" s="1334"/>
      <c r="BH8" s="1334"/>
      <c r="BI8" s="1334"/>
      <c r="BJ8" s="1334"/>
      <c r="BK8" s="1334"/>
      <c r="BL8" s="1334"/>
      <c r="BM8" s="1334"/>
      <c r="BN8" s="1334"/>
      <c r="BO8" s="1334"/>
      <c r="BP8" s="1334"/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4"/>
      <c r="DM8" s="1334"/>
      <c r="DN8" s="1334"/>
      <c r="DO8" s="1334"/>
      <c r="DP8" s="1334"/>
      <c r="DQ8" s="1334"/>
      <c r="DR8" s="1334"/>
      <c r="DS8" s="1334"/>
      <c r="DT8" s="1334"/>
      <c r="DU8" s="1334"/>
      <c r="DV8" s="1334"/>
      <c r="DW8" s="1334"/>
      <c r="DX8" s="1334"/>
      <c r="DY8" s="1334"/>
      <c r="DZ8" s="1334"/>
      <c r="EA8" s="1334"/>
      <c r="EB8" s="1334"/>
      <c r="EC8" s="1334"/>
      <c r="ED8" s="1334"/>
      <c r="EE8" s="1334"/>
      <c r="EF8" s="1334"/>
      <c r="EG8" s="1334"/>
      <c r="EH8" s="1334"/>
      <c r="EI8" s="1334"/>
      <c r="EJ8" s="1334"/>
      <c r="EK8" s="1334"/>
      <c r="EL8" s="1334"/>
      <c r="EM8" s="1334"/>
      <c r="EN8" s="1334"/>
      <c r="EO8" s="1334"/>
      <c r="EP8" s="1334"/>
      <c r="EQ8" s="1334"/>
      <c r="ER8" s="1334"/>
      <c r="ES8" s="1334"/>
      <c r="ET8" s="1334"/>
      <c r="EU8" s="1334"/>
      <c r="EV8" s="1334"/>
      <c r="EW8" s="1334"/>
      <c r="EX8" s="1334"/>
      <c r="EY8" s="1334"/>
      <c r="EZ8" s="1334"/>
      <c r="FA8" s="1334"/>
      <c r="FB8" s="1334"/>
      <c r="FC8" s="1334"/>
      <c r="FD8" s="1334"/>
      <c r="FE8" s="1334"/>
      <c r="FF8" s="1334"/>
      <c r="FG8" s="1334"/>
      <c r="FH8" s="1334"/>
      <c r="FI8" s="1334"/>
      <c r="FJ8" s="1334"/>
      <c r="FK8" s="1334"/>
      <c r="FL8" s="1334"/>
      <c r="FM8" s="1334"/>
      <c r="FN8" s="1334"/>
      <c r="FO8" s="1334"/>
      <c r="FP8" s="1334"/>
      <c r="FQ8" s="1334"/>
      <c r="FR8" s="1334"/>
      <c r="FS8" s="1334"/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4"/>
      <c r="GF8" s="1334"/>
      <c r="GG8" s="1334"/>
      <c r="GH8" s="1334"/>
      <c r="GI8" s="1334"/>
      <c r="GJ8" s="1334"/>
      <c r="GK8" s="1334"/>
      <c r="GL8" s="1334"/>
      <c r="GM8" s="1334"/>
      <c r="GN8" s="1334"/>
      <c r="GO8" s="1334"/>
      <c r="GP8" s="1334"/>
      <c r="GQ8" s="1334"/>
      <c r="GR8" s="1334"/>
      <c r="GS8" s="1334"/>
      <c r="GT8" s="1334"/>
      <c r="GU8" s="1334"/>
      <c r="GV8" s="1334"/>
      <c r="GW8" s="1334"/>
      <c r="GX8" s="1334"/>
      <c r="GY8" s="1334"/>
      <c r="GZ8" s="1334"/>
      <c r="HA8" s="1334"/>
      <c r="HB8" s="1334"/>
      <c r="HC8" s="1334"/>
      <c r="HD8" s="1334"/>
      <c r="HE8" s="1334"/>
      <c r="HF8" s="1334"/>
      <c r="HG8" s="1334"/>
      <c r="HH8" s="1334"/>
      <c r="HI8" s="1334"/>
      <c r="HJ8" s="1334"/>
      <c r="HK8" s="1334"/>
      <c r="HL8" s="1334"/>
      <c r="HM8" s="1334"/>
      <c r="HN8" s="1334"/>
      <c r="HO8" s="1334"/>
      <c r="HP8" s="1334"/>
      <c r="HQ8" s="1334"/>
      <c r="HR8" s="1334"/>
      <c r="HS8" s="1334"/>
      <c r="HT8" s="1334"/>
      <c r="HU8" s="1334"/>
      <c r="HV8" s="1334"/>
      <c r="HW8" s="1334"/>
      <c r="HX8" s="1334"/>
      <c r="HY8" s="1334"/>
      <c r="HZ8" s="1334"/>
      <c r="IA8" s="1334"/>
      <c r="IB8" s="1334"/>
      <c r="IC8" s="1334"/>
      <c r="ID8" s="1334"/>
      <c r="IE8" s="1334"/>
      <c r="IF8" s="1334"/>
      <c r="IG8" s="1334"/>
      <c r="IH8" s="1334"/>
      <c r="II8" s="1334"/>
      <c r="IJ8" s="1334"/>
      <c r="IK8" s="1334"/>
      <c r="IL8" s="1334"/>
      <c r="IM8" s="1334"/>
      <c r="IN8" s="1334"/>
      <c r="IO8" s="1334"/>
      <c r="IP8" s="1334"/>
      <c r="IQ8" s="1334"/>
      <c r="IR8" s="1334"/>
      <c r="IS8" s="1334"/>
      <c r="IT8" s="1334"/>
      <c r="IU8" s="1334"/>
      <c r="IV8" s="1334"/>
    </row>
    <row r="9" spans="1:256" x14ac:dyDescent="0.25">
      <c r="A9" s="1347" t="s">
        <v>5</v>
      </c>
      <c r="B9" s="1348" t="s">
        <v>6</v>
      </c>
      <c r="C9" s="1348"/>
      <c r="D9" s="1348"/>
      <c r="E9" s="1349" t="s">
        <v>7</v>
      </c>
      <c r="F9" s="1350" t="s">
        <v>8</v>
      </c>
      <c r="G9" s="1351" t="s">
        <v>9</v>
      </c>
      <c r="H9" s="1352" t="s">
        <v>10</v>
      </c>
      <c r="I9" s="1334"/>
      <c r="J9" s="1334"/>
      <c r="K9" s="1334"/>
      <c r="L9" s="1334"/>
      <c r="M9" s="1334"/>
      <c r="N9" s="1334"/>
      <c r="O9" s="1334"/>
      <c r="P9" s="1334"/>
      <c r="Q9" s="1334"/>
      <c r="R9" s="1334"/>
      <c r="S9" s="1334"/>
      <c r="T9" s="1334"/>
      <c r="U9" s="1334"/>
      <c r="V9" s="1334"/>
      <c r="W9" s="1334"/>
      <c r="X9" s="1334"/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34"/>
      <c r="AK9" s="1334"/>
      <c r="AL9" s="1334"/>
      <c r="AM9" s="1334"/>
      <c r="AN9" s="1334"/>
      <c r="AO9" s="1334"/>
      <c r="AP9" s="1334"/>
      <c r="AQ9" s="1334"/>
      <c r="AR9" s="1334"/>
      <c r="AS9" s="1334"/>
      <c r="AT9" s="1334"/>
      <c r="AU9" s="1334"/>
      <c r="AV9" s="1334"/>
      <c r="AW9" s="1334"/>
      <c r="AX9" s="1334"/>
      <c r="AY9" s="1334"/>
      <c r="AZ9" s="1334"/>
      <c r="BA9" s="1334"/>
      <c r="BB9" s="1334"/>
      <c r="BC9" s="1334"/>
      <c r="BD9" s="1334"/>
      <c r="BE9" s="1334"/>
      <c r="BF9" s="1334"/>
      <c r="BG9" s="1334"/>
      <c r="BH9" s="1334"/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4"/>
      <c r="CM9" s="1334"/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4"/>
      <c r="DM9" s="1334"/>
      <c r="DN9" s="1334"/>
      <c r="DO9" s="1334"/>
      <c r="DP9" s="1334"/>
      <c r="DQ9" s="1334"/>
      <c r="DR9" s="1334"/>
      <c r="DS9" s="1334"/>
      <c r="DT9" s="1334"/>
      <c r="DU9" s="1334"/>
      <c r="DV9" s="1334"/>
      <c r="DW9" s="1334"/>
      <c r="DX9" s="1334"/>
      <c r="DY9" s="1334"/>
      <c r="DZ9" s="1334"/>
      <c r="EA9" s="1334"/>
      <c r="EB9" s="1334"/>
      <c r="EC9" s="1334"/>
      <c r="ED9" s="1334"/>
      <c r="EE9" s="1334"/>
      <c r="EF9" s="1334"/>
      <c r="EG9" s="1334"/>
      <c r="EH9" s="1334"/>
      <c r="EI9" s="1334"/>
      <c r="EJ9" s="1334"/>
      <c r="EK9" s="1334"/>
      <c r="EL9" s="1334"/>
      <c r="EM9" s="1334"/>
      <c r="EN9" s="1334"/>
      <c r="EO9" s="1334"/>
      <c r="EP9" s="1334"/>
      <c r="EQ9" s="1334"/>
      <c r="ER9" s="1334"/>
      <c r="ES9" s="1334"/>
      <c r="ET9" s="1334"/>
      <c r="EU9" s="1334"/>
      <c r="EV9" s="1334"/>
      <c r="EW9" s="1334"/>
      <c r="EX9" s="1334"/>
      <c r="EY9" s="1334"/>
      <c r="EZ9" s="1334"/>
      <c r="FA9" s="1334"/>
      <c r="FB9" s="1334"/>
      <c r="FC9" s="1334"/>
      <c r="FD9" s="1334"/>
      <c r="FE9" s="1334"/>
      <c r="FF9" s="1334"/>
      <c r="FG9" s="1334"/>
      <c r="FH9" s="1334"/>
      <c r="FI9" s="1334"/>
      <c r="FJ9" s="1334"/>
      <c r="FK9" s="1334"/>
      <c r="FL9" s="1334"/>
      <c r="FM9" s="1334"/>
      <c r="FN9" s="1334"/>
      <c r="FO9" s="1334"/>
      <c r="FP9" s="1334"/>
      <c r="FQ9" s="1334"/>
      <c r="FR9" s="1334"/>
      <c r="FS9" s="1334"/>
      <c r="FT9" s="1334"/>
      <c r="FU9" s="1334"/>
      <c r="FV9" s="1334"/>
      <c r="FW9" s="1334"/>
      <c r="FX9" s="1334"/>
      <c r="FY9" s="1334"/>
      <c r="FZ9" s="1334"/>
      <c r="GA9" s="1334"/>
      <c r="GB9" s="1334"/>
      <c r="GC9" s="1334"/>
      <c r="GD9" s="1334"/>
      <c r="GE9" s="1334"/>
      <c r="GF9" s="1334"/>
      <c r="GG9" s="1334"/>
      <c r="GH9" s="1334"/>
      <c r="GI9" s="1334"/>
      <c r="GJ9" s="1334"/>
      <c r="GK9" s="1334"/>
      <c r="GL9" s="1334"/>
      <c r="GM9" s="1334"/>
      <c r="GN9" s="1334"/>
      <c r="GO9" s="1334"/>
      <c r="GP9" s="1334"/>
      <c r="GQ9" s="1334"/>
      <c r="GR9" s="1334"/>
      <c r="GS9" s="1334"/>
      <c r="GT9" s="1334"/>
      <c r="GU9" s="1334"/>
      <c r="GV9" s="1334"/>
      <c r="GW9" s="1334"/>
      <c r="GX9" s="1334"/>
      <c r="GY9" s="1334"/>
      <c r="GZ9" s="1334"/>
      <c r="HA9" s="1334"/>
      <c r="HB9" s="1334"/>
      <c r="HC9" s="1334"/>
      <c r="HD9" s="1334"/>
      <c r="HE9" s="1334"/>
      <c r="HF9" s="1334"/>
      <c r="HG9" s="1334"/>
      <c r="HH9" s="1334"/>
      <c r="HI9" s="1334"/>
      <c r="HJ9" s="1334"/>
      <c r="HK9" s="1334"/>
      <c r="HL9" s="1334"/>
      <c r="HM9" s="1334"/>
      <c r="HN9" s="1334"/>
      <c r="HO9" s="1334"/>
      <c r="HP9" s="1334"/>
      <c r="HQ9" s="1334"/>
      <c r="HR9" s="1334"/>
      <c r="HS9" s="1334"/>
      <c r="HT9" s="1334"/>
      <c r="HU9" s="1334"/>
      <c r="HV9" s="1334"/>
      <c r="HW9" s="1334"/>
      <c r="HX9" s="1334"/>
      <c r="HY9" s="1334"/>
      <c r="HZ9" s="1334"/>
      <c r="IA9" s="1334"/>
      <c r="IB9" s="1334"/>
      <c r="IC9" s="1334"/>
      <c r="ID9" s="1334"/>
      <c r="IE9" s="1334"/>
      <c r="IF9" s="1334"/>
      <c r="IG9" s="1334"/>
      <c r="IH9" s="1334"/>
      <c r="II9" s="1334"/>
      <c r="IJ9" s="1334"/>
      <c r="IK9" s="1334"/>
      <c r="IL9" s="1334"/>
      <c r="IM9" s="1334"/>
      <c r="IN9" s="1334"/>
      <c r="IO9" s="1334"/>
      <c r="IP9" s="1334"/>
      <c r="IQ9" s="1334"/>
      <c r="IR9" s="1334"/>
      <c r="IS9" s="1334"/>
      <c r="IT9" s="1334"/>
      <c r="IU9" s="1334"/>
      <c r="IV9" s="1334"/>
    </row>
    <row r="10" spans="1:256" ht="14.5" thickBot="1" x14ac:dyDescent="0.3">
      <c r="A10" s="1353"/>
      <c r="B10" s="1354"/>
      <c r="C10" s="1354"/>
      <c r="D10" s="1354"/>
      <c r="E10" s="1355"/>
      <c r="F10" s="1356"/>
      <c r="G10" s="1357" t="s">
        <v>11</v>
      </c>
      <c r="H10" s="1358" t="s">
        <v>11</v>
      </c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4"/>
      <c r="W10" s="1334"/>
      <c r="X10" s="1334"/>
      <c r="Y10" s="1334"/>
      <c r="Z10" s="1334"/>
      <c r="AA10" s="1334"/>
      <c r="AB10" s="1334"/>
      <c r="AC10" s="1334"/>
      <c r="AD10" s="1334"/>
      <c r="AE10" s="1334"/>
      <c r="AF10" s="1334"/>
      <c r="AG10" s="1334"/>
      <c r="AH10" s="1334"/>
      <c r="AI10" s="1334"/>
      <c r="AJ10" s="1334"/>
      <c r="AK10" s="1334"/>
      <c r="AL10" s="1334"/>
      <c r="AM10" s="1334"/>
      <c r="AN10" s="1334"/>
      <c r="AO10" s="1334"/>
      <c r="AP10" s="1334"/>
      <c r="AQ10" s="1334"/>
      <c r="AR10" s="1334"/>
      <c r="AS10" s="1334"/>
      <c r="AT10" s="1334"/>
      <c r="AU10" s="1334"/>
      <c r="AV10" s="1334"/>
      <c r="AW10" s="1334"/>
      <c r="AX10" s="1334"/>
      <c r="AY10" s="1334"/>
      <c r="AZ10" s="1334"/>
      <c r="BA10" s="1334"/>
      <c r="BB10" s="1334"/>
      <c r="BC10" s="1334"/>
      <c r="BD10" s="1334"/>
      <c r="BE10" s="1334"/>
      <c r="BF10" s="1334"/>
      <c r="BG10" s="1334"/>
      <c r="BH10" s="1334"/>
      <c r="BI10" s="1334"/>
      <c r="BJ10" s="1334"/>
      <c r="BK10" s="1334"/>
      <c r="BL10" s="1334"/>
      <c r="BM10" s="1334"/>
      <c r="BN10" s="1334"/>
      <c r="BO10" s="1334"/>
      <c r="BP10" s="1334"/>
      <c r="BQ10" s="1334"/>
      <c r="BR10" s="1334"/>
      <c r="BS10" s="1334"/>
      <c r="BT10" s="1334"/>
      <c r="BU10" s="1334"/>
      <c r="BV10" s="1334"/>
      <c r="BW10" s="1334"/>
      <c r="BX10" s="1334"/>
      <c r="BY10" s="1334"/>
      <c r="BZ10" s="1334"/>
      <c r="CA10" s="1334"/>
      <c r="CB10" s="1334"/>
      <c r="CC10" s="1334"/>
      <c r="CD10" s="1334"/>
      <c r="CE10" s="1334"/>
      <c r="CF10" s="1334"/>
      <c r="CG10" s="1334"/>
      <c r="CH10" s="1334"/>
      <c r="CI10" s="1334"/>
      <c r="CJ10" s="1334"/>
      <c r="CK10" s="1334"/>
      <c r="CL10" s="1334"/>
      <c r="CM10" s="1334"/>
      <c r="CN10" s="1334"/>
      <c r="CO10" s="1334"/>
      <c r="CP10" s="1334"/>
      <c r="CQ10" s="1334"/>
      <c r="CR10" s="1334"/>
      <c r="CS10" s="1334"/>
      <c r="CT10" s="1334"/>
      <c r="CU10" s="1334"/>
      <c r="CV10" s="1334"/>
      <c r="CW10" s="1334"/>
      <c r="CX10" s="1334"/>
      <c r="CY10" s="1334"/>
      <c r="CZ10" s="1334"/>
      <c r="DA10" s="1334"/>
      <c r="DB10" s="1334"/>
      <c r="DC10" s="1334"/>
      <c r="DD10" s="1334"/>
      <c r="DE10" s="1334"/>
      <c r="DF10" s="1334"/>
      <c r="DG10" s="1334"/>
      <c r="DH10" s="1334"/>
      <c r="DI10" s="1334"/>
      <c r="DJ10" s="1334"/>
      <c r="DK10" s="1334"/>
      <c r="DL10" s="1334"/>
      <c r="DM10" s="1334"/>
      <c r="DN10" s="1334"/>
      <c r="DO10" s="1334"/>
      <c r="DP10" s="1334"/>
      <c r="DQ10" s="1334"/>
      <c r="DR10" s="1334"/>
      <c r="DS10" s="1334"/>
      <c r="DT10" s="1334"/>
      <c r="DU10" s="1334"/>
      <c r="DV10" s="1334"/>
      <c r="DW10" s="1334"/>
      <c r="DX10" s="1334"/>
      <c r="DY10" s="1334"/>
      <c r="DZ10" s="1334"/>
      <c r="EA10" s="1334"/>
      <c r="EB10" s="1334"/>
      <c r="EC10" s="1334"/>
      <c r="ED10" s="1334"/>
      <c r="EE10" s="1334"/>
      <c r="EF10" s="1334"/>
      <c r="EG10" s="1334"/>
      <c r="EH10" s="1334"/>
      <c r="EI10" s="1334"/>
      <c r="EJ10" s="1334"/>
      <c r="EK10" s="1334"/>
      <c r="EL10" s="1334"/>
      <c r="EM10" s="1334"/>
      <c r="EN10" s="1334"/>
      <c r="EO10" s="1334"/>
      <c r="EP10" s="1334"/>
      <c r="EQ10" s="1334"/>
      <c r="ER10" s="1334"/>
      <c r="ES10" s="1334"/>
      <c r="ET10" s="1334"/>
      <c r="EU10" s="1334"/>
      <c r="EV10" s="1334"/>
      <c r="EW10" s="1334"/>
      <c r="EX10" s="1334"/>
      <c r="EY10" s="1334"/>
      <c r="EZ10" s="1334"/>
      <c r="FA10" s="1334"/>
      <c r="FB10" s="1334"/>
      <c r="FC10" s="1334"/>
      <c r="FD10" s="1334"/>
      <c r="FE10" s="1334"/>
      <c r="FF10" s="1334"/>
      <c r="FG10" s="1334"/>
      <c r="FH10" s="1334"/>
      <c r="FI10" s="1334"/>
      <c r="FJ10" s="1334"/>
      <c r="FK10" s="1334"/>
      <c r="FL10" s="1334"/>
      <c r="FM10" s="1334"/>
      <c r="FN10" s="1334"/>
      <c r="FO10" s="1334"/>
      <c r="FP10" s="1334"/>
      <c r="FQ10" s="1334"/>
      <c r="FR10" s="1334"/>
      <c r="FS10" s="1334"/>
      <c r="FT10" s="1334"/>
      <c r="FU10" s="1334"/>
      <c r="FV10" s="1334"/>
      <c r="FW10" s="1334"/>
      <c r="FX10" s="1334"/>
      <c r="FY10" s="1334"/>
      <c r="FZ10" s="1334"/>
      <c r="GA10" s="1334"/>
      <c r="GB10" s="1334"/>
      <c r="GC10" s="1334"/>
      <c r="GD10" s="1334"/>
      <c r="GE10" s="1334"/>
      <c r="GF10" s="1334"/>
      <c r="GG10" s="1334"/>
      <c r="GH10" s="1334"/>
      <c r="GI10" s="1334"/>
      <c r="GJ10" s="1334"/>
      <c r="GK10" s="1334"/>
      <c r="GL10" s="1334"/>
      <c r="GM10" s="1334"/>
      <c r="GN10" s="1334"/>
      <c r="GO10" s="1334"/>
      <c r="GP10" s="1334"/>
      <c r="GQ10" s="1334"/>
      <c r="GR10" s="1334"/>
      <c r="GS10" s="1334"/>
      <c r="GT10" s="1334"/>
      <c r="GU10" s="1334"/>
      <c r="GV10" s="1334"/>
      <c r="GW10" s="1334"/>
      <c r="GX10" s="1334"/>
      <c r="GY10" s="1334"/>
      <c r="GZ10" s="1334"/>
      <c r="HA10" s="1334"/>
      <c r="HB10" s="1334"/>
      <c r="HC10" s="1334"/>
      <c r="HD10" s="1334"/>
      <c r="HE10" s="1334"/>
      <c r="HF10" s="1334"/>
      <c r="HG10" s="1334"/>
      <c r="HH10" s="1334"/>
      <c r="HI10" s="1334"/>
      <c r="HJ10" s="1334"/>
      <c r="HK10" s="1334"/>
      <c r="HL10" s="1334"/>
      <c r="HM10" s="1334"/>
      <c r="HN10" s="1334"/>
      <c r="HO10" s="1334"/>
      <c r="HP10" s="1334"/>
      <c r="HQ10" s="1334"/>
      <c r="HR10" s="1334"/>
      <c r="HS10" s="1334"/>
      <c r="HT10" s="1334"/>
      <c r="HU10" s="1334"/>
      <c r="HV10" s="1334"/>
      <c r="HW10" s="1334"/>
      <c r="HX10" s="1334"/>
      <c r="HY10" s="1334"/>
      <c r="HZ10" s="1334"/>
      <c r="IA10" s="1334"/>
      <c r="IB10" s="1334"/>
      <c r="IC10" s="1334"/>
      <c r="ID10" s="1334"/>
      <c r="IE10" s="1334"/>
      <c r="IF10" s="1334"/>
      <c r="IG10" s="1334"/>
      <c r="IH10" s="1334"/>
      <c r="II10" s="1334"/>
      <c r="IJ10" s="1334"/>
      <c r="IK10" s="1334"/>
      <c r="IL10" s="1334"/>
      <c r="IM10" s="1334"/>
      <c r="IN10" s="1334"/>
      <c r="IO10" s="1334"/>
      <c r="IP10" s="1334"/>
      <c r="IQ10" s="1334"/>
      <c r="IR10" s="1334"/>
      <c r="IS10" s="1334"/>
      <c r="IT10" s="1334"/>
      <c r="IU10" s="1334"/>
      <c r="IV10" s="1334"/>
    </row>
    <row r="11" spans="1:256" x14ac:dyDescent="0.25">
      <c r="A11" s="1359"/>
      <c r="B11" s="1360"/>
      <c r="C11" s="1360"/>
      <c r="D11" s="1360"/>
      <c r="E11" s="1361"/>
      <c r="F11" s="1362"/>
      <c r="G11" s="1362"/>
      <c r="H11" s="1363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1334"/>
      <c r="AM11" s="1334"/>
      <c r="AN11" s="1334"/>
      <c r="AO11" s="1334"/>
      <c r="AP11" s="1334"/>
      <c r="AQ11" s="1334"/>
      <c r="AR11" s="1334"/>
      <c r="AS11" s="1334"/>
      <c r="AT11" s="1334"/>
      <c r="AU11" s="1334"/>
      <c r="AV11" s="1334"/>
      <c r="AW11" s="1334"/>
      <c r="AX11" s="1334"/>
      <c r="AY11" s="1334"/>
      <c r="AZ11" s="1334"/>
      <c r="BA11" s="1334"/>
      <c r="BB11" s="1334"/>
      <c r="BC11" s="1334"/>
      <c r="BD11" s="1334"/>
      <c r="BE11" s="1334"/>
      <c r="BF11" s="1334"/>
      <c r="BG11" s="1334"/>
      <c r="BH11" s="1334"/>
      <c r="BI11" s="1334"/>
      <c r="BJ11" s="1334"/>
      <c r="BK11" s="1334"/>
      <c r="BL11" s="1334"/>
      <c r="BM11" s="1334"/>
      <c r="BN11" s="1334"/>
      <c r="BO11" s="1334"/>
      <c r="BP11" s="1334"/>
      <c r="BQ11" s="1334"/>
      <c r="BR11" s="1334"/>
      <c r="BS11" s="1334"/>
      <c r="BT11" s="1334"/>
      <c r="BU11" s="1334"/>
      <c r="BV11" s="1334"/>
      <c r="BW11" s="1334"/>
      <c r="BX11" s="1334"/>
      <c r="BY11" s="1334"/>
      <c r="BZ11" s="1334"/>
      <c r="CA11" s="1334"/>
      <c r="CB11" s="1334"/>
      <c r="CC11" s="1334"/>
      <c r="CD11" s="1334"/>
      <c r="CE11" s="1334"/>
      <c r="CF11" s="1334"/>
      <c r="CG11" s="1334"/>
      <c r="CH11" s="1334"/>
      <c r="CI11" s="1334"/>
      <c r="CJ11" s="1334"/>
      <c r="CK11" s="1334"/>
      <c r="CL11" s="1334"/>
      <c r="CM11" s="1334"/>
      <c r="CN11" s="1334"/>
      <c r="CO11" s="1334"/>
      <c r="CP11" s="1334"/>
      <c r="CQ11" s="1334"/>
      <c r="CR11" s="1334"/>
      <c r="CS11" s="1334"/>
      <c r="CT11" s="1334"/>
      <c r="CU11" s="1334"/>
      <c r="CV11" s="1334"/>
      <c r="CW11" s="1334"/>
      <c r="CX11" s="1334"/>
      <c r="CY11" s="1334"/>
      <c r="CZ11" s="1334"/>
      <c r="DA11" s="1334"/>
      <c r="DB11" s="1334"/>
      <c r="DC11" s="1334"/>
      <c r="DD11" s="1334"/>
      <c r="DE11" s="1334"/>
      <c r="DF11" s="1334"/>
      <c r="DG11" s="1334"/>
      <c r="DH11" s="1334"/>
      <c r="DI11" s="1334"/>
      <c r="DJ11" s="1334"/>
      <c r="DK11" s="1334"/>
      <c r="DL11" s="1334"/>
      <c r="DM11" s="1334"/>
      <c r="DN11" s="1334"/>
      <c r="DO11" s="1334"/>
      <c r="DP11" s="1334"/>
      <c r="DQ11" s="1334"/>
      <c r="DR11" s="1334"/>
      <c r="DS11" s="1334"/>
      <c r="DT11" s="1334"/>
      <c r="DU11" s="1334"/>
      <c r="DV11" s="1334"/>
      <c r="DW11" s="1334"/>
      <c r="DX11" s="1334"/>
      <c r="DY11" s="1334"/>
      <c r="DZ11" s="1334"/>
      <c r="EA11" s="1334"/>
      <c r="EB11" s="1334"/>
      <c r="EC11" s="1334"/>
      <c r="ED11" s="1334"/>
      <c r="EE11" s="1334"/>
      <c r="EF11" s="1334"/>
      <c r="EG11" s="1334"/>
      <c r="EH11" s="1334"/>
      <c r="EI11" s="1334"/>
      <c r="EJ11" s="1334"/>
      <c r="EK11" s="1334"/>
      <c r="EL11" s="1334"/>
      <c r="EM11" s="1334"/>
      <c r="EN11" s="1334"/>
      <c r="EO11" s="1334"/>
      <c r="EP11" s="1334"/>
      <c r="EQ11" s="1334"/>
      <c r="ER11" s="1334"/>
      <c r="ES11" s="1334"/>
      <c r="ET11" s="1334"/>
      <c r="EU11" s="1334"/>
      <c r="EV11" s="1334"/>
      <c r="EW11" s="1334"/>
      <c r="EX11" s="1334"/>
      <c r="EY11" s="1334"/>
      <c r="EZ11" s="1334"/>
      <c r="FA11" s="1334"/>
      <c r="FB11" s="1334"/>
      <c r="FC11" s="1334"/>
      <c r="FD11" s="1334"/>
      <c r="FE11" s="1334"/>
      <c r="FF11" s="1334"/>
      <c r="FG11" s="1334"/>
      <c r="FH11" s="1334"/>
      <c r="FI11" s="1334"/>
      <c r="FJ11" s="1334"/>
      <c r="FK11" s="1334"/>
      <c r="FL11" s="1334"/>
      <c r="FM11" s="1334"/>
      <c r="FN11" s="1334"/>
      <c r="FO11" s="1334"/>
      <c r="FP11" s="1334"/>
      <c r="FQ11" s="1334"/>
      <c r="FR11" s="1334"/>
      <c r="FS11" s="1334"/>
      <c r="FT11" s="1334"/>
      <c r="FU11" s="1334"/>
      <c r="FV11" s="1334"/>
      <c r="FW11" s="1334"/>
      <c r="FX11" s="1334"/>
      <c r="FY11" s="1334"/>
      <c r="FZ11" s="1334"/>
      <c r="GA11" s="1334"/>
      <c r="GB11" s="1334"/>
      <c r="GC11" s="1334"/>
      <c r="GD11" s="1334"/>
      <c r="GE11" s="1334"/>
      <c r="GF11" s="1334"/>
      <c r="GG11" s="1334"/>
      <c r="GH11" s="1334"/>
      <c r="GI11" s="1334"/>
      <c r="GJ11" s="1334"/>
      <c r="GK11" s="1334"/>
      <c r="GL11" s="1334"/>
      <c r="GM11" s="1334"/>
      <c r="GN11" s="1334"/>
      <c r="GO11" s="1334"/>
      <c r="GP11" s="1334"/>
      <c r="GQ11" s="1334"/>
      <c r="GR11" s="1334"/>
      <c r="GS11" s="1334"/>
      <c r="GT11" s="1334"/>
      <c r="GU11" s="1334"/>
      <c r="GV11" s="1334"/>
      <c r="GW11" s="1334"/>
      <c r="GX11" s="1334"/>
      <c r="GY11" s="1334"/>
      <c r="GZ11" s="1334"/>
      <c r="HA11" s="1334"/>
      <c r="HB11" s="1334"/>
      <c r="HC11" s="1334"/>
      <c r="HD11" s="1334"/>
      <c r="HE11" s="1334"/>
      <c r="HF11" s="1334"/>
      <c r="HG11" s="1334"/>
      <c r="HH11" s="1334"/>
      <c r="HI11" s="1334"/>
      <c r="HJ11" s="1334"/>
      <c r="HK11" s="1334"/>
      <c r="HL11" s="1334"/>
      <c r="HM11" s="1334"/>
      <c r="HN11" s="1334"/>
      <c r="HO11" s="1334"/>
      <c r="HP11" s="1334"/>
      <c r="HQ11" s="1334"/>
      <c r="HR11" s="1334"/>
      <c r="HS11" s="1334"/>
      <c r="HT11" s="1334"/>
      <c r="HU11" s="1334"/>
      <c r="HV11" s="1334"/>
      <c r="HW11" s="1334"/>
      <c r="HX11" s="1334"/>
      <c r="HY11" s="1334"/>
      <c r="HZ11" s="1334"/>
      <c r="IA11" s="1334"/>
      <c r="IB11" s="1334"/>
      <c r="IC11" s="1334"/>
      <c r="ID11" s="1334"/>
      <c r="IE11" s="1334"/>
      <c r="IF11" s="1334"/>
      <c r="IG11" s="1334"/>
      <c r="IH11" s="1334"/>
      <c r="II11" s="1334"/>
      <c r="IJ11" s="1334"/>
      <c r="IK11" s="1334"/>
      <c r="IL11" s="1334"/>
      <c r="IM11" s="1334"/>
      <c r="IN11" s="1334"/>
      <c r="IO11" s="1334"/>
      <c r="IP11" s="1334"/>
      <c r="IQ11" s="1334"/>
      <c r="IR11" s="1334"/>
      <c r="IS11" s="1334"/>
      <c r="IT11" s="1334"/>
      <c r="IU11" s="1334"/>
      <c r="IV11" s="1334"/>
    </row>
    <row r="12" spans="1:256" x14ac:dyDescent="0.25">
      <c r="A12" s="1364">
        <v>1300</v>
      </c>
      <c r="B12" s="1365" t="s">
        <v>12</v>
      </c>
      <c r="C12" s="1336"/>
      <c r="D12" s="1343"/>
      <c r="E12" s="1366"/>
      <c r="F12" s="1367"/>
      <c r="G12" s="1368"/>
      <c r="H12" s="1369"/>
      <c r="I12" s="1342"/>
      <c r="J12" s="1342"/>
      <c r="K12" s="1342"/>
      <c r="L12" s="1342"/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  <c r="W12" s="1342"/>
      <c r="X12" s="1342"/>
      <c r="Y12" s="1342"/>
      <c r="Z12" s="1342"/>
      <c r="AA12" s="1342"/>
      <c r="AB12" s="1342"/>
      <c r="AC12" s="1342"/>
      <c r="AD12" s="1342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2"/>
      <c r="AQ12" s="1342"/>
      <c r="AR12" s="1342"/>
      <c r="AS12" s="1342"/>
      <c r="AT12" s="1342"/>
      <c r="AU12" s="1342"/>
      <c r="AV12" s="1342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1342"/>
      <c r="DE12" s="1342"/>
      <c r="DF12" s="1342"/>
      <c r="DG12" s="1342"/>
      <c r="DH12" s="1342"/>
      <c r="DI12" s="1342"/>
      <c r="DJ12" s="1342"/>
      <c r="DK12" s="1342"/>
      <c r="DL12" s="1342"/>
      <c r="DM12" s="1342"/>
      <c r="DN12" s="1342"/>
      <c r="DO12" s="1342"/>
      <c r="DP12" s="1342"/>
      <c r="DQ12" s="1342"/>
      <c r="DR12" s="1342"/>
      <c r="DS12" s="1342"/>
      <c r="DT12" s="1342"/>
      <c r="DU12" s="1342"/>
      <c r="DV12" s="1342"/>
      <c r="DW12" s="1342"/>
      <c r="DX12" s="1342"/>
      <c r="DY12" s="1342"/>
      <c r="DZ12" s="1342"/>
      <c r="EA12" s="1342"/>
      <c r="EB12" s="1342"/>
      <c r="EC12" s="1342"/>
      <c r="ED12" s="1342"/>
      <c r="EE12" s="1342"/>
      <c r="EF12" s="1342"/>
      <c r="EG12" s="1342"/>
      <c r="EH12" s="1342"/>
      <c r="EI12" s="1342"/>
      <c r="EJ12" s="1342"/>
      <c r="EK12" s="1342"/>
      <c r="EL12" s="1342"/>
      <c r="EM12" s="1342"/>
      <c r="EN12" s="1342"/>
      <c r="EO12" s="1342"/>
      <c r="EP12" s="1342"/>
      <c r="EQ12" s="1342"/>
      <c r="ER12" s="1342"/>
      <c r="ES12" s="1342"/>
      <c r="ET12" s="1342"/>
      <c r="EU12" s="1342"/>
      <c r="EV12" s="1342"/>
      <c r="EW12" s="1342"/>
      <c r="EX12" s="1342"/>
      <c r="EY12" s="1342"/>
      <c r="EZ12" s="1342"/>
      <c r="FA12" s="1342"/>
      <c r="FB12" s="1342"/>
      <c r="FC12" s="1342"/>
      <c r="FD12" s="1342"/>
      <c r="FE12" s="1342"/>
      <c r="FF12" s="1342"/>
      <c r="FG12" s="1342"/>
      <c r="FH12" s="1342"/>
      <c r="FI12" s="1342"/>
      <c r="FJ12" s="1342"/>
      <c r="FK12" s="1342"/>
      <c r="FL12" s="1342"/>
      <c r="FM12" s="1342"/>
      <c r="FN12" s="1342"/>
      <c r="FO12" s="1342"/>
      <c r="FP12" s="1342"/>
      <c r="FQ12" s="1342"/>
      <c r="FR12" s="1342"/>
      <c r="FS12" s="1342"/>
      <c r="FT12" s="1342"/>
      <c r="FU12" s="1342"/>
      <c r="FV12" s="1342"/>
      <c r="FW12" s="1342"/>
      <c r="FX12" s="1342"/>
      <c r="FY12" s="1342"/>
      <c r="FZ12" s="1342"/>
      <c r="GA12" s="1342"/>
      <c r="GB12" s="1342"/>
      <c r="GC12" s="1342"/>
      <c r="GD12" s="1342"/>
      <c r="GE12" s="1342"/>
      <c r="GF12" s="1342"/>
      <c r="GG12" s="1342"/>
      <c r="GH12" s="1342"/>
      <c r="GI12" s="1342"/>
      <c r="GJ12" s="1342"/>
      <c r="GK12" s="1342"/>
      <c r="GL12" s="1342"/>
      <c r="GM12" s="1342"/>
      <c r="GN12" s="1342"/>
      <c r="GO12" s="1342"/>
      <c r="GP12" s="1342"/>
      <c r="GQ12" s="1342"/>
      <c r="GR12" s="1342"/>
      <c r="GS12" s="1342"/>
      <c r="GT12" s="1342"/>
      <c r="GU12" s="1342"/>
      <c r="GV12" s="1342"/>
      <c r="GW12" s="1342"/>
      <c r="GX12" s="1342"/>
      <c r="GY12" s="1342"/>
      <c r="GZ12" s="1342"/>
      <c r="HA12" s="1342"/>
      <c r="HB12" s="1342"/>
      <c r="HC12" s="1342"/>
      <c r="HD12" s="1342"/>
      <c r="HE12" s="1342"/>
      <c r="HF12" s="1342"/>
      <c r="HG12" s="1342"/>
      <c r="HH12" s="1342"/>
      <c r="HI12" s="1342"/>
      <c r="HJ12" s="1342"/>
      <c r="HK12" s="1342"/>
      <c r="HL12" s="1342"/>
      <c r="HM12" s="1342"/>
      <c r="HN12" s="1342"/>
      <c r="HO12" s="1342"/>
      <c r="HP12" s="1342"/>
      <c r="HQ12" s="1342"/>
      <c r="HR12" s="1342"/>
      <c r="HS12" s="1342"/>
      <c r="HT12" s="1342"/>
      <c r="HU12" s="1342"/>
      <c r="HV12" s="1342"/>
      <c r="HW12" s="1342"/>
      <c r="HX12" s="1342"/>
      <c r="HY12" s="1342"/>
      <c r="HZ12" s="1342"/>
      <c r="IA12" s="1342"/>
      <c r="IB12" s="1342"/>
      <c r="IC12" s="1342"/>
      <c r="ID12" s="1342"/>
      <c r="IE12" s="1342"/>
      <c r="IF12" s="1342"/>
      <c r="IG12" s="1342"/>
      <c r="IH12" s="1342"/>
      <c r="II12" s="1342"/>
      <c r="IJ12" s="1342"/>
      <c r="IK12" s="1342"/>
      <c r="IL12" s="1342"/>
      <c r="IM12" s="1342"/>
      <c r="IN12" s="1342"/>
      <c r="IO12" s="1342"/>
      <c r="IP12" s="1342"/>
      <c r="IQ12" s="1342"/>
      <c r="IR12" s="1342"/>
      <c r="IS12" s="1342"/>
      <c r="IT12" s="1342"/>
      <c r="IU12" s="1342"/>
      <c r="IV12" s="1342"/>
    </row>
    <row r="13" spans="1:256" x14ac:dyDescent="0.25">
      <c r="A13" s="1370"/>
      <c r="B13" s="1365" t="s">
        <v>13</v>
      </c>
      <c r="C13" s="1339"/>
      <c r="D13" s="1344"/>
      <c r="E13" s="1371"/>
      <c r="F13" s="1368"/>
      <c r="G13" s="1368"/>
      <c r="H13" s="1063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4"/>
      <c r="AQ13" s="1334"/>
      <c r="AR13" s="1334"/>
      <c r="AS13" s="1334"/>
      <c r="AT13" s="1334"/>
      <c r="AU13" s="1334"/>
      <c r="AV13" s="1334"/>
      <c r="AW13" s="1334"/>
      <c r="AX13" s="1334"/>
      <c r="AY13" s="1334"/>
      <c r="AZ13" s="1334"/>
      <c r="BA13" s="1334"/>
      <c r="BB13" s="1334"/>
      <c r="BC13" s="1334"/>
      <c r="BD13" s="1334"/>
      <c r="BE13" s="1334"/>
      <c r="BF13" s="1334"/>
      <c r="BG13" s="1334"/>
      <c r="BH13" s="1334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4"/>
      <c r="CO13" s="1334"/>
      <c r="CP13" s="1334"/>
      <c r="CQ13" s="1334"/>
      <c r="CR13" s="1334"/>
      <c r="CS13" s="1334"/>
      <c r="CT13" s="1334"/>
      <c r="CU13" s="1334"/>
      <c r="CV13" s="1334"/>
      <c r="CW13" s="1334"/>
      <c r="CX13" s="1334"/>
      <c r="CY13" s="1334"/>
      <c r="CZ13" s="1334"/>
      <c r="DA13" s="1334"/>
      <c r="DB13" s="1334"/>
      <c r="DC13" s="1334"/>
      <c r="DD13" s="1334"/>
      <c r="DE13" s="1334"/>
      <c r="DF13" s="1334"/>
      <c r="DG13" s="1334"/>
      <c r="DH13" s="1334"/>
      <c r="DI13" s="1334"/>
      <c r="DJ13" s="1334"/>
      <c r="DK13" s="1334"/>
      <c r="DL13" s="1334"/>
      <c r="DM13" s="1334"/>
      <c r="DN13" s="1334"/>
      <c r="DO13" s="1334"/>
      <c r="DP13" s="1334"/>
      <c r="DQ13" s="1334"/>
      <c r="DR13" s="1334"/>
      <c r="DS13" s="1334"/>
      <c r="DT13" s="1334"/>
      <c r="DU13" s="1334"/>
      <c r="DV13" s="1334"/>
      <c r="DW13" s="1334"/>
      <c r="DX13" s="1334"/>
      <c r="DY13" s="1334"/>
      <c r="DZ13" s="1334"/>
      <c r="EA13" s="1334"/>
      <c r="EB13" s="1334"/>
      <c r="EC13" s="1334"/>
      <c r="ED13" s="1334"/>
      <c r="EE13" s="1334"/>
      <c r="EF13" s="1334"/>
      <c r="EG13" s="1334"/>
      <c r="EH13" s="1334"/>
      <c r="EI13" s="1334"/>
      <c r="EJ13" s="1334"/>
      <c r="EK13" s="1334"/>
      <c r="EL13" s="1334"/>
      <c r="EM13" s="1334"/>
      <c r="EN13" s="1334"/>
      <c r="EO13" s="1334"/>
      <c r="EP13" s="1334"/>
      <c r="EQ13" s="1334"/>
      <c r="ER13" s="1334"/>
      <c r="ES13" s="1334"/>
      <c r="ET13" s="1334"/>
      <c r="EU13" s="1334"/>
      <c r="EV13" s="1334"/>
      <c r="EW13" s="1334"/>
      <c r="EX13" s="1334"/>
      <c r="EY13" s="1334"/>
      <c r="EZ13" s="1334"/>
      <c r="FA13" s="1334"/>
      <c r="FB13" s="1334"/>
      <c r="FC13" s="1334"/>
      <c r="FD13" s="1334"/>
      <c r="FE13" s="1334"/>
      <c r="FF13" s="1334"/>
      <c r="FG13" s="1334"/>
      <c r="FH13" s="1334"/>
      <c r="FI13" s="1334"/>
      <c r="FJ13" s="1334"/>
      <c r="FK13" s="1334"/>
      <c r="FL13" s="1334"/>
      <c r="FM13" s="1334"/>
      <c r="FN13" s="1334"/>
      <c r="FO13" s="1334"/>
      <c r="FP13" s="1334"/>
      <c r="FQ13" s="1334"/>
      <c r="FR13" s="1334"/>
      <c r="FS13" s="1334"/>
      <c r="FT13" s="1334"/>
      <c r="FU13" s="1334"/>
      <c r="FV13" s="1334"/>
      <c r="FW13" s="1334"/>
      <c r="FX13" s="1334"/>
      <c r="FY13" s="1334"/>
      <c r="FZ13" s="1334"/>
      <c r="GA13" s="1334"/>
      <c r="GB13" s="1334"/>
      <c r="GC13" s="1334"/>
      <c r="GD13" s="1334"/>
      <c r="GE13" s="1334"/>
      <c r="GF13" s="1334"/>
      <c r="GG13" s="1334"/>
      <c r="GH13" s="1334"/>
      <c r="GI13" s="1334"/>
      <c r="GJ13" s="1334"/>
      <c r="GK13" s="1334"/>
      <c r="GL13" s="1334"/>
      <c r="GM13" s="1334"/>
      <c r="GN13" s="1334"/>
      <c r="GO13" s="1334"/>
      <c r="GP13" s="1334"/>
      <c r="GQ13" s="1334"/>
      <c r="GR13" s="1334"/>
      <c r="GS13" s="1334"/>
      <c r="GT13" s="1334"/>
      <c r="GU13" s="1334"/>
      <c r="GV13" s="1334"/>
      <c r="GW13" s="1334"/>
      <c r="GX13" s="1334"/>
      <c r="GY13" s="1334"/>
      <c r="GZ13" s="1334"/>
      <c r="HA13" s="1334"/>
      <c r="HB13" s="1334"/>
      <c r="HC13" s="1334"/>
      <c r="HD13" s="1334"/>
      <c r="HE13" s="1334"/>
      <c r="HF13" s="1334"/>
      <c r="HG13" s="1334"/>
      <c r="HH13" s="1334"/>
      <c r="HI13" s="1334"/>
      <c r="HJ13" s="1334"/>
      <c r="HK13" s="1334"/>
      <c r="HL13" s="1334"/>
      <c r="HM13" s="1334"/>
      <c r="HN13" s="1334"/>
      <c r="HO13" s="1334"/>
      <c r="HP13" s="1334"/>
      <c r="HQ13" s="1334"/>
      <c r="HR13" s="1334"/>
      <c r="HS13" s="1334"/>
      <c r="HT13" s="1334"/>
      <c r="HU13" s="1334"/>
      <c r="HV13" s="1334"/>
      <c r="HW13" s="1334"/>
      <c r="HX13" s="1334"/>
      <c r="HY13" s="1334"/>
      <c r="HZ13" s="1334"/>
      <c r="IA13" s="1334"/>
      <c r="IB13" s="1334"/>
      <c r="IC13" s="1334"/>
      <c r="ID13" s="1334"/>
      <c r="IE13" s="1334"/>
      <c r="IF13" s="1334"/>
      <c r="IG13" s="1334"/>
      <c r="IH13" s="1334"/>
      <c r="II13" s="1334"/>
      <c r="IJ13" s="1334"/>
      <c r="IK13" s="1334"/>
      <c r="IL13" s="1334"/>
      <c r="IM13" s="1334"/>
      <c r="IN13" s="1334"/>
      <c r="IO13" s="1334"/>
      <c r="IP13" s="1334"/>
      <c r="IQ13" s="1334"/>
      <c r="IR13" s="1334"/>
      <c r="IS13" s="1334"/>
      <c r="IT13" s="1334"/>
      <c r="IU13" s="1334"/>
      <c r="IV13" s="1334"/>
    </row>
    <row r="14" spans="1:256" x14ac:dyDescent="0.25">
      <c r="A14" s="1370"/>
      <c r="B14" s="1344"/>
      <c r="C14" s="1344"/>
      <c r="D14" s="1344"/>
      <c r="E14" s="1371"/>
      <c r="F14" s="1368"/>
      <c r="G14" s="1368"/>
      <c r="H14" s="1063"/>
      <c r="I14" s="1334"/>
      <c r="J14" s="1334"/>
      <c r="K14" s="1334"/>
      <c r="L14" s="1334"/>
      <c r="M14" s="1334"/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4"/>
      <c r="AE14" s="1334"/>
      <c r="AF14" s="1334"/>
      <c r="AG14" s="1334"/>
      <c r="AH14" s="1334"/>
      <c r="AI14" s="1334"/>
      <c r="AJ14" s="1334"/>
      <c r="AK14" s="1334"/>
      <c r="AL14" s="1334"/>
      <c r="AM14" s="1334"/>
      <c r="AN14" s="1334"/>
      <c r="AO14" s="1334"/>
      <c r="AP14" s="1334"/>
      <c r="AQ14" s="1334"/>
      <c r="AR14" s="1334"/>
      <c r="AS14" s="1334"/>
      <c r="AT14" s="1334"/>
      <c r="AU14" s="1334"/>
      <c r="AV14" s="1334"/>
      <c r="AW14" s="1334"/>
      <c r="AX14" s="1334"/>
      <c r="AY14" s="1334"/>
      <c r="AZ14" s="1334"/>
      <c r="BA14" s="1334"/>
      <c r="BB14" s="1334"/>
      <c r="BC14" s="1334"/>
      <c r="BD14" s="1334"/>
      <c r="BE14" s="1334"/>
      <c r="BF14" s="1334"/>
      <c r="BG14" s="1334"/>
      <c r="BH14" s="1334"/>
      <c r="BI14" s="1334"/>
      <c r="BJ14" s="1334"/>
      <c r="BK14" s="1334"/>
      <c r="BL14" s="1334"/>
      <c r="BM14" s="1334"/>
      <c r="BN14" s="1334"/>
      <c r="BO14" s="1334"/>
      <c r="BP14" s="1334"/>
      <c r="BQ14" s="1334"/>
      <c r="BR14" s="1334"/>
      <c r="BS14" s="1334"/>
      <c r="BT14" s="1334"/>
      <c r="BU14" s="1334"/>
      <c r="BV14" s="1334"/>
      <c r="BW14" s="1334"/>
      <c r="BX14" s="1334"/>
      <c r="BY14" s="1334"/>
      <c r="BZ14" s="1334"/>
      <c r="CA14" s="1334"/>
      <c r="CB14" s="1334"/>
      <c r="CC14" s="1334"/>
      <c r="CD14" s="1334"/>
      <c r="CE14" s="1334"/>
      <c r="CF14" s="1334"/>
      <c r="CG14" s="1334"/>
      <c r="CH14" s="1334"/>
      <c r="CI14" s="1334"/>
      <c r="CJ14" s="1334"/>
      <c r="CK14" s="1334"/>
      <c r="CL14" s="1334"/>
      <c r="CM14" s="1334"/>
      <c r="CN14" s="1334"/>
      <c r="CO14" s="1334"/>
      <c r="CP14" s="1334"/>
      <c r="CQ14" s="1334"/>
      <c r="CR14" s="1334"/>
      <c r="CS14" s="1334"/>
      <c r="CT14" s="1334"/>
      <c r="CU14" s="1334"/>
      <c r="CV14" s="1334"/>
      <c r="CW14" s="1334"/>
      <c r="CX14" s="1334"/>
      <c r="CY14" s="1334"/>
      <c r="CZ14" s="1334"/>
      <c r="DA14" s="1334"/>
      <c r="DB14" s="1334"/>
      <c r="DC14" s="1334"/>
      <c r="DD14" s="1334"/>
      <c r="DE14" s="1334"/>
      <c r="DF14" s="1334"/>
      <c r="DG14" s="1334"/>
      <c r="DH14" s="1334"/>
      <c r="DI14" s="1334"/>
      <c r="DJ14" s="1334"/>
      <c r="DK14" s="1334"/>
      <c r="DL14" s="1334"/>
      <c r="DM14" s="1334"/>
      <c r="DN14" s="1334"/>
      <c r="DO14" s="1334"/>
      <c r="DP14" s="1334"/>
      <c r="DQ14" s="1334"/>
      <c r="DR14" s="1334"/>
      <c r="DS14" s="1334"/>
      <c r="DT14" s="1334"/>
      <c r="DU14" s="1334"/>
      <c r="DV14" s="1334"/>
      <c r="DW14" s="1334"/>
      <c r="DX14" s="1334"/>
      <c r="DY14" s="1334"/>
      <c r="DZ14" s="1334"/>
      <c r="EA14" s="1334"/>
      <c r="EB14" s="1334"/>
      <c r="EC14" s="1334"/>
      <c r="ED14" s="1334"/>
      <c r="EE14" s="1334"/>
      <c r="EF14" s="1334"/>
      <c r="EG14" s="1334"/>
      <c r="EH14" s="1334"/>
      <c r="EI14" s="1334"/>
      <c r="EJ14" s="1334"/>
      <c r="EK14" s="1334"/>
      <c r="EL14" s="1334"/>
      <c r="EM14" s="1334"/>
      <c r="EN14" s="1334"/>
      <c r="EO14" s="1334"/>
      <c r="EP14" s="1334"/>
      <c r="EQ14" s="1334"/>
      <c r="ER14" s="1334"/>
      <c r="ES14" s="1334"/>
      <c r="ET14" s="1334"/>
      <c r="EU14" s="1334"/>
      <c r="EV14" s="1334"/>
      <c r="EW14" s="1334"/>
      <c r="EX14" s="1334"/>
      <c r="EY14" s="1334"/>
      <c r="EZ14" s="1334"/>
      <c r="FA14" s="1334"/>
      <c r="FB14" s="1334"/>
      <c r="FC14" s="1334"/>
      <c r="FD14" s="1334"/>
      <c r="FE14" s="1334"/>
      <c r="FF14" s="1334"/>
      <c r="FG14" s="1334"/>
      <c r="FH14" s="1334"/>
      <c r="FI14" s="1334"/>
      <c r="FJ14" s="1334"/>
      <c r="FK14" s="1334"/>
      <c r="FL14" s="1334"/>
      <c r="FM14" s="1334"/>
      <c r="FN14" s="1334"/>
      <c r="FO14" s="1334"/>
      <c r="FP14" s="1334"/>
      <c r="FQ14" s="1334"/>
      <c r="FR14" s="1334"/>
      <c r="FS14" s="1334"/>
      <c r="FT14" s="1334"/>
      <c r="FU14" s="1334"/>
      <c r="FV14" s="1334"/>
      <c r="FW14" s="1334"/>
      <c r="FX14" s="1334"/>
      <c r="FY14" s="1334"/>
      <c r="FZ14" s="1334"/>
      <c r="GA14" s="1334"/>
      <c r="GB14" s="1334"/>
      <c r="GC14" s="1334"/>
      <c r="GD14" s="1334"/>
      <c r="GE14" s="1334"/>
      <c r="GF14" s="1334"/>
      <c r="GG14" s="1334"/>
      <c r="GH14" s="1334"/>
      <c r="GI14" s="1334"/>
      <c r="GJ14" s="1334"/>
      <c r="GK14" s="1334"/>
      <c r="GL14" s="1334"/>
      <c r="GM14" s="1334"/>
      <c r="GN14" s="1334"/>
      <c r="GO14" s="1334"/>
      <c r="GP14" s="1334"/>
      <c r="GQ14" s="1334"/>
      <c r="GR14" s="1334"/>
      <c r="GS14" s="1334"/>
      <c r="GT14" s="1334"/>
      <c r="GU14" s="1334"/>
      <c r="GV14" s="1334"/>
      <c r="GW14" s="1334"/>
      <c r="GX14" s="1334"/>
      <c r="GY14" s="1334"/>
      <c r="GZ14" s="1334"/>
      <c r="HA14" s="1334"/>
      <c r="HB14" s="1334"/>
      <c r="HC14" s="1334"/>
      <c r="HD14" s="1334"/>
      <c r="HE14" s="1334"/>
      <c r="HF14" s="1334"/>
      <c r="HG14" s="1334"/>
      <c r="HH14" s="1334"/>
      <c r="HI14" s="1334"/>
      <c r="HJ14" s="1334"/>
      <c r="HK14" s="1334"/>
      <c r="HL14" s="1334"/>
      <c r="HM14" s="1334"/>
      <c r="HN14" s="1334"/>
      <c r="HO14" s="1334"/>
      <c r="HP14" s="1334"/>
      <c r="HQ14" s="1334"/>
      <c r="HR14" s="1334"/>
      <c r="HS14" s="1334"/>
      <c r="HT14" s="1334"/>
      <c r="HU14" s="1334"/>
      <c r="HV14" s="1334"/>
      <c r="HW14" s="1334"/>
      <c r="HX14" s="1334"/>
      <c r="HY14" s="1334"/>
      <c r="HZ14" s="1334"/>
      <c r="IA14" s="1334"/>
      <c r="IB14" s="1334"/>
      <c r="IC14" s="1334"/>
      <c r="ID14" s="1334"/>
      <c r="IE14" s="1334"/>
      <c r="IF14" s="1334"/>
      <c r="IG14" s="1334"/>
      <c r="IH14" s="1334"/>
      <c r="II14" s="1334"/>
      <c r="IJ14" s="1334"/>
      <c r="IK14" s="1334"/>
      <c r="IL14" s="1334"/>
      <c r="IM14" s="1334"/>
      <c r="IN14" s="1334"/>
      <c r="IO14" s="1334"/>
      <c r="IP14" s="1334"/>
      <c r="IQ14" s="1334"/>
      <c r="IR14" s="1334"/>
      <c r="IS14" s="1334"/>
      <c r="IT14" s="1334"/>
      <c r="IU14" s="1334"/>
      <c r="IV14" s="1334"/>
    </row>
    <row r="15" spans="1:256" x14ac:dyDescent="0.25">
      <c r="A15" s="1372">
        <v>13.01</v>
      </c>
      <c r="B15" s="2287" t="s">
        <v>15</v>
      </c>
      <c r="C15" s="2288"/>
      <c r="D15" s="2289"/>
      <c r="E15" s="1373" t="s">
        <v>16</v>
      </c>
      <c r="F15" s="1374">
        <v>1</v>
      </c>
      <c r="G15" s="1368"/>
      <c r="H15" s="1063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4"/>
      <c r="W15" s="1334"/>
      <c r="X15" s="1334"/>
      <c r="Y15" s="1334"/>
      <c r="Z15" s="1334"/>
      <c r="AA15" s="1334"/>
      <c r="AB15" s="1334"/>
      <c r="AC15" s="1334"/>
      <c r="AD15" s="1334"/>
      <c r="AE15" s="1334"/>
      <c r="AF15" s="1334"/>
      <c r="AG15" s="1334"/>
      <c r="AH15" s="1334"/>
      <c r="AI15" s="1334"/>
      <c r="AJ15" s="1334"/>
      <c r="AK15" s="1334"/>
      <c r="AL15" s="1334"/>
      <c r="AM15" s="1334"/>
      <c r="AN15" s="1334"/>
      <c r="AO15" s="1334"/>
      <c r="AP15" s="1334"/>
      <c r="AQ15" s="1334"/>
      <c r="AR15" s="1334"/>
      <c r="AS15" s="1334"/>
      <c r="AT15" s="1334"/>
      <c r="AU15" s="1334"/>
      <c r="AV15" s="1334"/>
      <c r="AW15" s="1334"/>
      <c r="AX15" s="1334"/>
      <c r="AY15" s="1334"/>
      <c r="AZ15" s="1334"/>
      <c r="BA15" s="1334"/>
      <c r="BB15" s="1334"/>
      <c r="BC15" s="1334"/>
      <c r="BD15" s="1334"/>
      <c r="BE15" s="1334"/>
      <c r="BF15" s="1334"/>
      <c r="BG15" s="1334"/>
      <c r="BH15" s="1334"/>
      <c r="BI15" s="1334"/>
      <c r="BJ15" s="1334"/>
      <c r="BK15" s="1334"/>
      <c r="BL15" s="1334"/>
      <c r="BM15" s="1334"/>
      <c r="BN15" s="1334"/>
      <c r="BO15" s="1334"/>
      <c r="BP15" s="1334"/>
      <c r="BQ15" s="1334"/>
      <c r="BR15" s="1334"/>
      <c r="BS15" s="1334"/>
      <c r="BT15" s="1334"/>
      <c r="BU15" s="1334"/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4"/>
      <c r="CR15" s="1334"/>
      <c r="CS15" s="1334"/>
      <c r="CT15" s="1334"/>
      <c r="CU15" s="1334"/>
      <c r="CV15" s="1334"/>
      <c r="CW15" s="1334"/>
      <c r="CX15" s="1334"/>
      <c r="CY15" s="1334"/>
      <c r="CZ15" s="1334"/>
      <c r="DA15" s="1334"/>
      <c r="DB15" s="1334"/>
      <c r="DC15" s="1334"/>
      <c r="DD15" s="1334"/>
      <c r="DE15" s="1334"/>
      <c r="DF15" s="1334"/>
      <c r="DG15" s="1334"/>
      <c r="DH15" s="1334"/>
      <c r="DI15" s="1334"/>
      <c r="DJ15" s="1334"/>
      <c r="DK15" s="1334"/>
      <c r="DL15" s="1334"/>
      <c r="DM15" s="1334"/>
      <c r="DN15" s="1334"/>
      <c r="DO15" s="1334"/>
      <c r="DP15" s="1334"/>
      <c r="DQ15" s="1334"/>
      <c r="DR15" s="1334"/>
      <c r="DS15" s="1334"/>
      <c r="DT15" s="1334"/>
      <c r="DU15" s="1334"/>
      <c r="DV15" s="1334"/>
      <c r="DW15" s="1334"/>
      <c r="DX15" s="1334"/>
      <c r="DY15" s="1334"/>
      <c r="DZ15" s="1334"/>
      <c r="EA15" s="1334"/>
      <c r="EB15" s="1334"/>
      <c r="EC15" s="1334"/>
      <c r="ED15" s="1334"/>
      <c r="EE15" s="1334"/>
      <c r="EF15" s="1334"/>
      <c r="EG15" s="1334"/>
      <c r="EH15" s="1334"/>
      <c r="EI15" s="1334"/>
      <c r="EJ15" s="1334"/>
      <c r="EK15" s="1334"/>
      <c r="EL15" s="1334"/>
      <c r="EM15" s="1334"/>
      <c r="EN15" s="1334"/>
      <c r="EO15" s="1334"/>
      <c r="EP15" s="1334"/>
      <c r="EQ15" s="1334"/>
      <c r="ER15" s="1334"/>
      <c r="ES15" s="1334"/>
      <c r="ET15" s="1334"/>
      <c r="EU15" s="1334"/>
      <c r="EV15" s="1334"/>
      <c r="EW15" s="1334"/>
      <c r="EX15" s="1334"/>
      <c r="EY15" s="1334"/>
      <c r="EZ15" s="1334"/>
      <c r="FA15" s="1334"/>
      <c r="FB15" s="1334"/>
      <c r="FC15" s="1334"/>
      <c r="FD15" s="1334"/>
      <c r="FE15" s="1334"/>
      <c r="FF15" s="1334"/>
      <c r="FG15" s="1334"/>
      <c r="FH15" s="1334"/>
      <c r="FI15" s="1334"/>
      <c r="FJ15" s="1334"/>
      <c r="FK15" s="1334"/>
      <c r="FL15" s="1334"/>
      <c r="FM15" s="1334"/>
      <c r="FN15" s="1334"/>
      <c r="FO15" s="1334"/>
      <c r="FP15" s="1334"/>
      <c r="FQ15" s="1334"/>
      <c r="FR15" s="1334"/>
      <c r="FS15" s="1334"/>
      <c r="FT15" s="1334"/>
      <c r="FU15" s="1334"/>
      <c r="FV15" s="1334"/>
      <c r="FW15" s="1334"/>
      <c r="FX15" s="1334"/>
      <c r="FY15" s="1334"/>
      <c r="FZ15" s="1334"/>
      <c r="GA15" s="1334"/>
      <c r="GB15" s="1334"/>
      <c r="GC15" s="1334"/>
      <c r="GD15" s="1334"/>
      <c r="GE15" s="1334"/>
      <c r="GF15" s="1334"/>
      <c r="GG15" s="1334"/>
      <c r="GH15" s="1334"/>
      <c r="GI15" s="1334"/>
      <c r="GJ15" s="1334"/>
      <c r="GK15" s="1334"/>
      <c r="GL15" s="1334"/>
      <c r="GM15" s="1334"/>
      <c r="GN15" s="1334"/>
      <c r="GO15" s="1334"/>
      <c r="GP15" s="1334"/>
      <c r="GQ15" s="1334"/>
      <c r="GR15" s="1334"/>
      <c r="GS15" s="1334"/>
      <c r="GT15" s="1334"/>
      <c r="GU15" s="1334"/>
      <c r="GV15" s="1334"/>
      <c r="GW15" s="1334"/>
      <c r="GX15" s="1334"/>
      <c r="GY15" s="1334"/>
      <c r="GZ15" s="1334"/>
      <c r="HA15" s="1334"/>
      <c r="HB15" s="1334"/>
      <c r="HC15" s="1334"/>
      <c r="HD15" s="1334"/>
      <c r="HE15" s="1334"/>
      <c r="HF15" s="1334"/>
      <c r="HG15" s="1334"/>
      <c r="HH15" s="1334"/>
      <c r="HI15" s="1334"/>
      <c r="HJ15" s="1334"/>
      <c r="HK15" s="1334"/>
      <c r="HL15" s="1334"/>
      <c r="HM15" s="1334"/>
      <c r="HN15" s="1334"/>
      <c r="HO15" s="1334"/>
      <c r="HP15" s="1334"/>
      <c r="HQ15" s="1334"/>
      <c r="HR15" s="1334"/>
      <c r="HS15" s="1334"/>
      <c r="HT15" s="1334"/>
      <c r="HU15" s="1334"/>
      <c r="HV15" s="1334"/>
      <c r="HW15" s="1334"/>
      <c r="HX15" s="1334"/>
      <c r="HY15" s="1334"/>
      <c r="HZ15" s="1334"/>
      <c r="IA15" s="1334"/>
      <c r="IB15" s="1334"/>
      <c r="IC15" s="1334"/>
      <c r="ID15" s="1334"/>
      <c r="IE15" s="1334"/>
      <c r="IF15" s="1334"/>
      <c r="IG15" s="1334"/>
      <c r="IH15" s="1334"/>
      <c r="II15" s="1334"/>
      <c r="IJ15" s="1334"/>
      <c r="IK15" s="1334"/>
      <c r="IL15" s="1334"/>
      <c r="IM15" s="1334"/>
      <c r="IN15" s="1334"/>
      <c r="IO15" s="1334"/>
      <c r="IP15" s="1334"/>
      <c r="IQ15" s="1334"/>
      <c r="IR15" s="1334"/>
      <c r="IS15" s="1334"/>
      <c r="IT15" s="1334"/>
      <c r="IU15" s="1334"/>
      <c r="IV15" s="1334"/>
    </row>
    <row r="16" spans="1:256" x14ac:dyDescent="0.25">
      <c r="A16" s="1375"/>
      <c r="B16" s="2287" t="s">
        <v>17</v>
      </c>
      <c r="C16" s="2288"/>
      <c r="D16" s="2289"/>
      <c r="E16" s="1376" t="s">
        <v>16</v>
      </c>
      <c r="F16" s="1374">
        <v>1</v>
      </c>
      <c r="G16" s="1368"/>
      <c r="H16" s="1063"/>
      <c r="I16" s="1334"/>
      <c r="J16" s="1334"/>
      <c r="K16" s="1334"/>
      <c r="L16" s="1334"/>
      <c r="M16" s="1334"/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4"/>
      <c r="AE16" s="1334"/>
      <c r="AF16" s="1334"/>
      <c r="AG16" s="1334"/>
      <c r="AH16" s="1334"/>
      <c r="AI16" s="1334"/>
      <c r="AJ16" s="1334"/>
      <c r="AK16" s="1334"/>
      <c r="AL16" s="1334"/>
      <c r="AM16" s="1334"/>
      <c r="AN16" s="1334"/>
      <c r="AO16" s="1334"/>
      <c r="AP16" s="1334"/>
      <c r="AQ16" s="1334"/>
      <c r="AR16" s="1334"/>
      <c r="AS16" s="1334"/>
      <c r="AT16" s="1334"/>
      <c r="AU16" s="1334"/>
      <c r="AV16" s="1334"/>
      <c r="AW16" s="1334"/>
      <c r="AX16" s="1334"/>
      <c r="AY16" s="1334"/>
      <c r="AZ16" s="1334"/>
      <c r="BA16" s="1334"/>
      <c r="BB16" s="1334"/>
      <c r="BC16" s="1334"/>
      <c r="BD16" s="1334"/>
      <c r="BE16" s="1334"/>
      <c r="BF16" s="1334"/>
      <c r="BG16" s="1334"/>
      <c r="BH16" s="1334"/>
      <c r="BI16" s="1334"/>
      <c r="BJ16" s="1334"/>
      <c r="BK16" s="1334"/>
      <c r="BL16" s="1334"/>
      <c r="BM16" s="1334"/>
      <c r="BN16" s="1334"/>
      <c r="BO16" s="1334"/>
      <c r="BP16" s="1334"/>
      <c r="BQ16" s="1334"/>
      <c r="BR16" s="1334"/>
      <c r="BS16" s="1334"/>
      <c r="BT16" s="1334"/>
      <c r="BU16" s="1334"/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4"/>
      <c r="CG16" s="1334"/>
      <c r="CH16" s="1334"/>
      <c r="CI16" s="1334"/>
      <c r="CJ16" s="1334"/>
      <c r="CK16" s="1334"/>
      <c r="CL16" s="1334"/>
      <c r="CM16" s="1334"/>
      <c r="CN16" s="1334"/>
      <c r="CO16" s="1334"/>
      <c r="CP16" s="1334"/>
      <c r="CQ16" s="1334"/>
      <c r="CR16" s="1334"/>
      <c r="CS16" s="1334"/>
      <c r="CT16" s="1334"/>
      <c r="CU16" s="1334"/>
      <c r="CV16" s="1334"/>
      <c r="CW16" s="1334"/>
      <c r="CX16" s="1334"/>
      <c r="CY16" s="1334"/>
      <c r="CZ16" s="1334"/>
      <c r="DA16" s="1334"/>
      <c r="DB16" s="1334"/>
      <c r="DC16" s="1334"/>
      <c r="DD16" s="1334"/>
      <c r="DE16" s="1334"/>
      <c r="DF16" s="1334"/>
      <c r="DG16" s="1334"/>
      <c r="DH16" s="1334"/>
      <c r="DI16" s="1334"/>
      <c r="DJ16" s="1334"/>
      <c r="DK16" s="1334"/>
      <c r="DL16" s="1334"/>
      <c r="DM16" s="1334"/>
      <c r="DN16" s="1334"/>
      <c r="DO16" s="1334"/>
      <c r="DP16" s="1334"/>
      <c r="DQ16" s="1334"/>
      <c r="DR16" s="1334"/>
      <c r="DS16" s="1334"/>
      <c r="DT16" s="1334"/>
      <c r="DU16" s="1334"/>
      <c r="DV16" s="1334"/>
      <c r="DW16" s="1334"/>
      <c r="DX16" s="1334"/>
      <c r="DY16" s="1334"/>
      <c r="DZ16" s="1334"/>
      <c r="EA16" s="1334"/>
      <c r="EB16" s="1334"/>
      <c r="EC16" s="1334"/>
      <c r="ED16" s="1334"/>
      <c r="EE16" s="1334"/>
      <c r="EF16" s="1334"/>
      <c r="EG16" s="1334"/>
      <c r="EH16" s="1334"/>
      <c r="EI16" s="1334"/>
      <c r="EJ16" s="1334"/>
      <c r="EK16" s="1334"/>
      <c r="EL16" s="1334"/>
      <c r="EM16" s="1334"/>
      <c r="EN16" s="1334"/>
      <c r="EO16" s="1334"/>
      <c r="EP16" s="1334"/>
      <c r="EQ16" s="1334"/>
      <c r="ER16" s="1334"/>
      <c r="ES16" s="1334"/>
      <c r="ET16" s="1334"/>
      <c r="EU16" s="1334"/>
      <c r="EV16" s="1334"/>
      <c r="EW16" s="1334"/>
      <c r="EX16" s="1334"/>
      <c r="EY16" s="1334"/>
      <c r="EZ16" s="1334"/>
      <c r="FA16" s="1334"/>
      <c r="FB16" s="1334"/>
      <c r="FC16" s="1334"/>
      <c r="FD16" s="1334"/>
      <c r="FE16" s="1334"/>
      <c r="FF16" s="1334"/>
      <c r="FG16" s="1334"/>
      <c r="FH16" s="1334"/>
      <c r="FI16" s="1334"/>
      <c r="FJ16" s="1334"/>
      <c r="FK16" s="1334"/>
      <c r="FL16" s="1334"/>
      <c r="FM16" s="1334"/>
      <c r="FN16" s="1334"/>
      <c r="FO16" s="1334"/>
      <c r="FP16" s="1334"/>
      <c r="FQ16" s="1334"/>
      <c r="FR16" s="1334"/>
      <c r="FS16" s="1334"/>
      <c r="FT16" s="1334"/>
      <c r="FU16" s="1334"/>
      <c r="FV16" s="1334"/>
      <c r="FW16" s="1334"/>
      <c r="FX16" s="1334"/>
      <c r="FY16" s="1334"/>
      <c r="FZ16" s="1334"/>
      <c r="GA16" s="1334"/>
      <c r="GB16" s="1334"/>
      <c r="GC16" s="1334"/>
      <c r="GD16" s="1334"/>
      <c r="GE16" s="1334"/>
      <c r="GF16" s="1334"/>
      <c r="GG16" s="1334"/>
      <c r="GH16" s="1334"/>
      <c r="GI16" s="1334"/>
      <c r="GJ16" s="1334"/>
      <c r="GK16" s="1334"/>
      <c r="GL16" s="1334"/>
      <c r="GM16" s="1334"/>
      <c r="GN16" s="1334"/>
      <c r="GO16" s="1334"/>
      <c r="GP16" s="1334"/>
      <c r="GQ16" s="1334"/>
      <c r="GR16" s="1334"/>
      <c r="GS16" s="1334"/>
      <c r="GT16" s="1334"/>
      <c r="GU16" s="1334"/>
      <c r="GV16" s="1334"/>
      <c r="GW16" s="1334"/>
      <c r="GX16" s="1334"/>
      <c r="GY16" s="1334"/>
      <c r="GZ16" s="1334"/>
      <c r="HA16" s="1334"/>
      <c r="HB16" s="1334"/>
      <c r="HC16" s="1334"/>
      <c r="HD16" s="1334"/>
      <c r="HE16" s="1334"/>
      <c r="HF16" s="1334"/>
      <c r="HG16" s="1334"/>
      <c r="HH16" s="1334"/>
      <c r="HI16" s="1334"/>
      <c r="HJ16" s="1334"/>
      <c r="HK16" s="1334"/>
      <c r="HL16" s="1334"/>
      <c r="HM16" s="1334"/>
      <c r="HN16" s="1334"/>
      <c r="HO16" s="1334"/>
      <c r="HP16" s="1334"/>
      <c r="HQ16" s="1334"/>
      <c r="HR16" s="1334"/>
      <c r="HS16" s="1334"/>
      <c r="HT16" s="1334"/>
      <c r="HU16" s="1334"/>
      <c r="HV16" s="1334"/>
      <c r="HW16" s="1334"/>
      <c r="HX16" s="1334"/>
      <c r="HY16" s="1334"/>
      <c r="HZ16" s="1334"/>
      <c r="IA16" s="1334"/>
      <c r="IB16" s="1334"/>
      <c r="IC16" s="1334"/>
      <c r="ID16" s="1334"/>
      <c r="IE16" s="1334"/>
      <c r="IF16" s="1334"/>
      <c r="IG16" s="1334"/>
      <c r="IH16" s="1334"/>
      <c r="II16" s="1334"/>
      <c r="IJ16" s="1334"/>
      <c r="IK16" s="1334"/>
      <c r="IL16" s="1334"/>
      <c r="IM16" s="1334"/>
      <c r="IN16" s="1334"/>
      <c r="IO16" s="1334"/>
      <c r="IP16" s="1334"/>
      <c r="IQ16" s="1334"/>
      <c r="IR16" s="1334"/>
      <c r="IS16" s="1334"/>
      <c r="IT16" s="1334"/>
      <c r="IU16" s="1334"/>
      <c r="IV16" s="1334"/>
    </row>
    <row r="17" spans="1:256" x14ac:dyDescent="0.25">
      <c r="A17" s="1375"/>
      <c r="B17" s="2287" t="s">
        <v>18</v>
      </c>
      <c r="C17" s="2288"/>
      <c r="D17" s="2289"/>
      <c r="E17" s="1373" t="s">
        <v>19</v>
      </c>
      <c r="F17" s="1374">
        <v>3</v>
      </c>
      <c r="G17" s="1368"/>
      <c r="H17" s="1063"/>
      <c r="I17" s="1334"/>
      <c r="J17" s="1334"/>
      <c r="K17" s="1334"/>
      <c r="L17" s="1334"/>
      <c r="M17" s="1334"/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334"/>
      <c r="AH17" s="1334"/>
      <c r="AI17" s="1334"/>
      <c r="AJ17" s="1334"/>
      <c r="AK17" s="1334"/>
      <c r="AL17" s="1334"/>
      <c r="AM17" s="1334"/>
      <c r="AN17" s="1334"/>
      <c r="AO17" s="1334"/>
      <c r="AP17" s="1334"/>
      <c r="AQ17" s="1334"/>
      <c r="AR17" s="1334"/>
      <c r="AS17" s="1334"/>
      <c r="AT17" s="1334"/>
      <c r="AU17" s="1334"/>
      <c r="AV17" s="1334"/>
      <c r="AW17" s="1334"/>
      <c r="AX17" s="1334"/>
      <c r="AY17" s="1334"/>
      <c r="AZ17" s="1334"/>
      <c r="BA17" s="1334"/>
      <c r="BB17" s="1334"/>
      <c r="BC17" s="1334"/>
      <c r="BD17" s="1334"/>
      <c r="BE17" s="1334"/>
      <c r="BF17" s="1334"/>
      <c r="BG17" s="1334"/>
      <c r="BH17" s="1334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4"/>
      <c r="CO17" s="1334"/>
      <c r="CP17" s="1334"/>
      <c r="CQ17" s="1334"/>
      <c r="CR17" s="1334"/>
      <c r="CS17" s="1334"/>
      <c r="CT17" s="1334"/>
      <c r="CU17" s="1334"/>
      <c r="CV17" s="1334"/>
      <c r="CW17" s="1334"/>
      <c r="CX17" s="1334"/>
      <c r="CY17" s="1334"/>
      <c r="CZ17" s="1334"/>
      <c r="DA17" s="1334"/>
      <c r="DB17" s="1334"/>
      <c r="DC17" s="1334"/>
      <c r="DD17" s="1334"/>
      <c r="DE17" s="1334"/>
      <c r="DF17" s="1334"/>
      <c r="DG17" s="1334"/>
      <c r="DH17" s="1334"/>
      <c r="DI17" s="1334"/>
      <c r="DJ17" s="1334"/>
      <c r="DK17" s="1334"/>
      <c r="DL17" s="1334"/>
      <c r="DM17" s="1334"/>
      <c r="DN17" s="1334"/>
      <c r="DO17" s="1334"/>
      <c r="DP17" s="1334"/>
      <c r="DQ17" s="1334"/>
      <c r="DR17" s="1334"/>
      <c r="DS17" s="1334"/>
      <c r="DT17" s="1334"/>
      <c r="DU17" s="1334"/>
      <c r="DV17" s="1334"/>
      <c r="DW17" s="1334"/>
      <c r="DX17" s="1334"/>
      <c r="DY17" s="1334"/>
      <c r="DZ17" s="1334"/>
      <c r="EA17" s="1334"/>
      <c r="EB17" s="1334"/>
      <c r="EC17" s="1334"/>
      <c r="ED17" s="1334"/>
      <c r="EE17" s="1334"/>
      <c r="EF17" s="1334"/>
      <c r="EG17" s="1334"/>
      <c r="EH17" s="1334"/>
      <c r="EI17" s="1334"/>
      <c r="EJ17" s="1334"/>
      <c r="EK17" s="1334"/>
      <c r="EL17" s="1334"/>
      <c r="EM17" s="1334"/>
      <c r="EN17" s="1334"/>
      <c r="EO17" s="1334"/>
      <c r="EP17" s="1334"/>
      <c r="EQ17" s="1334"/>
      <c r="ER17" s="1334"/>
      <c r="ES17" s="1334"/>
      <c r="ET17" s="1334"/>
      <c r="EU17" s="1334"/>
      <c r="EV17" s="1334"/>
      <c r="EW17" s="1334"/>
      <c r="EX17" s="1334"/>
      <c r="EY17" s="1334"/>
      <c r="EZ17" s="1334"/>
      <c r="FA17" s="1334"/>
      <c r="FB17" s="1334"/>
      <c r="FC17" s="1334"/>
      <c r="FD17" s="1334"/>
      <c r="FE17" s="1334"/>
      <c r="FF17" s="1334"/>
      <c r="FG17" s="1334"/>
      <c r="FH17" s="1334"/>
      <c r="FI17" s="1334"/>
      <c r="FJ17" s="1334"/>
      <c r="FK17" s="1334"/>
      <c r="FL17" s="1334"/>
      <c r="FM17" s="1334"/>
      <c r="FN17" s="1334"/>
      <c r="FO17" s="1334"/>
      <c r="FP17" s="1334"/>
      <c r="FQ17" s="1334"/>
      <c r="FR17" s="1334"/>
      <c r="FS17" s="1334"/>
      <c r="FT17" s="1334"/>
      <c r="FU17" s="1334"/>
      <c r="FV17" s="1334"/>
      <c r="FW17" s="1334"/>
      <c r="FX17" s="1334"/>
      <c r="FY17" s="1334"/>
      <c r="FZ17" s="1334"/>
      <c r="GA17" s="1334"/>
      <c r="GB17" s="1334"/>
      <c r="GC17" s="1334"/>
      <c r="GD17" s="1334"/>
      <c r="GE17" s="1334"/>
      <c r="GF17" s="1334"/>
      <c r="GG17" s="1334"/>
      <c r="GH17" s="1334"/>
      <c r="GI17" s="1334"/>
      <c r="GJ17" s="1334"/>
      <c r="GK17" s="1334"/>
      <c r="GL17" s="1334"/>
      <c r="GM17" s="1334"/>
      <c r="GN17" s="1334"/>
      <c r="GO17" s="1334"/>
      <c r="GP17" s="1334"/>
      <c r="GQ17" s="1334"/>
      <c r="GR17" s="1334"/>
      <c r="GS17" s="1334"/>
      <c r="GT17" s="1334"/>
      <c r="GU17" s="1334"/>
      <c r="GV17" s="1334"/>
      <c r="GW17" s="1334"/>
      <c r="GX17" s="1334"/>
      <c r="GY17" s="1334"/>
      <c r="GZ17" s="1334"/>
      <c r="HA17" s="1334"/>
      <c r="HB17" s="1334"/>
      <c r="HC17" s="1334"/>
      <c r="HD17" s="1334"/>
      <c r="HE17" s="1334"/>
      <c r="HF17" s="1334"/>
      <c r="HG17" s="1334"/>
      <c r="HH17" s="1334"/>
      <c r="HI17" s="1334"/>
      <c r="HJ17" s="1334"/>
      <c r="HK17" s="1334"/>
      <c r="HL17" s="1334"/>
      <c r="HM17" s="1334"/>
      <c r="HN17" s="1334"/>
      <c r="HO17" s="1334"/>
      <c r="HP17" s="1334"/>
      <c r="HQ17" s="1334"/>
      <c r="HR17" s="1334"/>
      <c r="HS17" s="1334"/>
      <c r="HT17" s="1334"/>
      <c r="HU17" s="1334"/>
      <c r="HV17" s="1334"/>
      <c r="HW17" s="1334"/>
      <c r="HX17" s="1334"/>
      <c r="HY17" s="1334"/>
      <c r="HZ17" s="1334"/>
      <c r="IA17" s="1334"/>
      <c r="IB17" s="1334"/>
      <c r="IC17" s="1334"/>
      <c r="ID17" s="1334"/>
      <c r="IE17" s="1334"/>
      <c r="IF17" s="1334"/>
      <c r="IG17" s="1334"/>
      <c r="IH17" s="1334"/>
      <c r="II17" s="1334"/>
      <c r="IJ17" s="1334"/>
      <c r="IK17" s="1334"/>
      <c r="IL17" s="1334"/>
      <c r="IM17" s="1334"/>
      <c r="IN17" s="1334"/>
      <c r="IO17" s="1334"/>
      <c r="IP17" s="1334"/>
      <c r="IQ17" s="1334"/>
      <c r="IR17" s="1334"/>
      <c r="IS17" s="1334"/>
      <c r="IT17" s="1334"/>
      <c r="IU17" s="1334"/>
      <c r="IV17" s="1334"/>
    </row>
    <row r="18" spans="1:256" x14ac:dyDescent="0.25">
      <c r="A18" s="1375"/>
      <c r="B18" s="2287"/>
      <c r="C18" s="2288"/>
      <c r="D18" s="2289"/>
      <c r="E18" s="1373"/>
      <c r="F18" s="1374"/>
      <c r="G18" s="1368"/>
      <c r="H18" s="1063"/>
      <c r="I18" s="1334"/>
      <c r="J18" s="1334"/>
      <c r="K18" s="1334"/>
      <c r="L18" s="1334"/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334"/>
      <c r="AH18" s="1334"/>
      <c r="AI18" s="1334"/>
      <c r="AJ18" s="1334"/>
      <c r="AK18" s="1334"/>
      <c r="AL18" s="1334"/>
      <c r="AM18" s="1334"/>
      <c r="AN18" s="1334"/>
      <c r="AO18" s="1334"/>
      <c r="AP18" s="1334"/>
      <c r="AQ18" s="1334"/>
      <c r="AR18" s="1334"/>
      <c r="AS18" s="1334"/>
      <c r="AT18" s="1334"/>
      <c r="AU18" s="1334"/>
      <c r="AV18" s="1334"/>
      <c r="AW18" s="1334"/>
      <c r="AX18" s="1334"/>
      <c r="AY18" s="1334"/>
      <c r="AZ18" s="1334"/>
      <c r="BA18" s="1334"/>
      <c r="BB18" s="1334"/>
      <c r="BC18" s="1334"/>
      <c r="BD18" s="1334"/>
      <c r="BE18" s="1334"/>
      <c r="BF18" s="1334"/>
      <c r="BG18" s="1334"/>
      <c r="BH18" s="1334"/>
      <c r="BI18" s="1334"/>
      <c r="BJ18" s="1334"/>
      <c r="BK18" s="1334"/>
      <c r="BL18" s="1334"/>
      <c r="BM18" s="1334"/>
      <c r="BN18" s="1334"/>
      <c r="BO18" s="1334"/>
      <c r="BP18" s="1334"/>
      <c r="BQ18" s="1334"/>
      <c r="BR18" s="1334"/>
      <c r="BS18" s="1334"/>
      <c r="BT18" s="1334"/>
      <c r="BU18" s="1334"/>
      <c r="BV18" s="1334"/>
      <c r="BW18" s="1334"/>
      <c r="BX18" s="1334"/>
      <c r="BY18" s="1334"/>
      <c r="BZ18" s="1334"/>
      <c r="CA18" s="1334"/>
      <c r="CB18" s="1334"/>
      <c r="CC18" s="1334"/>
      <c r="CD18" s="1334"/>
      <c r="CE18" s="1334"/>
      <c r="CF18" s="1334"/>
      <c r="CG18" s="1334"/>
      <c r="CH18" s="1334"/>
      <c r="CI18" s="1334"/>
      <c r="CJ18" s="1334"/>
      <c r="CK18" s="1334"/>
      <c r="CL18" s="1334"/>
      <c r="CM18" s="1334"/>
      <c r="CN18" s="1334"/>
      <c r="CO18" s="1334"/>
      <c r="CP18" s="1334"/>
      <c r="CQ18" s="1334"/>
      <c r="CR18" s="1334"/>
      <c r="CS18" s="1334"/>
      <c r="CT18" s="1334"/>
      <c r="CU18" s="1334"/>
      <c r="CV18" s="1334"/>
      <c r="CW18" s="1334"/>
      <c r="CX18" s="1334"/>
      <c r="CY18" s="1334"/>
      <c r="CZ18" s="1334"/>
      <c r="DA18" s="1334"/>
      <c r="DB18" s="1334"/>
      <c r="DC18" s="1334"/>
      <c r="DD18" s="1334"/>
      <c r="DE18" s="1334"/>
      <c r="DF18" s="1334"/>
      <c r="DG18" s="1334"/>
      <c r="DH18" s="1334"/>
      <c r="DI18" s="1334"/>
      <c r="DJ18" s="1334"/>
      <c r="DK18" s="1334"/>
      <c r="DL18" s="1334"/>
      <c r="DM18" s="1334"/>
      <c r="DN18" s="1334"/>
      <c r="DO18" s="1334"/>
      <c r="DP18" s="1334"/>
      <c r="DQ18" s="1334"/>
      <c r="DR18" s="1334"/>
      <c r="DS18" s="1334"/>
      <c r="DT18" s="1334"/>
      <c r="DU18" s="1334"/>
      <c r="DV18" s="1334"/>
      <c r="DW18" s="1334"/>
      <c r="DX18" s="1334"/>
      <c r="DY18" s="1334"/>
      <c r="DZ18" s="1334"/>
      <c r="EA18" s="1334"/>
      <c r="EB18" s="1334"/>
      <c r="EC18" s="1334"/>
      <c r="ED18" s="1334"/>
      <c r="EE18" s="1334"/>
      <c r="EF18" s="1334"/>
      <c r="EG18" s="1334"/>
      <c r="EH18" s="1334"/>
      <c r="EI18" s="1334"/>
      <c r="EJ18" s="1334"/>
      <c r="EK18" s="1334"/>
      <c r="EL18" s="1334"/>
      <c r="EM18" s="1334"/>
      <c r="EN18" s="1334"/>
      <c r="EO18" s="1334"/>
      <c r="EP18" s="1334"/>
      <c r="EQ18" s="1334"/>
      <c r="ER18" s="1334"/>
      <c r="ES18" s="1334"/>
      <c r="ET18" s="1334"/>
      <c r="EU18" s="1334"/>
      <c r="EV18" s="1334"/>
      <c r="EW18" s="1334"/>
      <c r="EX18" s="1334"/>
      <c r="EY18" s="1334"/>
      <c r="EZ18" s="1334"/>
      <c r="FA18" s="1334"/>
      <c r="FB18" s="1334"/>
      <c r="FC18" s="1334"/>
      <c r="FD18" s="1334"/>
      <c r="FE18" s="1334"/>
      <c r="FF18" s="1334"/>
      <c r="FG18" s="1334"/>
      <c r="FH18" s="1334"/>
      <c r="FI18" s="1334"/>
      <c r="FJ18" s="1334"/>
      <c r="FK18" s="1334"/>
      <c r="FL18" s="1334"/>
      <c r="FM18" s="1334"/>
      <c r="FN18" s="1334"/>
      <c r="FO18" s="1334"/>
      <c r="FP18" s="1334"/>
      <c r="FQ18" s="1334"/>
      <c r="FR18" s="1334"/>
      <c r="FS18" s="1334"/>
      <c r="FT18" s="1334"/>
      <c r="FU18" s="1334"/>
      <c r="FV18" s="1334"/>
      <c r="FW18" s="1334"/>
      <c r="FX18" s="1334"/>
      <c r="FY18" s="1334"/>
      <c r="FZ18" s="1334"/>
      <c r="GA18" s="1334"/>
      <c r="GB18" s="1334"/>
      <c r="GC18" s="1334"/>
      <c r="GD18" s="1334"/>
      <c r="GE18" s="1334"/>
      <c r="GF18" s="1334"/>
      <c r="GG18" s="1334"/>
      <c r="GH18" s="1334"/>
      <c r="GI18" s="1334"/>
      <c r="GJ18" s="1334"/>
      <c r="GK18" s="1334"/>
      <c r="GL18" s="1334"/>
      <c r="GM18" s="1334"/>
      <c r="GN18" s="1334"/>
      <c r="GO18" s="1334"/>
      <c r="GP18" s="1334"/>
      <c r="GQ18" s="1334"/>
      <c r="GR18" s="1334"/>
      <c r="GS18" s="1334"/>
      <c r="GT18" s="1334"/>
      <c r="GU18" s="1334"/>
      <c r="GV18" s="1334"/>
      <c r="GW18" s="1334"/>
      <c r="GX18" s="1334"/>
      <c r="GY18" s="1334"/>
      <c r="GZ18" s="1334"/>
      <c r="HA18" s="1334"/>
      <c r="HB18" s="1334"/>
      <c r="HC18" s="1334"/>
      <c r="HD18" s="1334"/>
      <c r="HE18" s="1334"/>
      <c r="HF18" s="1334"/>
      <c r="HG18" s="1334"/>
      <c r="HH18" s="1334"/>
      <c r="HI18" s="1334"/>
      <c r="HJ18" s="1334"/>
      <c r="HK18" s="1334"/>
      <c r="HL18" s="1334"/>
      <c r="HM18" s="1334"/>
      <c r="HN18" s="1334"/>
      <c r="HO18" s="1334"/>
      <c r="HP18" s="1334"/>
      <c r="HQ18" s="1334"/>
      <c r="HR18" s="1334"/>
      <c r="HS18" s="1334"/>
      <c r="HT18" s="1334"/>
      <c r="HU18" s="1334"/>
      <c r="HV18" s="1334"/>
      <c r="HW18" s="1334"/>
      <c r="HX18" s="1334"/>
      <c r="HY18" s="1334"/>
      <c r="HZ18" s="1334"/>
      <c r="IA18" s="1334"/>
      <c r="IB18" s="1334"/>
      <c r="IC18" s="1334"/>
      <c r="ID18" s="1334"/>
      <c r="IE18" s="1334"/>
      <c r="IF18" s="1334"/>
      <c r="IG18" s="1334"/>
      <c r="IH18" s="1334"/>
      <c r="II18" s="1334"/>
      <c r="IJ18" s="1334"/>
      <c r="IK18" s="1334"/>
      <c r="IL18" s="1334"/>
      <c r="IM18" s="1334"/>
      <c r="IN18" s="1334"/>
      <c r="IO18" s="1334"/>
      <c r="IP18" s="1334"/>
      <c r="IQ18" s="1334"/>
      <c r="IR18" s="1334"/>
      <c r="IS18" s="1334"/>
      <c r="IT18" s="1334"/>
      <c r="IU18" s="1334"/>
      <c r="IV18" s="1334"/>
    </row>
    <row r="19" spans="1:256" x14ac:dyDescent="0.25">
      <c r="A19" s="1364" t="s">
        <v>20</v>
      </c>
      <c r="B19" s="1377" t="s">
        <v>21</v>
      </c>
      <c r="C19" s="1343"/>
      <c r="D19" s="1344"/>
      <c r="E19" s="1378" t="s">
        <v>22</v>
      </c>
      <c r="F19" s="1374">
        <v>2</v>
      </c>
      <c r="G19" s="1368"/>
      <c r="H19" s="1063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334"/>
      <c r="AH19" s="1334"/>
      <c r="AI19" s="1334"/>
      <c r="AJ19" s="1334"/>
      <c r="AK19" s="1334"/>
      <c r="AL19" s="1334"/>
      <c r="AM19" s="1334"/>
      <c r="AN19" s="1334"/>
      <c r="AO19" s="1334"/>
      <c r="AP19" s="1334"/>
      <c r="AQ19" s="1334"/>
      <c r="AR19" s="1334"/>
      <c r="AS19" s="1334"/>
      <c r="AT19" s="1334"/>
      <c r="AU19" s="1334"/>
      <c r="AV19" s="1334"/>
      <c r="AW19" s="1334"/>
      <c r="AX19" s="1334"/>
      <c r="AY19" s="1334"/>
      <c r="AZ19" s="1334"/>
      <c r="BA19" s="1334"/>
      <c r="BB19" s="1334"/>
      <c r="BC19" s="1334"/>
      <c r="BD19" s="1334"/>
      <c r="BE19" s="1334"/>
      <c r="BF19" s="1334"/>
      <c r="BG19" s="1334"/>
      <c r="BH19" s="1334"/>
      <c r="BI19" s="1334"/>
      <c r="BJ19" s="1334"/>
      <c r="BK19" s="1334"/>
      <c r="BL19" s="1334"/>
      <c r="BM19" s="1334"/>
      <c r="BN19" s="1334"/>
      <c r="BO19" s="1334"/>
      <c r="BP19" s="1334"/>
      <c r="BQ19" s="1334"/>
      <c r="BR19" s="1334"/>
      <c r="BS19" s="1334"/>
      <c r="BT19" s="1334"/>
      <c r="BU19" s="1334"/>
      <c r="BV19" s="1334"/>
      <c r="BW19" s="1334"/>
      <c r="BX19" s="1334"/>
      <c r="BY19" s="1334"/>
      <c r="BZ19" s="1334"/>
      <c r="CA19" s="1334"/>
      <c r="CB19" s="1334"/>
      <c r="CC19" s="1334"/>
      <c r="CD19" s="1334"/>
      <c r="CE19" s="1334"/>
      <c r="CF19" s="1334"/>
      <c r="CG19" s="1334"/>
      <c r="CH19" s="1334"/>
      <c r="CI19" s="1334"/>
      <c r="CJ19" s="1334"/>
      <c r="CK19" s="1334"/>
      <c r="CL19" s="1334"/>
      <c r="CM19" s="1334"/>
      <c r="CN19" s="1334"/>
      <c r="CO19" s="1334"/>
      <c r="CP19" s="1334"/>
      <c r="CQ19" s="1334"/>
      <c r="CR19" s="1334"/>
      <c r="CS19" s="1334"/>
      <c r="CT19" s="1334"/>
      <c r="CU19" s="1334"/>
      <c r="CV19" s="1334"/>
      <c r="CW19" s="1334"/>
      <c r="CX19" s="1334"/>
      <c r="CY19" s="1334"/>
      <c r="CZ19" s="1334"/>
      <c r="DA19" s="1334"/>
      <c r="DB19" s="1334"/>
      <c r="DC19" s="1334"/>
      <c r="DD19" s="1334"/>
      <c r="DE19" s="1334"/>
      <c r="DF19" s="1334"/>
      <c r="DG19" s="1334"/>
      <c r="DH19" s="1334"/>
      <c r="DI19" s="1334"/>
      <c r="DJ19" s="1334"/>
      <c r="DK19" s="1334"/>
      <c r="DL19" s="1334"/>
      <c r="DM19" s="1334"/>
      <c r="DN19" s="1334"/>
      <c r="DO19" s="1334"/>
      <c r="DP19" s="1334"/>
      <c r="DQ19" s="1334"/>
      <c r="DR19" s="1334"/>
      <c r="DS19" s="1334"/>
      <c r="DT19" s="1334"/>
      <c r="DU19" s="1334"/>
      <c r="DV19" s="1334"/>
      <c r="DW19" s="1334"/>
      <c r="DX19" s="1334"/>
      <c r="DY19" s="1334"/>
      <c r="DZ19" s="1334"/>
      <c r="EA19" s="1334"/>
      <c r="EB19" s="1334"/>
      <c r="EC19" s="1334"/>
      <c r="ED19" s="1334"/>
      <c r="EE19" s="1334"/>
      <c r="EF19" s="1334"/>
      <c r="EG19" s="1334"/>
      <c r="EH19" s="1334"/>
      <c r="EI19" s="1334"/>
      <c r="EJ19" s="1334"/>
      <c r="EK19" s="1334"/>
      <c r="EL19" s="1334"/>
      <c r="EM19" s="1334"/>
      <c r="EN19" s="1334"/>
      <c r="EO19" s="1334"/>
      <c r="EP19" s="1334"/>
      <c r="EQ19" s="1334"/>
      <c r="ER19" s="1334"/>
      <c r="ES19" s="1334"/>
      <c r="ET19" s="1334"/>
      <c r="EU19" s="1334"/>
      <c r="EV19" s="1334"/>
      <c r="EW19" s="1334"/>
      <c r="EX19" s="1334"/>
      <c r="EY19" s="1334"/>
      <c r="EZ19" s="1334"/>
      <c r="FA19" s="1334"/>
      <c r="FB19" s="1334"/>
      <c r="FC19" s="1334"/>
      <c r="FD19" s="1334"/>
      <c r="FE19" s="1334"/>
      <c r="FF19" s="1334"/>
      <c r="FG19" s="1334"/>
      <c r="FH19" s="1334"/>
      <c r="FI19" s="1334"/>
      <c r="FJ19" s="1334"/>
      <c r="FK19" s="1334"/>
      <c r="FL19" s="1334"/>
      <c r="FM19" s="1334"/>
      <c r="FN19" s="1334"/>
      <c r="FO19" s="1334"/>
      <c r="FP19" s="1334"/>
      <c r="FQ19" s="1334"/>
      <c r="FR19" s="1334"/>
      <c r="FS19" s="1334"/>
      <c r="FT19" s="1334"/>
      <c r="FU19" s="1334"/>
      <c r="FV19" s="1334"/>
      <c r="FW19" s="1334"/>
      <c r="FX19" s="1334"/>
      <c r="FY19" s="1334"/>
      <c r="FZ19" s="1334"/>
      <c r="GA19" s="1334"/>
      <c r="GB19" s="1334"/>
      <c r="GC19" s="1334"/>
      <c r="GD19" s="1334"/>
      <c r="GE19" s="1334"/>
      <c r="GF19" s="1334"/>
      <c r="GG19" s="1334"/>
      <c r="GH19" s="1334"/>
      <c r="GI19" s="1334"/>
      <c r="GJ19" s="1334"/>
      <c r="GK19" s="1334"/>
      <c r="GL19" s="1334"/>
      <c r="GM19" s="1334"/>
      <c r="GN19" s="1334"/>
      <c r="GO19" s="1334"/>
      <c r="GP19" s="1334"/>
      <c r="GQ19" s="1334"/>
      <c r="GR19" s="1334"/>
      <c r="GS19" s="1334"/>
      <c r="GT19" s="1334"/>
      <c r="GU19" s="1334"/>
      <c r="GV19" s="1334"/>
      <c r="GW19" s="1334"/>
      <c r="GX19" s="1334"/>
      <c r="GY19" s="1334"/>
      <c r="GZ19" s="1334"/>
      <c r="HA19" s="1334"/>
      <c r="HB19" s="1334"/>
      <c r="HC19" s="1334"/>
      <c r="HD19" s="1334"/>
      <c r="HE19" s="1334"/>
      <c r="HF19" s="1334"/>
      <c r="HG19" s="1334"/>
      <c r="HH19" s="1334"/>
      <c r="HI19" s="1334"/>
      <c r="HJ19" s="1334"/>
      <c r="HK19" s="1334"/>
      <c r="HL19" s="1334"/>
      <c r="HM19" s="1334"/>
      <c r="HN19" s="1334"/>
      <c r="HO19" s="1334"/>
      <c r="HP19" s="1334"/>
      <c r="HQ19" s="1334"/>
      <c r="HR19" s="1334"/>
      <c r="HS19" s="1334"/>
      <c r="HT19" s="1334"/>
      <c r="HU19" s="1334"/>
      <c r="HV19" s="1334"/>
      <c r="HW19" s="1334"/>
      <c r="HX19" s="1334"/>
      <c r="HY19" s="1334"/>
      <c r="HZ19" s="1334"/>
      <c r="IA19" s="1334"/>
      <c r="IB19" s="1334"/>
      <c r="IC19" s="1334"/>
      <c r="ID19" s="1334"/>
      <c r="IE19" s="1334"/>
      <c r="IF19" s="1334"/>
      <c r="IG19" s="1334"/>
      <c r="IH19" s="1334"/>
      <c r="II19" s="1334"/>
      <c r="IJ19" s="1334"/>
      <c r="IK19" s="1334"/>
      <c r="IL19" s="1334"/>
      <c r="IM19" s="1334"/>
      <c r="IN19" s="1334"/>
      <c r="IO19" s="1334"/>
      <c r="IP19" s="1334"/>
      <c r="IQ19" s="1334"/>
      <c r="IR19" s="1334"/>
      <c r="IS19" s="1334"/>
      <c r="IT19" s="1334"/>
      <c r="IU19" s="1334"/>
      <c r="IV19" s="1334"/>
    </row>
    <row r="20" spans="1:256" x14ac:dyDescent="0.25">
      <c r="A20" s="1372"/>
      <c r="B20" s="1379"/>
      <c r="C20" s="1344"/>
      <c r="D20" s="1344"/>
      <c r="E20" s="1378"/>
      <c r="F20" s="1368"/>
      <c r="G20" s="1368"/>
      <c r="H20" s="1063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4"/>
      <c r="AE20" s="1334"/>
      <c r="AF20" s="1334"/>
      <c r="AG20" s="1334"/>
      <c r="AH20" s="1334"/>
      <c r="AI20" s="1334"/>
      <c r="AJ20" s="1334"/>
      <c r="AK20" s="1334"/>
      <c r="AL20" s="1334"/>
      <c r="AM20" s="1334"/>
      <c r="AN20" s="1334"/>
      <c r="AO20" s="1334"/>
      <c r="AP20" s="1334"/>
      <c r="AQ20" s="1334"/>
      <c r="AR20" s="1334"/>
      <c r="AS20" s="1334"/>
      <c r="AT20" s="1334"/>
      <c r="AU20" s="1334"/>
      <c r="AV20" s="1334"/>
      <c r="AW20" s="1334"/>
      <c r="AX20" s="1334"/>
      <c r="AY20" s="1334"/>
      <c r="AZ20" s="1334"/>
      <c r="BA20" s="1334"/>
      <c r="BB20" s="1334"/>
      <c r="BC20" s="1334"/>
      <c r="BD20" s="1334"/>
      <c r="BE20" s="1334"/>
      <c r="BF20" s="1334"/>
      <c r="BG20" s="1334"/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4"/>
      <c r="BR20" s="1334"/>
      <c r="BS20" s="1334"/>
      <c r="BT20" s="1334"/>
      <c r="BU20" s="1334"/>
      <c r="BV20" s="1334"/>
      <c r="BW20" s="1334"/>
      <c r="BX20" s="1334"/>
      <c r="BY20" s="1334"/>
      <c r="BZ20" s="1334"/>
      <c r="CA20" s="1334"/>
      <c r="CB20" s="1334"/>
      <c r="CC20" s="1334"/>
      <c r="CD20" s="1334"/>
      <c r="CE20" s="1334"/>
      <c r="CF20" s="1334"/>
      <c r="CG20" s="1334"/>
      <c r="CH20" s="1334"/>
      <c r="CI20" s="1334"/>
      <c r="CJ20" s="1334"/>
      <c r="CK20" s="1334"/>
      <c r="CL20" s="1334"/>
      <c r="CM20" s="1334"/>
      <c r="CN20" s="1334"/>
      <c r="CO20" s="1334"/>
      <c r="CP20" s="1334"/>
      <c r="CQ20" s="1334"/>
      <c r="CR20" s="1334"/>
      <c r="CS20" s="1334"/>
      <c r="CT20" s="1334"/>
      <c r="CU20" s="1334"/>
      <c r="CV20" s="1334"/>
      <c r="CW20" s="1334"/>
      <c r="CX20" s="1334"/>
      <c r="CY20" s="1334"/>
      <c r="CZ20" s="1334"/>
      <c r="DA20" s="1334"/>
      <c r="DB20" s="1334"/>
      <c r="DC20" s="1334"/>
      <c r="DD20" s="1334"/>
      <c r="DE20" s="1334"/>
      <c r="DF20" s="1334"/>
      <c r="DG20" s="1334"/>
      <c r="DH20" s="1334"/>
      <c r="DI20" s="1334"/>
      <c r="DJ20" s="1334"/>
      <c r="DK20" s="1334"/>
      <c r="DL20" s="1334"/>
      <c r="DM20" s="1334"/>
      <c r="DN20" s="1334"/>
      <c r="DO20" s="1334"/>
      <c r="DP20" s="1334"/>
      <c r="DQ20" s="1334"/>
      <c r="DR20" s="1334"/>
      <c r="DS20" s="1334"/>
      <c r="DT20" s="1334"/>
      <c r="DU20" s="1334"/>
      <c r="DV20" s="1334"/>
      <c r="DW20" s="1334"/>
      <c r="DX20" s="1334"/>
      <c r="DY20" s="1334"/>
      <c r="DZ20" s="1334"/>
      <c r="EA20" s="1334"/>
      <c r="EB20" s="1334"/>
      <c r="EC20" s="1334"/>
      <c r="ED20" s="1334"/>
      <c r="EE20" s="1334"/>
      <c r="EF20" s="1334"/>
      <c r="EG20" s="1334"/>
      <c r="EH20" s="1334"/>
      <c r="EI20" s="1334"/>
      <c r="EJ20" s="1334"/>
      <c r="EK20" s="1334"/>
      <c r="EL20" s="1334"/>
      <c r="EM20" s="1334"/>
      <c r="EN20" s="1334"/>
      <c r="EO20" s="1334"/>
      <c r="EP20" s="1334"/>
      <c r="EQ20" s="1334"/>
      <c r="ER20" s="1334"/>
      <c r="ES20" s="1334"/>
      <c r="ET20" s="1334"/>
      <c r="EU20" s="1334"/>
      <c r="EV20" s="1334"/>
      <c r="EW20" s="1334"/>
      <c r="EX20" s="1334"/>
      <c r="EY20" s="1334"/>
      <c r="EZ20" s="1334"/>
      <c r="FA20" s="1334"/>
      <c r="FB20" s="1334"/>
      <c r="FC20" s="1334"/>
      <c r="FD20" s="1334"/>
      <c r="FE20" s="1334"/>
      <c r="FF20" s="1334"/>
      <c r="FG20" s="1334"/>
      <c r="FH20" s="1334"/>
      <c r="FI20" s="1334"/>
      <c r="FJ20" s="1334"/>
      <c r="FK20" s="1334"/>
      <c r="FL20" s="1334"/>
      <c r="FM20" s="1334"/>
      <c r="FN20" s="1334"/>
      <c r="FO20" s="1334"/>
      <c r="FP20" s="1334"/>
      <c r="FQ20" s="1334"/>
      <c r="FR20" s="1334"/>
      <c r="FS20" s="1334"/>
      <c r="FT20" s="1334"/>
      <c r="FU20" s="1334"/>
      <c r="FV20" s="1334"/>
      <c r="FW20" s="1334"/>
      <c r="FX20" s="1334"/>
      <c r="FY20" s="1334"/>
      <c r="FZ20" s="1334"/>
      <c r="GA20" s="1334"/>
      <c r="GB20" s="1334"/>
      <c r="GC20" s="1334"/>
      <c r="GD20" s="1334"/>
      <c r="GE20" s="1334"/>
      <c r="GF20" s="1334"/>
      <c r="GG20" s="1334"/>
      <c r="GH20" s="1334"/>
      <c r="GI20" s="1334"/>
      <c r="GJ20" s="1334"/>
      <c r="GK20" s="1334"/>
      <c r="GL20" s="1334"/>
      <c r="GM20" s="1334"/>
      <c r="GN20" s="1334"/>
      <c r="GO20" s="1334"/>
      <c r="GP20" s="1334"/>
      <c r="GQ20" s="1334"/>
      <c r="GR20" s="1334"/>
      <c r="GS20" s="1334"/>
      <c r="GT20" s="1334"/>
      <c r="GU20" s="1334"/>
      <c r="GV20" s="1334"/>
      <c r="GW20" s="1334"/>
      <c r="GX20" s="1334"/>
      <c r="GY20" s="1334"/>
      <c r="GZ20" s="1334"/>
      <c r="HA20" s="1334"/>
      <c r="HB20" s="1334"/>
      <c r="HC20" s="1334"/>
      <c r="HD20" s="1334"/>
      <c r="HE20" s="1334"/>
      <c r="HF20" s="1334"/>
      <c r="HG20" s="1334"/>
      <c r="HH20" s="1334"/>
      <c r="HI20" s="1334"/>
      <c r="HJ20" s="1334"/>
      <c r="HK20" s="1334"/>
      <c r="HL20" s="1334"/>
      <c r="HM20" s="1334"/>
      <c r="HN20" s="1334"/>
      <c r="HO20" s="1334"/>
      <c r="HP20" s="1334"/>
      <c r="HQ20" s="1334"/>
      <c r="HR20" s="1334"/>
      <c r="HS20" s="1334"/>
      <c r="HT20" s="1334"/>
      <c r="HU20" s="1334"/>
      <c r="HV20" s="1334"/>
      <c r="HW20" s="1334"/>
      <c r="HX20" s="1334"/>
      <c r="HY20" s="1334"/>
      <c r="HZ20" s="1334"/>
      <c r="IA20" s="1334"/>
      <c r="IB20" s="1334"/>
      <c r="IC20" s="1334"/>
      <c r="ID20" s="1334"/>
      <c r="IE20" s="1334"/>
      <c r="IF20" s="1334"/>
      <c r="IG20" s="1334"/>
      <c r="IH20" s="1334"/>
      <c r="II20" s="1334"/>
      <c r="IJ20" s="1334"/>
      <c r="IK20" s="1334"/>
      <c r="IL20" s="1334"/>
      <c r="IM20" s="1334"/>
      <c r="IN20" s="1334"/>
      <c r="IO20" s="1334"/>
      <c r="IP20" s="1334"/>
      <c r="IQ20" s="1334"/>
      <c r="IR20" s="1334"/>
      <c r="IS20" s="1334"/>
      <c r="IT20" s="1334"/>
      <c r="IU20" s="1334"/>
      <c r="IV20" s="1334"/>
    </row>
    <row r="21" spans="1:256" x14ac:dyDescent="0.25">
      <c r="A21" s="1364" t="s">
        <v>23</v>
      </c>
      <c r="B21" s="1377" t="s">
        <v>24</v>
      </c>
      <c r="C21" s="1343"/>
      <c r="D21" s="1343"/>
      <c r="E21" s="1378"/>
      <c r="F21" s="1368"/>
      <c r="G21" s="1368"/>
      <c r="H21" s="1063"/>
      <c r="I21" s="1334"/>
      <c r="J21" s="1334"/>
      <c r="K21" s="1334"/>
      <c r="L21" s="1334"/>
      <c r="M21" s="1334"/>
      <c r="N21" s="1334"/>
      <c r="O21" s="1334"/>
      <c r="P21" s="1334"/>
      <c r="Q21" s="1334"/>
      <c r="R21" s="1334"/>
      <c r="S21" s="1334"/>
      <c r="T21" s="1334"/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4"/>
      <c r="AE21" s="1334"/>
      <c r="AF21" s="1334"/>
      <c r="AG21" s="1334"/>
      <c r="AH21" s="1334"/>
      <c r="AI21" s="1334"/>
      <c r="AJ21" s="1334"/>
      <c r="AK21" s="1334"/>
      <c r="AL21" s="1334"/>
      <c r="AM21" s="1334"/>
      <c r="AN21" s="1334"/>
      <c r="AO21" s="1334"/>
      <c r="AP21" s="1334"/>
      <c r="AQ21" s="1334"/>
      <c r="AR21" s="1334"/>
      <c r="AS21" s="1334"/>
      <c r="AT21" s="1334"/>
      <c r="AU21" s="1334"/>
      <c r="AV21" s="1334"/>
      <c r="AW21" s="1334"/>
      <c r="AX21" s="1334"/>
      <c r="AY21" s="1334"/>
      <c r="AZ21" s="1334"/>
      <c r="BA21" s="1334"/>
      <c r="BB21" s="1334"/>
      <c r="BC21" s="1334"/>
      <c r="BD21" s="1334"/>
      <c r="BE21" s="1334"/>
      <c r="BF21" s="1334"/>
      <c r="BG21" s="1334"/>
      <c r="BH21" s="1334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4"/>
      <c r="CO21" s="1334"/>
      <c r="CP21" s="1334"/>
      <c r="CQ21" s="1334"/>
      <c r="CR21" s="1334"/>
      <c r="CS21" s="1334"/>
      <c r="CT21" s="1334"/>
      <c r="CU21" s="1334"/>
      <c r="CV21" s="1334"/>
      <c r="CW21" s="1334"/>
      <c r="CX21" s="1334"/>
      <c r="CY21" s="1334"/>
      <c r="CZ21" s="1334"/>
      <c r="DA21" s="1334"/>
      <c r="DB21" s="1334"/>
      <c r="DC21" s="1334"/>
      <c r="DD21" s="1334"/>
      <c r="DE21" s="1334"/>
      <c r="DF21" s="1334"/>
      <c r="DG21" s="1334"/>
      <c r="DH21" s="1334"/>
      <c r="DI21" s="1334"/>
      <c r="DJ21" s="1334"/>
      <c r="DK21" s="1334"/>
      <c r="DL21" s="1334"/>
      <c r="DM21" s="1334"/>
      <c r="DN21" s="1334"/>
      <c r="DO21" s="1334"/>
      <c r="DP21" s="1334"/>
      <c r="DQ21" s="1334"/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334"/>
      <c r="EB21" s="1334"/>
      <c r="EC21" s="1334"/>
      <c r="ED21" s="1334"/>
      <c r="EE21" s="1334"/>
      <c r="EF21" s="1334"/>
      <c r="EG21" s="1334"/>
      <c r="EH21" s="1334"/>
      <c r="EI21" s="1334"/>
      <c r="EJ21" s="1334"/>
      <c r="EK21" s="1334"/>
      <c r="EL21" s="1334"/>
      <c r="EM21" s="1334"/>
      <c r="EN21" s="1334"/>
      <c r="EO21" s="1334"/>
      <c r="EP21" s="1334"/>
      <c r="EQ21" s="1334"/>
      <c r="ER21" s="1334"/>
      <c r="ES21" s="1334"/>
      <c r="ET21" s="1334"/>
      <c r="EU21" s="1334"/>
      <c r="EV21" s="1334"/>
      <c r="EW21" s="1334"/>
      <c r="EX21" s="1334"/>
      <c r="EY21" s="1334"/>
      <c r="EZ21" s="1334"/>
      <c r="FA21" s="1334"/>
      <c r="FB21" s="1334"/>
      <c r="FC21" s="1334"/>
      <c r="FD21" s="1334"/>
      <c r="FE21" s="1334"/>
      <c r="FF21" s="1334"/>
      <c r="FG21" s="1334"/>
      <c r="FH21" s="1334"/>
      <c r="FI21" s="1334"/>
      <c r="FJ21" s="1334"/>
      <c r="FK21" s="1334"/>
      <c r="FL21" s="1334"/>
      <c r="FM21" s="1334"/>
      <c r="FN21" s="1334"/>
      <c r="FO21" s="1334"/>
      <c r="FP21" s="1334"/>
      <c r="FQ21" s="1334"/>
      <c r="FR21" s="1334"/>
      <c r="FS21" s="1334"/>
      <c r="FT21" s="1334"/>
      <c r="FU21" s="1334"/>
      <c r="FV21" s="1334"/>
      <c r="FW21" s="1334"/>
      <c r="FX21" s="1334"/>
      <c r="FY21" s="1334"/>
      <c r="FZ21" s="1334"/>
      <c r="GA21" s="1334"/>
      <c r="GB21" s="1334"/>
      <c r="GC21" s="1334"/>
      <c r="GD21" s="1334"/>
      <c r="GE21" s="1334"/>
      <c r="GF21" s="1334"/>
      <c r="GG21" s="1334"/>
      <c r="GH21" s="1334"/>
      <c r="GI21" s="1334"/>
      <c r="GJ21" s="1334"/>
      <c r="GK21" s="1334"/>
      <c r="GL21" s="1334"/>
      <c r="GM21" s="1334"/>
      <c r="GN21" s="1334"/>
      <c r="GO21" s="1334"/>
      <c r="GP21" s="1334"/>
      <c r="GQ21" s="1334"/>
      <c r="GR21" s="1334"/>
      <c r="GS21" s="1334"/>
      <c r="GT21" s="1334"/>
      <c r="GU21" s="1334"/>
      <c r="GV21" s="1334"/>
      <c r="GW21" s="1334"/>
      <c r="GX21" s="1334"/>
      <c r="GY21" s="1334"/>
      <c r="GZ21" s="1334"/>
      <c r="HA21" s="1334"/>
      <c r="HB21" s="1334"/>
      <c r="HC21" s="1334"/>
      <c r="HD21" s="1334"/>
      <c r="HE21" s="1334"/>
      <c r="HF21" s="1334"/>
      <c r="HG21" s="1334"/>
      <c r="HH21" s="1334"/>
      <c r="HI21" s="1334"/>
      <c r="HJ21" s="1334"/>
      <c r="HK21" s="1334"/>
      <c r="HL21" s="1334"/>
      <c r="HM21" s="1334"/>
      <c r="HN21" s="1334"/>
      <c r="HO21" s="1334"/>
      <c r="HP21" s="1334"/>
      <c r="HQ21" s="1334"/>
      <c r="HR21" s="1334"/>
      <c r="HS21" s="1334"/>
      <c r="HT21" s="1334"/>
      <c r="HU21" s="1334"/>
      <c r="HV21" s="1334"/>
      <c r="HW21" s="1334"/>
      <c r="HX21" s="1334"/>
      <c r="HY21" s="1334"/>
      <c r="HZ21" s="1334"/>
      <c r="IA21" s="1334"/>
      <c r="IB21" s="1334"/>
      <c r="IC21" s="1334"/>
      <c r="ID21" s="1334"/>
      <c r="IE21" s="1334"/>
      <c r="IF21" s="1334"/>
      <c r="IG21" s="1334"/>
      <c r="IH21" s="1334"/>
      <c r="II21" s="1334"/>
      <c r="IJ21" s="1334"/>
      <c r="IK21" s="1334"/>
      <c r="IL21" s="1334"/>
      <c r="IM21" s="1334"/>
      <c r="IN21" s="1334"/>
      <c r="IO21" s="1334"/>
      <c r="IP21" s="1334"/>
      <c r="IQ21" s="1334"/>
      <c r="IR21" s="1334"/>
      <c r="IS21" s="1334"/>
      <c r="IT21" s="1334"/>
      <c r="IU21" s="1334"/>
      <c r="IV21" s="1334"/>
    </row>
    <row r="22" spans="1:256" x14ac:dyDescent="0.25">
      <c r="A22" s="1372"/>
      <c r="B22" s="1379" t="s">
        <v>25</v>
      </c>
      <c r="C22" s="1344"/>
      <c r="D22" s="1344"/>
      <c r="E22" s="1378" t="s">
        <v>16</v>
      </c>
      <c r="F22" s="1374">
        <v>1</v>
      </c>
      <c r="G22" s="1368"/>
      <c r="H22" s="1063"/>
      <c r="I22" s="1334"/>
      <c r="J22" s="1334"/>
      <c r="K22" s="1334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4"/>
      <c r="AE22" s="1334"/>
      <c r="AF22" s="1334"/>
      <c r="AG22" s="1334"/>
      <c r="AH22" s="1334"/>
      <c r="AI22" s="1334"/>
      <c r="AJ22" s="1334"/>
      <c r="AK22" s="1334"/>
      <c r="AL22" s="1334"/>
      <c r="AM22" s="1334"/>
      <c r="AN22" s="1334"/>
      <c r="AO22" s="1334"/>
      <c r="AP22" s="1334"/>
      <c r="AQ22" s="1334"/>
      <c r="AR22" s="1334"/>
      <c r="AS22" s="1334"/>
      <c r="AT22" s="1334"/>
      <c r="AU22" s="1334"/>
      <c r="AV22" s="1334"/>
      <c r="AW22" s="1334"/>
      <c r="AX22" s="1334"/>
      <c r="AY22" s="1334"/>
      <c r="AZ22" s="1334"/>
      <c r="BA22" s="1334"/>
      <c r="BB22" s="1334"/>
      <c r="BC22" s="1334"/>
      <c r="BD22" s="1334"/>
      <c r="BE22" s="1334"/>
      <c r="BF22" s="1334"/>
      <c r="BG22" s="1334"/>
      <c r="BH22" s="1334"/>
      <c r="BI22" s="1334"/>
      <c r="BJ22" s="1334"/>
      <c r="BK22" s="1334"/>
      <c r="BL22" s="1334"/>
      <c r="BM22" s="1334"/>
      <c r="BN22" s="1334"/>
      <c r="BO22" s="1334"/>
      <c r="BP22" s="1334"/>
      <c r="BQ22" s="1334"/>
      <c r="BR22" s="1334"/>
      <c r="BS22" s="1334"/>
      <c r="BT22" s="1334"/>
      <c r="BU22" s="1334"/>
      <c r="BV22" s="1334"/>
      <c r="BW22" s="1334"/>
      <c r="BX22" s="1334"/>
      <c r="BY22" s="1334"/>
      <c r="BZ22" s="1334"/>
      <c r="CA22" s="1334"/>
      <c r="CB22" s="1334"/>
      <c r="CC22" s="1334"/>
      <c r="CD22" s="1334"/>
      <c r="CE22" s="1334"/>
      <c r="CF22" s="1334"/>
      <c r="CG22" s="1334"/>
      <c r="CH22" s="1334"/>
      <c r="CI22" s="1334"/>
      <c r="CJ22" s="1334"/>
      <c r="CK22" s="1334"/>
      <c r="CL22" s="1334"/>
      <c r="CM22" s="1334"/>
      <c r="CN22" s="1334"/>
      <c r="CO22" s="1334"/>
      <c r="CP22" s="1334"/>
      <c r="CQ22" s="1334"/>
      <c r="CR22" s="1334"/>
      <c r="CS22" s="1334"/>
      <c r="CT22" s="1334"/>
      <c r="CU22" s="1334"/>
      <c r="CV22" s="1334"/>
      <c r="CW22" s="1334"/>
      <c r="CX22" s="1334"/>
      <c r="CY22" s="1334"/>
      <c r="CZ22" s="1334"/>
      <c r="DA22" s="1334"/>
      <c r="DB22" s="1334"/>
      <c r="DC22" s="1334"/>
      <c r="DD22" s="1334"/>
      <c r="DE22" s="1334"/>
      <c r="DF22" s="1334"/>
      <c r="DG22" s="1334"/>
      <c r="DH22" s="1334"/>
      <c r="DI22" s="1334"/>
      <c r="DJ22" s="1334"/>
      <c r="DK22" s="1334"/>
      <c r="DL22" s="1334"/>
      <c r="DM22" s="1334"/>
      <c r="DN22" s="1334"/>
      <c r="DO22" s="1334"/>
      <c r="DP22" s="1334"/>
      <c r="DQ22" s="1334"/>
      <c r="DR22" s="1334"/>
      <c r="DS22" s="1334"/>
      <c r="DT22" s="1334"/>
      <c r="DU22" s="1334"/>
      <c r="DV22" s="1334"/>
      <c r="DW22" s="1334"/>
      <c r="DX22" s="1334"/>
      <c r="DY22" s="1334"/>
      <c r="DZ22" s="1334"/>
      <c r="EA22" s="1334"/>
      <c r="EB22" s="1334"/>
      <c r="EC22" s="1334"/>
      <c r="ED22" s="1334"/>
      <c r="EE22" s="1334"/>
      <c r="EF22" s="1334"/>
      <c r="EG22" s="1334"/>
      <c r="EH22" s="1334"/>
      <c r="EI22" s="1334"/>
      <c r="EJ22" s="1334"/>
      <c r="EK22" s="1334"/>
      <c r="EL22" s="1334"/>
      <c r="EM22" s="1334"/>
      <c r="EN22" s="1334"/>
      <c r="EO22" s="1334"/>
      <c r="EP22" s="1334"/>
      <c r="EQ22" s="1334"/>
      <c r="ER22" s="1334"/>
      <c r="ES22" s="1334"/>
      <c r="ET22" s="1334"/>
      <c r="EU22" s="1334"/>
      <c r="EV22" s="1334"/>
      <c r="EW22" s="1334"/>
      <c r="EX22" s="1334"/>
      <c r="EY22" s="1334"/>
      <c r="EZ22" s="1334"/>
      <c r="FA22" s="1334"/>
      <c r="FB22" s="1334"/>
      <c r="FC22" s="1334"/>
      <c r="FD22" s="1334"/>
      <c r="FE22" s="1334"/>
      <c r="FF22" s="1334"/>
      <c r="FG22" s="1334"/>
      <c r="FH22" s="1334"/>
      <c r="FI22" s="1334"/>
      <c r="FJ22" s="1334"/>
      <c r="FK22" s="1334"/>
      <c r="FL22" s="1334"/>
      <c r="FM22" s="1334"/>
      <c r="FN22" s="1334"/>
      <c r="FO22" s="1334"/>
      <c r="FP22" s="1334"/>
      <c r="FQ22" s="1334"/>
      <c r="FR22" s="1334"/>
      <c r="FS22" s="1334"/>
      <c r="FT22" s="1334"/>
      <c r="FU22" s="1334"/>
      <c r="FV22" s="1334"/>
      <c r="FW22" s="1334"/>
      <c r="FX22" s="1334"/>
      <c r="FY22" s="1334"/>
      <c r="FZ22" s="1334"/>
      <c r="GA22" s="1334"/>
      <c r="GB22" s="1334"/>
      <c r="GC22" s="1334"/>
      <c r="GD22" s="1334"/>
      <c r="GE22" s="1334"/>
      <c r="GF22" s="1334"/>
      <c r="GG22" s="1334"/>
      <c r="GH22" s="1334"/>
      <c r="GI22" s="1334"/>
      <c r="GJ22" s="1334"/>
      <c r="GK22" s="1334"/>
      <c r="GL22" s="1334"/>
      <c r="GM22" s="1334"/>
      <c r="GN22" s="1334"/>
      <c r="GO22" s="1334"/>
      <c r="GP22" s="1334"/>
      <c r="GQ22" s="1334"/>
      <c r="GR22" s="1334"/>
      <c r="GS22" s="1334"/>
      <c r="GT22" s="1334"/>
      <c r="GU22" s="1334"/>
      <c r="GV22" s="1334"/>
      <c r="GW22" s="1334"/>
      <c r="GX22" s="1334"/>
      <c r="GY22" s="1334"/>
      <c r="GZ22" s="1334"/>
      <c r="HA22" s="1334"/>
      <c r="HB22" s="1334"/>
      <c r="HC22" s="1334"/>
      <c r="HD22" s="1334"/>
      <c r="HE22" s="1334"/>
      <c r="HF22" s="1334"/>
      <c r="HG22" s="1334"/>
      <c r="HH22" s="1334"/>
      <c r="HI22" s="1334"/>
      <c r="HJ22" s="1334"/>
      <c r="HK22" s="1334"/>
      <c r="HL22" s="1334"/>
      <c r="HM22" s="1334"/>
      <c r="HN22" s="1334"/>
      <c r="HO22" s="1334"/>
      <c r="HP22" s="1334"/>
      <c r="HQ22" s="1334"/>
      <c r="HR22" s="1334"/>
      <c r="HS22" s="1334"/>
      <c r="HT22" s="1334"/>
      <c r="HU22" s="1334"/>
      <c r="HV22" s="1334"/>
      <c r="HW22" s="1334"/>
      <c r="HX22" s="1334"/>
      <c r="HY22" s="1334"/>
      <c r="HZ22" s="1334"/>
      <c r="IA22" s="1334"/>
      <c r="IB22" s="1334"/>
      <c r="IC22" s="1334"/>
      <c r="ID22" s="1334"/>
      <c r="IE22" s="1334"/>
      <c r="IF22" s="1334"/>
      <c r="IG22" s="1334"/>
      <c r="IH22" s="1334"/>
      <c r="II22" s="1334"/>
      <c r="IJ22" s="1334"/>
      <c r="IK22" s="1334"/>
      <c r="IL22" s="1334"/>
      <c r="IM22" s="1334"/>
      <c r="IN22" s="1334"/>
      <c r="IO22" s="1334"/>
      <c r="IP22" s="1334"/>
      <c r="IQ22" s="1334"/>
      <c r="IR22" s="1334"/>
      <c r="IS22" s="1334"/>
      <c r="IT22" s="1334"/>
      <c r="IU22" s="1334"/>
      <c r="IV22" s="1334"/>
    </row>
    <row r="23" spans="1:256" x14ac:dyDescent="0.25">
      <c r="A23" s="1372"/>
      <c r="B23" s="2287" t="s">
        <v>26</v>
      </c>
      <c r="C23" s="2288"/>
      <c r="D23" s="2289"/>
      <c r="E23" s="1378" t="s">
        <v>27</v>
      </c>
      <c r="F23" s="1374">
        <v>3</v>
      </c>
      <c r="G23" s="1368"/>
      <c r="H23" s="1063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  <c r="BO23" s="1334"/>
      <c r="BP23" s="1334"/>
      <c r="BQ23" s="1334"/>
      <c r="BR23" s="1334"/>
      <c r="BS23" s="1334"/>
      <c r="BT23" s="1334"/>
      <c r="BU23" s="1334"/>
      <c r="BV23" s="1334"/>
      <c r="BW23" s="1334"/>
      <c r="BX23" s="1334"/>
      <c r="BY23" s="1334"/>
      <c r="BZ23" s="1334"/>
      <c r="CA23" s="1334"/>
      <c r="CB23" s="1334"/>
      <c r="CC23" s="1334"/>
      <c r="CD23" s="1334"/>
      <c r="CE23" s="1334"/>
      <c r="CF23" s="1334"/>
      <c r="CG23" s="1334"/>
      <c r="CH23" s="1334"/>
      <c r="CI23" s="1334"/>
      <c r="CJ23" s="1334"/>
      <c r="CK23" s="1334"/>
      <c r="CL23" s="1334"/>
      <c r="CM23" s="1334"/>
      <c r="CN23" s="1334"/>
      <c r="CO23" s="1334"/>
      <c r="CP23" s="1334"/>
      <c r="CQ23" s="1334"/>
      <c r="CR23" s="1334"/>
      <c r="CS23" s="1334"/>
      <c r="CT23" s="1334"/>
      <c r="CU23" s="1334"/>
      <c r="CV23" s="1334"/>
      <c r="CW23" s="1334"/>
      <c r="CX23" s="1334"/>
      <c r="CY23" s="1334"/>
      <c r="CZ23" s="1334"/>
      <c r="DA23" s="1334"/>
      <c r="DB23" s="1334"/>
      <c r="DC23" s="1334"/>
      <c r="DD23" s="1334"/>
      <c r="DE23" s="1334"/>
      <c r="DF23" s="1334"/>
      <c r="DG23" s="1334"/>
      <c r="DH23" s="1334"/>
      <c r="DI23" s="1334"/>
      <c r="DJ23" s="1334"/>
      <c r="DK23" s="1334"/>
      <c r="DL23" s="1334"/>
      <c r="DM23" s="1334"/>
      <c r="DN23" s="1334"/>
      <c r="DO23" s="1334"/>
      <c r="DP23" s="1334"/>
      <c r="DQ23" s="1334"/>
      <c r="DR23" s="1334"/>
      <c r="DS23" s="1334"/>
      <c r="DT23" s="1334"/>
      <c r="DU23" s="1334"/>
      <c r="DV23" s="1334"/>
      <c r="DW23" s="1334"/>
      <c r="DX23" s="1334"/>
      <c r="DY23" s="1334"/>
      <c r="DZ23" s="1334"/>
      <c r="EA23" s="1334"/>
      <c r="EB23" s="1334"/>
      <c r="EC23" s="1334"/>
      <c r="ED23" s="1334"/>
      <c r="EE23" s="1334"/>
      <c r="EF23" s="1334"/>
      <c r="EG23" s="1334"/>
      <c r="EH23" s="1334"/>
      <c r="EI23" s="1334"/>
      <c r="EJ23" s="1334"/>
      <c r="EK23" s="1334"/>
      <c r="EL23" s="1334"/>
      <c r="EM23" s="1334"/>
      <c r="EN23" s="1334"/>
      <c r="EO23" s="1334"/>
      <c r="EP23" s="1334"/>
      <c r="EQ23" s="1334"/>
      <c r="ER23" s="1334"/>
      <c r="ES23" s="1334"/>
      <c r="ET23" s="1334"/>
      <c r="EU23" s="1334"/>
      <c r="EV23" s="1334"/>
      <c r="EW23" s="1334"/>
      <c r="EX23" s="1334"/>
      <c r="EY23" s="1334"/>
      <c r="EZ23" s="1334"/>
      <c r="FA23" s="1334"/>
      <c r="FB23" s="1334"/>
      <c r="FC23" s="1334"/>
      <c r="FD23" s="1334"/>
      <c r="FE23" s="1334"/>
      <c r="FF23" s="1334"/>
      <c r="FG23" s="1334"/>
      <c r="FH23" s="1334"/>
      <c r="FI23" s="1334"/>
      <c r="FJ23" s="1334"/>
      <c r="FK23" s="1334"/>
      <c r="FL23" s="1334"/>
      <c r="FM23" s="1334"/>
      <c r="FN23" s="1334"/>
      <c r="FO23" s="1334"/>
      <c r="FP23" s="1334"/>
      <c r="FQ23" s="1334"/>
      <c r="FR23" s="1334"/>
      <c r="FS23" s="1334"/>
      <c r="FT23" s="1334"/>
      <c r="FU23" s="1334"/>
      <c r="FV23" s="1334"/>
      <c r="FW23" s="1334"/>
      <c r="FX23" s="1334"/>
      <c r="FY23" s="1334"/>
      <c r="FZ23" s="1334"/>
      <c r="GA23" s="1334"/>
      <c r="GB23" s="1334"/>
      <c r="GC23" s="1334"/>
      <c r="GD23" s="1334"/>
      <c r="GE23" s="1334"/>
      <c r="GF23" s="1334"/>
      <c r="GG23" s="1334"/>
      <c r="GH23" s="1334"/>
      <c r="GI23" s="1334"/>
      <c r="GJ23" s="1334"/>
      <c r="GK23" s="1334"/>
      <c r="GL23" s="1334"/>
      <c r="GM23" s="1334"/>
      <c r="GN23" s="1334"/>
      <c r="GO23" s="1334"/>
      <c r="GP23" s="1334"/>
      <c r="GQ23" s="1334"/>
      <c r="GR23" s="1334"/>
      <c r="GS23" s="1334"/>
      <c r="GT23" s="1334"/>
      <c r="GU23" s="1334"/>
      <c r="GV23" s="1334"/>
      <c r="GW23" s="1334"/>
      <c r="GX23" s="1334"/>
      <c r="GY23" s="1334"/>
      <c r="GZ23" s="1334"/>
      <c r="HA23" s="1334"/>
      <c r="HB23" s="1334"/>
      <c r="HC23" s="1334"/>
      <c r="HD23" s="1334"/>
      <c r="HE23" s="1334"/>
      <c r="HF23" s="1334"/>
      <c r="HG23" s="1334"/>
      <c r="HH23" s="1334"/>
      <c r="HI23" s="1334"/>
      <c r="HJ23" s="1334"/>
      <c r="HK23" s="1334"/>
      <c r="HL23" s="1334"/>
      <c r="HM23" s="1334"/>
      <c r="HN23" s="1334"/>
      <c r="HO23" s="1334"/>
      <c r="HP23" s="1334"/>
      <c r="HQ23" s="1334"/>
      <c r="HR23" s="1334"/>
      <c r="HS23" s="1334"/>
      <c r="HT23" s="1334"/>
      <c r="HU23" s="1334"/>
      <c r="HV23" s="1334"/>
      <c r="HW23" s="1334"/>
      <c r="HX23" s="1334"/>
      <c r="HY23" s="1334"/>
      <c r="HZ23" s="1334"/>
      <c r="IA23" s="1334"/>
      <c r="IB23" s="1334"/>
      <c r="IC23" s="1334"/>
      <c r="ID23" s="1334"/>
      <c r="IE23" s="1334"/>
      <c r="IF23" s="1334"/>
      <c r="IG23" s="1334"/>
      <c r="IH23" s="1334"/>
      <c r="II23" s="1334"/>
      <c r="IJ23" s="1334"/>
      <c r="IK23" s="1334"/>
      <c r="IL23" s="1334"/>
      <c r="IM23" s="1334"/>
      <c r="IN23" s="1334"/>
      <c r="IO23" s="1334"/>
      <c r="IP23" s="1334"/>
      <c r="IQ23" s="1334"/>
      <c r="IR23" s="1334"/>
      <c r="IS23" s="1334"/>
      <c r="IT23" s="1334"/>
      <c r="IU23" s="1334"/>
      <c r="IV23" s="1334"/>
    </row>
    <row r="24" spans="1:256" x14ac:dyDescent="0.25">
      <c r="A24" s="1372"/>
      <c r="B24" s="1379"/>
      <c r="C24" s="1344"/>
      <c r="D24" s="1344"/>
      <c r="E24" s="1378"/>
      <c r="F24" s="1374"/>
      <c r="G24" s="1368"/>
      <c r="H24" s="1063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334"/>
      <c r="AW24" s="1334"/>
      <c r="AX24" s="1334"/>
      <c r="AY24" s="1334"/>
      <c r="AZ24" s="1334"/>
      <c r="BA24" s="1334"/>
      <c r="BB24" s="1334"/>
      <c r="BC24" s="1334"/>
      <c r="BD24" s="1334"/>
      <c r="BE24" s="1334"/>
      <c r="BF24" s="1334"/>
      <c r="BG24" s="1334"/>
      <c r="BH24" s="1334"/>
      <c r="BI24" s="1334"/>
      <c r="BJ24" s="1334"/>
      <c r="BK24" s="1334"/>
      <c r="BL24" s="1334"/>
      <c r="BM24" s="1334"/>
      <c r="BN24" s="1334"/>
      <c r="BO24" s="1334"/>
      <c r="BP24" s="1334"/>
      <c r="BQ24" s="1334"/>
      <c r="BR24" s="1334"/>
      <c r="BS24" s="1334"/>
      <c r="BT24" s="1334"/>
      <c r="BU24" s="1334"/>
      <c r="BV24" s="1334"/>
      <c r="BW24" s="1334"/>
      <c r="BX24" s="1334"/>
      <c r="BY24" s="1334"/>
      <c r="BZ24" s="1334"/>
      <c r="CA24" s="1334"/>
      <c r="CB24" s="1334"/>
      <c r="CC24" s="1334"/>
      <c r="CD24" s="1334"/>
      <c r="CE24" s="1334"/>
      <c r="CF24" s="1334"/>
      <c r="CG24" s="1334"/>
      <c r="CH24" s="1334"/>
      <c r="CI24" s="1334"/>
      <c r="CJ24" s="1334"/>
      <c r="CK24" s="1334"/>
      <c r="CL24" s="1334"/>
      <c r="CM24" s="1334"/>
      <c r="CN24" s="1334"/>
      <c r="CO24" s="1334"/>
      <c r="CP24" s="1334"/>
      <c r="CQ24" s="1334"/>
      <c r="CR24" s="1334"/>
      <c r="CS24" s="1334"/>
      <c r="CT24" s="1334"/>
      <c r="CU24" s="1334"/>
      <c r="CV24" s="1334"/>
      <c r="CW24" s="1334"/>
      <c r="CX24" s="1334"/>
      <c r="CY24" s="1334"/>
      <c r="CZ24" s="1334"/>
      <c r="DA24" s="1334"/>
      <c r="DB24" s="1334"/>
      <c r="DC24" s="1334"/>
      <c r="DD24" s="1334"/>
      <c r="DE24" s="1334"/>
      <c r="DF24" s="1334"/>
      <c r="DG24" s="1334"/>
      <c r="DH24" s="1334"/>
      <c r="DI24" s="1334"/>
      <c r="DJ24" s="1334"/>
      <c r="DK24" s="1334"/>
      <c r="DL24" s="1334"/>
      <c r="DM24" s="1334"/>
      <c r="DN24" s="1334"/>
      <c r="DO24" s="1334"/>
      <c r="DP24" s="1334"/>
      <c r="DQ24" s="1334"/>
      <c r="DR24" s="1334"/>
      <c r="DS24" s="1334"/>
      <c r="DT24" s="1334"/>
      <c r="DU24" s="1334"/>
      <c r="DV24" s="1334"/>
      <c r="DW24" s="1334"/>
      <c r="DX24" s="1334"/>
      <c r="DY24" s="1334"/>
      <c r="DZ24" s="1334"/>
      <c r="EA24" s="1334"/>
      <c r="EB24" s="1334"/>
      <c r="EC24" s="1334"/>
      <c r="ED24" s="1334"/>
      <c r="EE24" s="1334"/>
      <c r="EF24" s="1334"/>
      <c r="EG24" s="1334"/>
      <c r="EH24" s="1334"/>
      <c r="EI24" s="1334"/>
      <c r="EJ24" s="1334"/>
      <c r="EK24" s="1334"/>
      <c r="EL24" s="1334"/>
      <c r="EM24" s="1334"/>
      <c r="EN24" s="1334"/>
      <c r="EO24" s="1334"/>
      <c r="EP24" s="1334"/>
      <c r="EQ24" s="1334"/>
      <c r="ER24" s="1334"/>
      <c r="ES24" s="1334"/>
      <c r="ET24" s="1334"/>
      <c r="EU24" s="1334"/>
      <c r="EV24" s="1334"/>
      <c r="EW24" s="1334"/>
      <c r="EX24" s="1334"/>
      <c r="EY24" s="1334"/>
      <c r="EZ24" s="1334"/>
      <c r="FA24" s="1334"/>
      <c r="FB24" s="1334"/>
      <c r="FC24" s="1334"/>
      <c r="FD24" s="1334"/>
      <c r="FE24" s="1334"/>
      <c r="FF24" s="1334"/>
      <c r="FG24" s="1334"/>
      <c r="FH24" s="1334"/>
      <c r="FI24" s="1334"/>
      <c r="FJ24" s="1334"/>
      <c r="FK24" s="1334"/>
      <c r="FL24" s="1334"/>
      <c r="FM24" s="1334"/>
      <c r="FN24" s="1334"/>
      <c r="FO24" s="1334"/>
      <c r="FP24" s="1334"/>
      <c r="FQ24" s="1334"/>
      <c r="FR24" s="1334"/>
      <c r="FS24" s="1334"/>
      <c r="FT24" s="1334"/>
      <c r="FU24" s="1334"/>
      <c r="FV24" s="1334"/>
      <c r="FW24" s="1334"/>
      <c r="FX24" s="1334"/>
      <c r="FY24" s="1334"/>
      <c r="FZ24" s="1334"/>
      <c r="GA24" s="1334"/>
      <c r="GB24" s="1334"/>
      <c r="GC24" s="1334"/>
      <c r="GD24" s="1334"/>
      <c r="GE24" s="1334"/>
      <c r="GF24" s="1334"/>
      <c r="GG24" s="1334"/>
      <c r="GH24" s="1334"/>
      <c r="GI24" s="1334"/>
      <c r="GJ24" s="1334"/>
      <c r="GK24" s="1334"/>
      <c r="GL24" s="1334"/>
      <c r="GM24" s="1334"/>
      <c r="GN24" s="1334"/>
      <c r="GO24" s="1334"/>
      <c r="GP24" s="1334"/>
      <c r="GQ24" s="1334"/>
      <c r="GR24" s="1334"/>
      <c r="GS24" s="1334"/>
      <c r="GT24" s="1334"/>
      <c r="GU24" s="1334"/>
      <c r="GV24" s="1334"/>
      <c r="GW24" s="1334"/>
      <c r="GX24" s="1334"/>
      <c r="GY24" s="1334"/>
      <c r="GZ24" s="1334"/>
      <c r="HA24" s="1334"/>
      <c r="HB24" s="1334"/>
      <c r="HC24" s="1334"/>
      <c r="HD24" s="1334"/>
      <c r="HE24" s="1334"/>
      <c r="HF24" s="1334"/>
      <c r="HG24" s="1334"/>
      <c r="HH24" s="1334"/>
      <c r="HI24" s="1334"/>
      <c r="HJ24" s="1334"/>
      <c r="HK24" s="1334"/>
      <c r="HL24" s="1334"/>
      <c r="HM24" s="1334"/>
      <c r="HN24" s="1334"/>
      <c r="HO24" s="1334"/>
      <c r="HP24" s="1334"/>
      <c r="HQ24" s="1334"/>
      <c r="HR24" s="1334"/>
      <c r="HS24" s="1334"/>
      <c r="HT24" s="1334"/>
      <c r="HU24" s="1334"/>
      <c r="HV24" s="1334"/>
      <c r="HW24" s="1334"/>
      <c r="HX24" s="1334"/>
      <c r="HY24" s="1334"/>
      <c r="HZ24" s="1334"/>
      <c r="IA24" s="1334"/>
      <c r="IB24" s="1334"/>
      <c r="IC24" s="1334"/>
      <c r="ID24" s="1334"/>
      <c r="IE24" s="1334"/>
      <c r="IF24" s="1334"/>
      <c r="IG24" s="1334"/>
      <c r="IH24" s="1334"/>
      <c r="II24" s="1334"/>
      <c r="IJ24" s="1334"/>
      <c r="IK24" s="1334"/>
      <c r="IL24" s="1334"/>
      <c r="IM24" s="1334"/>
      <c r="IN24" s="1334"/>
      <c r="IO24" s="1334"/>
      <c r="IP24" s="1334"/>
      <c r="IQ24" s="1334"/>
      <c r="IR24" s="1334"/>
      <c r="IS24" s="1334"/>
      <c r="IT24" s="1334"/>
      <c r="IU24" s="1334"/>
      <c r="IV24" s="1334"/>
    </row>
    <row r="25" spans="1:256" x14ac:dyDescent="0.25">
      <c r="A25" s="1364" t="s">
        <v>28</v>
      </c>
      <c r="B25" s="1377" t="s">
        <v>29</v>
      </c>
      <c r="C25" s="1343"/>
      <c r="D25" s="1344"/>
      <c r="E25" s="1378"/>
      <c r="F25" s="1374"/>
      <c r="G25" s="1368"/>
      <c r="H25" s="1063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4"/>
      <c r="AE25" s="1334"/>
      <c r="AF25" s="1334"/>
      <c r="AG25" s="1334"/>
      <c r="AH25" s="1334"/>
      <c r="AI25" s="1334"/>
      <c r="AJ25" s="1334"/>
      <c r="AK25" s="1334"/>
      <c r="AL25" s="1334"/>
      <c r="AM25" s="1334"/>
      <c r="AN25" s="1334"/>
      <c r="AO25" s="1334"/>
      <c r="AP25" s="1334"/>
      <c r="AQ25" s="1334"/>
      <c r="AR25" s="1334"/>
      <c r="AS25" s="1334"/>
      <c r="AT25" s="1334"/>
      <c r="AU25" s="1334"/>
      <c r="AV25" s="1334"/>
      <c r="AW25" s="1334"/>
      <c r="AX25" s="1334"/>
      <c r="AY25" s="1334"/>
      <c r="AZ25" s="1334"/>
      <c r="BA25" s="1334"/>
      <c r="BB25" s="1334"/>
      <c r="BC25" s="1334"/>
      <c r="BD25" s="1334"/>
      <c r="BE25" s="1334"/>
      <c r="BF25" s="1334"/>
      <c r="BG25" s="1334"/>
      <c r="BH25" s="1334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4"/>
      <c r="CO25" s="1334"/>
      <c r="CP25" s="1334"/>
      <c r="CQ25" s="1334"/>
      <c r="CR25" s="1334"/>
      <c r="CS25" s="1334"/>
      <c r="CT25" s="1334"/>
      <c r="CU25" s="1334"/>
      <c r="CV25" s="1334"/>
      <c r="CW25" s="1334"/>
      <c r="CX25" s="1334"/>
      <c r="CY25" s="1334"/>
      <c r="CZ25" s="1334"/>
      <c r="DA25" s="1334"/>
      <c r="DB25" s="1334"/>
      <c r="DC25" s="1334"/>
      <c r="DD25" s="1334"/>
      <c r="DE25" s="1334"/>
      <c r="DF25" s="1334"/>
      <c r="DG25" s="1334"/>
      <c r="DH25" s="1334"/>
      <c r="DI25" s="1334"/>
      <c r="DJ25" s="1334"/>
      <c r="DK25" s="1334"/>
      <c r="DL25" s="1334"/>
      <c r="DM25" s="1334"/>
      <c r="DN25" s="1334"/>
      <c r="DO25" s="1334"/>
      <c r="DP25" s="1334"/>
      <c r="DQ25" s="1334"/>
      <c r="DR25" s="1334"/>
      <c r="DS25" s="1334"/>
      <c r="DT25" s="1334"/>
      <c r="DU25" s="1334"/>
      <c r="DV25" s="1334"/>
      <c r="DW25" s="1334"/>
      <c r="DX25" s="1334"/>
      <c r="DY25" s="1334"/>
      <c r="DZ25" s="1334"/>
      <c r="EA25" s="1334"/>
      <c r="EB25" s="1334"/>
      <c r="EC25" s="1334"/>
      <c r="ED25" s="1334"/>
      <c r="EE25" s="1334"/>
      <c r="EF25" s="1334"/>
      <c r="EG25" s="1334"/>
      <c r="EH25" s="1334"/>
      <c r="EI25" s="1334"/>
      <c r="EJ25" s="1334"/>
      <c r="EK25" s="1334"/>
      <c r="EL25" s="1334"/>
      <c r="EM25" s="1334"/>
      <c r="EN25" s="1334"/>
      <c r="EO25" s="1334"/>
      <c r="EP25" s="1334"/>
      <c r="EQ25" s="1334"/>
      <c r="ER25" s="1334"/>
      <c r="ES25" s="1334"/>
      <c r="ET25" s="1334"/>
      <c r="EU25" s="1334"/>
      <c r="EV25" s="1334"/>
      <c r="EW25" s="1334"/>
      <c r="EX25" s="1334"/>
      <c r="EY25" s="1334"/>
      <c r="EZ25" s="1334"/>
      <c r="FA25" s="1334"/>
      <c r="FB25" s="1334"/>
      <c r="FC25" s="1334"/>
      <c r="FD25" s="1334"/>
      <c r="FE25" s="1334"/>
      <c r="FF25" s="1334"/>
      <c r="FG25" s="1334"/>
      <c r="FH25" s="1334"/>
      <c r="FI25" s="1334"/>
      <c r="FJ25" s="1334"/>
      <c r="FK25" s="1334"/>
      <c r="FL25" s="1334"/>
      <c r="FM25" s="1334"/>
      <c r="FN25" s="1334"/>
      <c r="FO25" s="1334"/>
      <c r="FP25" s="1334"/>
      <c r="FQ25" s="1334"/>
      <c r="FR25" s="1334"/>
      <c r="FS25" s="1334"/>
      <c r="FT25" s="1334"/>
      <c r="FU25" s="1334"/>
      <c r="FV25" s="1334"/>
      <c r="FW25" s="1334"/>
      <c r="FX25" s="1334"/>
      <c r="FY25" s="1334"/>
      <c r="FZ25" s="1334"/>
      <c r="GA25" s="1334"/>
      <c r="GB25" s="1334"/>
      <c r="GC25" s="1334"/>
      <c r="GD25" s="1334"/>
      <c r="GE25" s="1334"/>
      <c r="GF25" s="1334"/>
      <c r="GG25" s="1334"/>
      <c r="GH25" s="1334"/>
      <c r="GI25" s="1334"/>
      <c r="GJ25" s="1334"/>
      <c r="GK25" s="1334"/>
      <c r="GL25" s="1334"/>
      <c r="GM25" s="1334"/>
      <c r="GN25" s="1334"/>
      <c r="GO25" s="1334"/>
      <c r="GP25" s="1334"/>
      <c r="GQ25" s="1334"/>
      <c r="GR25" s="1334"/>
      <c r="GS25" s="1334"/>
      <c r="GT25" s="1334"/>
      <c r="GU25" s="1334"/>
      <c r="GV25" s="1334"/>
      <c r="GW25" s="1334"/>
      <c r="GX25" s="1334"/>
      <c r="GY25" s="1334"/>
      <c r="GZ25" s="1334"/>
      <c r="HA25" s="1334"/>
      <c r="HB25" s="1334"/>
      <c r="HC25" s="1334"/>
      <c r="HD25" s="1334"/>
      <c r="HE25" s="1334"/>
      <c r="HF25" s="1334"/>
      <c r="HG25" s="1334"/>
      <c r="HH25" s="1334"/>
      <c r="HI25" s="1334"/>
      <c r="HJ25" s="1334"/>
      <c r="HK25" s="1334"/>
      <c r="HL25" s="1334"/>
      <c r="HM25" s="1334"/>
      <c r="HN25" s="1334"/>
      <c r="HO25" s="1334"/>
      <c r="HP25" s="1334"/>
      <c r="HQ25" s="1334"/>
      <c r="HR25" s="1334"/>
      <c r="HS25" s="1334"/>
      <c r="HT25" s="1334"/>
      <c r="HU25" s="1334"/>
      <c r="HV25" s="1334"/>
      <c r="HW25" s="1334"/>
      <c r="HX25" s="1334"/>
      <c r="HY25" s="1334"/>
      <c r="HZ25" s="1334"/>
      <c r="IA25" s="1334"/>
      <c r="IB25" s="1334"/>
      <c r="IC25" s="1334"/>
      <c r="ID25" s="1334"/>
      <c r="IE25" s="1334"/>
      <c r="IF25" s="1334"/>
      <c r="IG25" s="1334"/>
      <c r="IH25" s="1334"/>
      <c r="II25" s="1334"/>
      <c r="IJ25" s="1334"/>
      <c r="IK25" s="1334"/>
      <c r="IL25" s="1334"/>
      <c r="IM25" s="1334"/>
      <c r="IN25" s="1334"/>
      <c r="IO25" s="1334"/>
      <c r="IP25" s="1334"/>
      <c r="IQ25" s="1334"/>
      <c r="IR25" s="1334"/>
      <c r="IS25" s="1334"/>
      <c r="IT25" s="1334"/>
      <c r="IU25" s="1334"/>
      <c r="IV25" s="1334"/>
    </row>
    <row r="26" spans="1:256" x14ac:dyDescent="0.25">
      <c r="A26" s="1380"/>
      <c r="B26" s="1379" t="s">
        <v>25</v>
      </c>
      <c r="C26" s="1379"/>
      <c r="D26" s="1379"/>
      <c r="E26" s="1378" t="s">
        <v>16</v>
      </c>
      <c r="F26" s="1381">
        <v>1</v>
      </c>
      <c r="G26" s="1382"/>
      <c r="H26" s="1063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  <c r="BO26" s="1334"/>
      <c r="BP26" s="1334"/>
      <c r="BQ26" s="1334"/>
      <c r="BR26" s="1334"/>
      <c r="BS26" s="1334"/>
      <c r="BT26" s="1334"/>
      <c r="BU26" s="1334"/>
      <c r="BV26" s="1334"/>
      <c r="BW26" s="1334"/>
      <c r="BX26" s="1334"/>
      <c r="BY26" s="1334"/>
      <c r="BZ26" s="1334"/>
      <c r="CA26" s="1334"/>
      <c r="CB26" s="1334"/>
      <c r="CC26" s="1334"/>
      <c r="CD26" s="1334"/>
      <c r="CE26" s="1334"/>
      <c r="CF26" s="1334"/>
      <c r="CG26" s="1334"/>
      <c r="CH26" s="1334"/>
      <c r="CI26" s="1334"/>
      <c r="CJ26" s="1334"/>
      <c r="CK26" s="1334"/>
      <c r="CL26" s="1334"/>
      <c r="CM26" s="1334"/>
      <c r="CN26" s="1334"/>
      <c r="CO26" s="1334"/>
      <c r="CP26" s="1334"/>
      <c r="CQ26" s="1334"/>
      <c r="CR26" s="1334"/>
      <c r="CS26" s="1334"/>
      <c r="CT26" s="1334"/>
      <c r="CU26" s="1334"/>
      <c r="CV26" s="1334"/>
      <c r="CW26" s="1334"/>
      <c r="CX26" s="1334"/>
      <c r="CY26" s="1334"/>
      <c r="CZ26" s="1334"/>
      <c r="DA26" s="1334"/>
      <c r="DB26" s="1334"/>
      <c r="DC26" s="1334"/>
      <c r="DD26" s="1334"/>
      <c r="DE26" s="1334"/>
      <c r="DF26" s="1334"/>
      <c r="DG26" s="1334"/>
      <c r="DH26" s="1334"/>
      <c r="DI26" s="1334"/>
      <c r="DJ26" s="1334"/>
      <c r="DK26" s="1334"/>
      <c r="DL26" s="1334"/>
      <c r="DM26" s="1334"/>
      <c r="DN26" s="1334"/>
      <c r="DO26" s="1334"/>
      <c r="DP26" s="1334"/>
      <c r="DQ26" s="1334"/>
      <c r="DR26" s="1334"/>
      <c r="DS26" s="1334"/>
      <c r="DT26" s="1334"/>
      <c r="DU26" s="1334"/>
      <c r="DV26" s="1334"/>
      <c r="DW26" s="1334"/>
      <c r="DX26" s="1334"/>
      <c r="DY26" s="1334"/>
      <c r="DZ26" s="1334"/>
      <c r="EA26" s="1334"/>
      <c r="EB26" s="1334"/>
      <c r="EC26" s="1334"/>
      <c r="ED26" s="1334"/>
      <c r="EE26" s="1334"/>
      <c r="EF26" s="1334"/>
      <c r="EG26" s="1334"/>
      <c r="EH26" s="1334"/>
      <c r="EI26" s="1334"/>
      <c r="EJ26" s="1334"/>
      <c r="EK26" s="1334"/>
      <c r="EL26" s="1334"/>
      <c r="EM26" s="1334"/>
      <c r="EN26" s="1334"/>
      <c r="EO26" s="1334"/>
      <c r="EP26" s="1334"/>
      <c r="EQ26" s="1334"/>
      <c r="ER26" s="1334"/>
      <c r="ES26" s="1334"/>
      <c r="ET26" s="1334"/>
      <c r="EU26" s="1334"/>
      <c r="EV26" s="1334"/>
      <c r="EW26" s="1334"/>
      <c r="EX26" s="1334"/>
      <c r="EY26" s="1334"/>
      <c r="EZ26" s="1334"/>
      <c r="FA26" s="1334"/>
      <c r="FB26" s="1334"/>
      <c r="FC26" s="1334"/>
      <c r="FD26" s="1334"/>
      <c r="FE26" s="1334"/>
      <c r="FF26" s="1334"/>
      <c r="FG26" s="1334"/>
      <c r="FH26" s="1334"/>
      <c r="FI26" s="1334"/>
      <c r="FJ26" s="1334"/>
      <c r="FK26" s="1334"/>
      <c r="FL26" s="1334"/>
      <c r="FM26" s="1334"/>
      <c r="FN26" s="1334"/>
      <c r="FO26" s="1334"/>
      <c r="FP26" s="1334"/>
      <c r="FQ26" s="1334"/>
      <c r="FR26" s="1334"/>
      <c r="FS26" s="1334"/>
      <c r="FT26" s="1334"/>
      <c r="FU26" s="1334"/>
      <c r="FV26" s="1334"/>
      <c r="FW26" s="1334"/>
      <c r="FX26" s="1334"/>
      <c r="FY26" s="1334"/>
      <c r="FZ26" s="1334"/>
      <c r="GA26" s="1334"/>
      <c r="GB26" s="1334"/>
      <c r="GC26" s="1334"/>
      <c r="GD26" s="1334"/>
      <c r="GE26" s="1334"/>
      <c r="GF26" s="1334"/>
      <c r="GG26" s="1334"/>
      <c r="GH26" s="1334"/>
      <c r="GI26" s="1334"/>
      <c r="GJ26" s="1334"/>
      <c r="GK26" s="1334"/>
      <c r="GL26" s="1334"/>
      <c r="GM26" s="1334"/>
      <c r="GN26" s="1334"/>
      <c r="GO26" s="1334"/>
      <c r="GP26" s="1334"/>
      <c r="GQ26" s="1334"/>
      <c r="GR26" s="1334"/>
      <c r="GS26" s="1334"/>
      <c r="GT26" s="1334"/>
      <c r="GU26" s="1334"/>
      <c r="GV26" s="1334"/>
      <c r="GW26" s="1334"/>
      <c r="GX26" s="1334"/>
      <c r="GY26" s="1334"/>
      <c r="GZ26" s="1334"/>
      <c r="HA26" s="1334"/>
      <c r="HB26" s="1334"/>
      <c r="HC26" s="1334"/>
      <c r="HD26" s="1334"/>
      <c r="HE26" s="1334"/>
      <c r="HF26" s="1334"/>
      <c r="HG26" s="1334"/>
      <c r="HH26" s="1334"/>
      <c r="HI26" s="1334"/>
      <c r="HJ26" s="1334"/>
      <c r="HK26" s="1334"/>
      <c r="HL26" s="1334"/>
      <c r="HM26" s="1334"/>
      <c r="HN26" s="1334"/>
      <c r="HO26" s="1334"/>
      <c r="HP26" s="1334"/>
      <c r="HQ26" s="1334"/>
      <c r="HR26" s="1334"/>
      <c r="HS26" s="1334"/>
      <c r="HT26" s="1334"/>
      <c r="HU26" s="1334"/>
      <c r="HV26" s="1334"/>
      <c r="HW26" s="1334"/>
      <c r="HX26" s="1334"/>
      <c r="HY26" s="1334"/>
      <c r="HZ26" s="1334"/>
      <c r="IA26" s="1334"/>
      <c r="IB26" s="1334"/>
      <c r="IC26" s="1334"/>
      <c r="ID26" s="1334"/>
      <c r="IE26" s="1334"/>
      <c r="IF26" s="1334"/>
      <c r="IG26" s="1334"/>
      <c r="IH26" s="1334"/>
      <c r="II26" s="1334"/>
      <c r="IJ26" s="1334"/>
      <c r="IK26" s="1334"/>
      <c r="IL26" s="1334"/>
      <c r="IM26" s="1334"/>
      <c r="IN26" s="1334"/>
      <c r="IO26" s="1334"/>
      <c r="IP26" s="1334"/>
      <c r="IQ26" s="1334"/>
      <c r="IR26" s="1334"/>
      <c r="IS26" s="1334"/>
      <c r="IT26" s="1334"/>
      <c r="IU26" s="1334"/>
      <c r="IV26" s="1334"/>
    </row>
    <row r="27" spans="1:256" x14ac:dyDescent="0.25">
      <c r="A27" s="1383"/>
      <c r="B27" s="2290" t="s">
        <v>26</v>
      </c>
      <c r="C27" s="2291"/>
      <c r="D27" s="2292"/>
      <c r="E27" s="1378" t="s">
        <v>27</v>
      </c>
      <c r="F27" s="1374">
        <v>3</v>
      </c>
      <c r="G27" s="1368"/>
      <c r="H27" s="1063"/>
      <c r="I27" s="1334"/>
      <c r="J27" s="1334"/>
      <c r="K27" s="1334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4"/>
      <c r="AE27" s="1334"/>
      <c r="AF27" s="1334"/>
      <c r="AG27" s="1334"/>
      <c r="AH27" s="1334"/>
      <c r="AI27" s="1334"/>
      <c r="AJ27" s="1334"/>
      <c r="AK27" s="1334"/>
      <c r="AL27" s="1334"/>
      <c r="AM27" s="1334"/>
      <c r="AN27" s="1334"/>
      <c r="AO27" s="1334"/>
      <c r="AP27" s="1334"/>
      <c r="AQ27" s="1334"/>
      <c r="AR27" s="1334"/>
      <c r="AS27" s="1334"/>
      <c r="AT27" s="1334"/>
      <c r="AU27" s="1334"/>
      <c r="AV27" s="1334"/>
      <c r="AW27" s="1334"/>
      <c r="AX27" s="1334"/>
      <c r="AY27" s="1334"/>
      <c r="AZ27" s="1334"/>
      <c r="BA27" s="1334"/>
      <c r="BB27" s="1334"/>
      <c r="BC27" s="1334"/>
      <c r="BD27" s="1334"/>
      <c r="BE27" s="1334"/>
      <c r="BF27" s="1334"/>
      <c r="BG27" s="1334"/>
      <c r="BH27" s="1334"/>
      <c r="BI27" s="1334"/>
      <c r="BJ27" s="1334"/>
      <c r="BK27" s="1334"/>
      <c r="BL27" s="1334"/>
      <c r="BM27" s="1334"/>
      <c r="BN27" s="1334"/>
      <c r="BO27" s="1334"/>
      <c r="BP27" s="1334"/>
      <c r="BQ27" s="1334"/>
      <c r="BR27" s="1334"/>
      <c r="BS27" s="1334"/>
      <c r="BT27" s="1334"/>
      <c r="BU27" s="1334"/>
      <c r="BV27" s="1334"/>
      <c r="BW27" s="1334"/>
      <c r="BX27" s="1334"/>
      <c r="BY27" s="1334"/>
      <c r="BZ27" s="1334"/>
      <c r="CA27" s="1334"/>
      <c r="CB27" s="1334"/>
      <c r="CC27" s="1334"/>
      <c r="CD27" s="1334"/>
      <c r="CE27" s="1334"/>
      <c r="CF27" s="1334"/>
      <c r="CG27" s="1334"/>
      <c r="CH27" s="1334"/>
      <c r="CI27" s="1334"/>
      <c r="CJ27" s="1334"/>
      <c r="CK27" s="1334"/>
      <c r="CL27" s="1334"/>
      <c r="CM27" s="1334"/>
      <c r="CN27" s="1334"/>
      <c r="CO27" s="1334"/>
      <c r="CP27" s="1334"/>
      <c r="CQ27" s="1334"/>
      <c r="CR27" s="1334"/>
      <c r="CS27" s="1334"/>
      <c r="CT27" s="1334"/>
      <c r="CU27" s="1334"/>
      <c r="CV27" s="1334"/>
      <c r="CW27" s="1334"/>
      <c r="CX27" s="1334"/>
      <c r="CY27" s="1334"/>
      <c r="CZ27" s="1334"/>
      <c r="DA27" s="1334"/>
      <c r="DB27" s="1334"/>
      <c r="DC27" s="1334"/>
      <c r="DD27" s="1334"/>
      <c r="DE27" s="1334"/>
      <c r="DF27" s="1334"/>
      <c r="DG27" s="1334"/>
      <c r="DH27" s="1334"/>
      <c r="DI27" s="1334"/>
      <c r="DJ27" s="1334"/>
      <c r="DK27" s="1334"/>
      <c r="DL27" s="1334"/>
      <c r="DM27" s="1334"/>
      <c r="DN27" s="1334"/>
      <c r="DO27" s="1334"/>
      <c r="DP27" s="1334"/>
      <c r="DQ27" s="1334"/>
      <c r="DR27" s="1334"/>
      <c r="DS27" s="1334"/>
      <c r="DT27" s="1334"/>
      <c r="DU27" s="1334"/>
      <c r="DV27" s="1334"/>
      <c r="DW27" s="1334"/>
      <c r="DX27" s="1334"/>
      <c r="DY27" s="1334"/>
      <c r="DZ27" s="1334"/>
      <c r="EA27" s="1334"/>
      <c r="EB27" s="1334"/>
      <c r="EC27" s="1334"/>
      <c r="ED27" s="1334"/>
      <c r="EE27" s="1334"/>
      <c r="EF27" s="1334"/>
      <c r="EG27" s="1334"/>
      <c r="EH27" s="1334"/>
      <c r="EI27" s="1334"/>
      <c r="EJ27" s="1334"/>
      <c r="EK27" s="1334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4"/>
      <c r="EY27" s="1334"/>
      <c r="EZ27" s="1334"/>
      <c r="FA27" s="1334"/>
      <c r="FB27" s="1334"/>
      <c r="FC27" s="1334"/>
      <c r="FD27" s="1334"/>
      <c r="FE27" s="1334"/>
      <c r="FF27" s="1334"/>
      <c r="FG27" s="1334"/>
      <c r="FH27" s="1334"/>
      <c r="FI27" s="1334"/>
      <c r="FJ27" s="1334"/>
      <c r="FK27" s="1334"/>
      <c r="FL27" s="1334"/>
      <c r="FM27" s="1334"/>
      <c r="FN27" s="1334"/>
      <c r="FO27" s="1334"/>
      <c r="FP27" s="1334"/>
      <c r="FQ27" s="1334"/>
      <c r="FR27" s="1334"/>
      <c r="FS27" s="1334"/>
      <c r="FT27" s="1334"/>
      <c r="FU27" s="1334"/>
      <c r="FV27" s="1334"/>
      <c r="FW27" s="1334"/>
      <c r="FX27" s="1334"/>
      <c r="FY27" s="1334"/>
      <c r="FZ27" s="1334"/>
      <c r="GA27" s="1334"/>
      <c r="GB27" s="1334"/>
      <c r="GC27" s="1334"/>
      <c r="GD27" s="1334"/>
      <c r="GE27" s="1334"/>
      <c r="GF27" s="1334"/>
      <c r="GG27" s="1334"/>
      <c r="GH27" s="1334"/>
      <c r="GI27" s="1334"/>
      <c r="GJ27" s="1334"/>
      <c r="GK27" s="1334"/>
      <c r="GL27" s="1334"/>
      <c r="GM27" s="1334"/>
      <c r="GN27" s="1334"/>
      <c r="GO27" s="1334"/>
      <c r="GP27" s="1334"/>
      <c r="GQ27" s="1334"/>
      <c r="GR27" s="1334"/>
      <c r="GS27" s="1334"/>
      <c r="GT27" s="1334"/>
      <c r="GU27" s="1334"/>
      <c r="GV27" s="1334"/>
      <c r="GW27" s="1334"/>
      <c r="GX27" s="1334"/>
      <c r="GY27" s="1334"/>
      <c r="GZ27" s="1334"/>
      <c r="HA27" s="1334"/>
      <c r="HB27" s="1334"/>
      <c r="HC27" s="1334"/>
      <c r="HD27" s="1334"/>
      <c r="HE27" s="1334"/>
      <c r="HF27" s="1334"/>
      <c r="HG27" s="1334"/>
      <c r="HH27" s="1334"/>
      <c r="HI27" s="1334"/>
      <c r="HJ27" s="1334"/>
      <c r="HK27" s="1334"/>
      <c r="HL27" s="1334"/>
      <c r="HM27" s="1334"/>
      <c r="HN27" s="1334"/>
      <c r="HO27" s="1334"/>
      <c r="HP27" s="1334"/>
      <c r="HQ27" s="1334"/>
      <c r="HR27" s="1334"/>
      <c r="HS27" s="1334"/>
      <c r="HT27" s="1334"/>
      <c r="HU27" s="1334"/>
      <c r="HV27" s="1334"/>
      <c r="HW27" s="1334"/>
      <c r="HX27" s="1334"/>
      <c r="HY27" s="1334"/>
      <c r="HZ27" s="1334"/>
      <c r="IA27" s="1334"/>
      <c r="IB27" s="1334"/>
      <c r="IC27" s="1334"/>
      <c r="ID27" s="1334"/>
      <c r="IE27" s="1334"/>
      <c r="IF27" s="1334"/>
      <c r="IG27" s="1334"/>
      <c r="IH27" s="1334"/>
      <c r="II27" s="1334"/>
      <c r="IJ27" s="1334"/>
      <c r="IK27" s="1334"/>
      <c r="IL27" s="1334"/>
      <c r="IM27" s="1334"/>
      <c r="IN27" s="1334"/>
      <c r="IO27" s="1334"/>
      <c r="IP27" s="1334"/>
      <c r="IQ27" s="1334"/>
      <c r="IR27" s="1334"/>
      <c r="IS27" s="1334"/>
      <c r="IT27" s="1334"/>
      <c r="IU27" s="1334"/>
      <c r="IV27" s="1334"/>
    </row>
    <row r="28" spans="1:256" ht="14.5" thickBot="1" x14ac:dyDescent="0.3">
      <c r="A28" s="1383"/>
      <c r="B28" s="1379"/>
      <c r="C28" s="1344"/>
      <c r="D28" s="1344"/>
      <c r="E28" s="1378"/>
      <c r="F28" s="1374"/>
      <c r="G28" s="1368"/>
      <c r="H28" s="1063"/>
      <c r="I28" s="1334"/>
      <c r="J28" s="1334"/>
      <c r="K28" s="1334"/>
      <c r="L28" s="1334"/>
      <c r="M28" s="1334"/>
      <c r="N28" s="1334"/>
      <c r="O28" s="1334"/>
      <c r="P28" s="1334"/>
      <c r="Q28" s="1334"/>
      <c r="R28" s="1334"/>
      <c r="S28" s="1334"/>
      <c r="T28" s="1334"/>
      <c r="U28" s="1334"/>
      <c r="V28" s="1334"/>
      <c r="W28" s="1334"/>
      <c r="X28" s="1334"/>
      <c r="Y28" s="1334"/>
      <c r="Z28" s="1334"/>
      <c r="AA28" s="1334"/>
      <c r="AB28" s="1334"/>
      <c r="AC28" s="1334"/>
      <c r="AD28" s="1334"/>
      <c r="AE28" s="1334"/>
      <c r="AF28" s="1334"/>
      <c r="AG28" s="1334"/>
      <c r="AH28" s="1334"/>
      <c r="AI28" s="1334"/>
      <c r="AJ28" s="1334"/>
      <c r="AK28" s="1334"/>
      <c r="AL28" s="1334"/>
      <c r="AM28" s="1334"/>
      <c r="AN28" s="1334"/>
      <c r="AO28" s="1334"/>
      <c r="AP28" s="1334"/>
      <c r="AQ28" s="1334"/>
      <c r="AR28" s="1334"/>
      <c r="AS28" s="1334"/>
      <c r="AT28" s="1334"/>
      <c r="AU28" s="1334"/>
      <c r="AV28" s="1334"/>
      <c r="AW28" s="1334"/>
      <c r="AX28" s="1334"/>
      <c r="AY28" s="1334"/>
      <c r="AZ28" s="1334"/>
      <c r="BA28" s="1334"/>
      <c r="BB28" s="1334"/>
      <c r="BC28" s="1334"/>
      <c r="BD28" s="1334"/>
      <c r="BE28" s="1334"/>
      <c r="BF28" s="1334"/>
      <c r="BG28" s="1334"/>
      <c r="BH28" s="1334"/>
      <c r="BI28" s="1334"/>
      <c r="BJ28" s="1334"/>
      <c r="BK28" s="1334"/>
      <c r="BL28" s="1334"/>
      <c r="BM28" s="1334"/>
      <c r="BN28" s="1334"/>
      <c r="BO28" s="1334"/>
      <c r="BP28" s="1334"/>
      <c r="BQ28" s="1334"/>
      <c r="BR28" s="1334"/>
      <c r="BS28" s="1334"/>
      <c r="BT28" s="1334"/>
      <c r="BU28" s="1334"/>
      <c r="BV28" s="1334"/>
      <c r="BW28" s="1334"/>
      <c r="BX28" s="1334"/>
      <c r="BY28" s="1334"/>
      <c r="BZ28" s="1334"/>
      <c r="CA28" s="1334"/>
      <c r="CB28" s="1334"/>
      <c r="CC28" s="1334"/>
      <c r="CD28" s="1334"/>
      <c r="CE28" s="1334"/>
      <c r="CF28" s="1334"/>
      <c r="CG28" s="1334"/>
      <c r="CH28" s="1334"/>
      <c r="CI28" s="1334"/>
      <c r="CJ28" s="1334"/>
      <c r="CK28" s="1334"/>
      <c r="CL28" s="1334"/>
      <c r="CM28" s="1334"/>
      <c r="CN28" s="1334"/>
      <c r="CO28" s="1334"/>
      <c r="CP28" s="1334"/>
      <c r="CQ28" s="1334"/>
      <c r="CR28" s="1334"/>
      <c r="CS28" s="1334"/>
      <c r="CT28" s="1334"/>
      <c r="CU28" s="1334"/>
      <c r="CV28" s="1334"/>
      <c r="CW28" s="1334"/>
      <c r="CX28" s="1334"/>
      <c r="CY28" s="1334"/>
      <c r="CZ28" s="1334"/>
      <c r="DA28" s="1334"/>
      <c r="DB28" s="1334"/>
      <c r="DC28" s="1334"/>
      <c r="DD28" s="1334"/>
      <c r="DE28" s="1334"/>
      <c r="DF28" s="1334"/>
      <c r="DG28" s="1334"/>
      <c r="DH28" s="1334"/>
      <c r="DI28" s="1334"/>
      <c r="DJ28" s="1334"/>
      <c r="DK28" s="1334"/>
      <c r="DL28" s="1334"/>
      <c r="DM28" s="1334"/>
      <c r="DN28" s="1334"/>
      <c r="DO28" s="1334"/>
      <c r="DP28" s="1334"/>
      <c r="DQ28" s="1334"/>
      <c r="DR28" s="1334"/>
      <c r="DS28" s="1334"/>
      <c r="DT28" s="1334"/>
      <c r="DU28" s="1334"/>
      <c r="DV28" s="1334"/>
      <c r="DW28" s="1334"/>
      <c r="DX28" s="1334"/>
      <c r="DY28" s="1334"/>
      <c r="DZ28" s="1334"/>
      <c r="EA28" s="1334"/>
      <c r="EB28" s="1334"/>
      <c r="EC28" s="1334"/>
      <c r="ED28" s="1334"/>
      <c r="EE28" s="1334"/>
      <c r="EF28" s="1334"/>
      <c r="EG28" s="1334"/>
      <c r="EH28" s="1334"/>
      <c r="EI28" s="1334"/>
      <c r="EJ28" s="1334"/>
      <c r="EK28" s="1334"/>
      <c r="EL28" s="1334"/>
      <c r="EM28" s="1334"/>
      <c r="EN28" s="1334"/>
      <c r="EO28" s="1334"/>
      <c r="EP28" s="1334"/>
      <c r="EQ28" s="1334"/>
      <c r="ER28" s="1334"/>
      <c r="ES28" s="1334"/>
      <c r="ET28" s="1334"/>
      <c r="EU28" s="1334"/>
      <c r="EV28" s="1334"/>
      <c r="EW28" s="1334"/>
      <c r="EX28" s="1334"/>
      <c r="EY28" s="1334"/>
      <c r="EZ28" s="1334"/>
      <c r="FA28" s="1334"/>
      <c r="FB28" s="1334"/>
      <c r="FC28" s="1334"/>
      <c r="FD28" s="1334"/>
      <c r="FE28" s="1334"/>
      <c r="FF28" s="1334"/>
      <c r="FG28" s="1334"/>
      <c r="FH28" s="1334"/>
      <c r="FI28" s="1334"/>
      <c r="FJ28" s="1334"/>
      <c r="FK28" s="1334"/>
      <c r="FL28" s="1334"/>
      <c r="FM28" s="1334"/>
      <c r="FN28" s="1334"/>
      <c r="FO28" s="1334"/>
      <c r="FP28" s="1334"/>
      <c r="FQ28" s="1334"/>
      <c r="FR28" s="1334"/>
      <c r="FS28" s="1334"/>
      <c r="FT28" s="1334"/>
      <c r="FU28" s="1334"/>
      <c r="FV28" s="1334"/>
      <c r="FW28" s="1334"/>
      <c r="FX28" s="1334"/>
      <c r="FY28" s="1334"/>
      <c r="FZ28" s="1334"/>
      <c r="GA28" s="1334"/>
      <c r="GB28" s="1334"/>
      <c r="GC28" s="1334"/>
      <c r="GD28" s="1334"/>
      <c r="GE28" s="1334"/>
      <c r="GF28" s="1334"/>
      <c r="GG28" s="1334"/>
      <c r="GH28" s="1334"/>
      <c r="GI28" s="1334"/>
      <c r="GJ28" s="1334"/>
      <c r="GK28" s="1334"/>
      <c r="GL28" s="1334"/>
      <c r="GM28" s="1334"/>
      <c r="GN28" s="1334"/>
      <c r="GO28" s="1334"/>
      <c r="GP28" s="1334"/>
      <c r="GQ28" s="1334"/>
      <c r="GR28" s="1334"/>
      <c r="GS28" s="1334"/>
      <c r="GT28" s="1334"/>
      <c r="GU28" s="1334"/>
      <c r="GV28" s="1334"/>
      <c r="GW28" s="1334"/>
      <c r="GX28" s="1334"/>
      <c r="GY28" s="1334"/>
      <c r="GZ28" s="1334"/>
      <c r="HA28" s="1334"/>
      <c r="HB28" s="1334"/>
      <c r="HC28" s="1334"/>
      <c r="HD28" s="1334"/>
      <c r="HE28" s="1334"/>
      <c r="HF28" s="1334"/>
      <c r="HG28" s="1334"/>
      <c r="HH28" s="1334"/>
      <c r="HI28" s="1334"/>
      <c r="HJ28" s="1334"/>
      <c r="HK28" s="1334"/>
      <c r="HL28" s="1334"/>
      <c r="HM28" s="1334"/>
      <c r="HN28" s="1334"/>
      <c r="HO28" s="1334"/>
      <c r="HP28" s="1334"/>
      <c r="HQ28" s="1334"/>
      <c r="HR28" s="1334"/>
      <c r="HS28" s="1334"/>
      <c r="HT28" s="1334"/>
      <c r="HU28" s="1334"/>
      <c r="HV28" s="1334"/>
      <c r="HW28" s="1334"/>
      <c r="HX28" s="1334"/>
      <c r="HY28" s="1334"/>
      <c r="HZ28" s="1334"/>
      <c r="IA28" s="1334"/>
      <c r="IB28" s="1334"/>
      <c r="IC28" s="1334"/>
      <c r="ID28" s="1334"/>
      <c r="IE28" s="1334"/>
      <c r="IF28" s="1334"/>
      <c r="IG28" s="1334"/>
      <c r="IH28" s="1334"/>
      <c r="II28" s="1334"/>
      <c r="IJ28" s="1334"/>
      <c r="IK28" s="1334"/>
      <c r="IL28" s="1334"/>
      <c r="IM28" s="1334"/>
      <c r="IN28" s="1334"/>
      <c r="IO28" s="1334"/>
      <c r="IP28" s="1334"/>
      <c r="IQ28" s="1334"/>
      <c r="IR28" s="1334"/>
      <c r="IS28" s="1334"/>
      <c r="IT28" s="1334"/>
      <c r="IU28" s="1334"/>
      <c r="IV28" s="1334"/>
    </row>
    <row r="29" spans="1:256" ht="14.5" thickBot="1" x14ac:dyDescent="0.3">
      <c r="A29" s="1384" t="s">
        <v>31</v>
      </c>
      <c r="B29" s="1385"/>
      <c r="C29" s="1385"/>
      <c r="D29" s="1385"/>
      <c r="E29" s="1385"/>
      <c r="F29" s="1386"/>
      <c r="G29" s="1386"/>
      <c r="H29" s="1387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4"/>
      <c r="BD29" s="1334"/>
      <c r="BE29" s="1334"/>
      <c r="BF29" s="1334"/>
      <c r="BG29" s="1334"/>
      <c r="BH29" s="1334"/>
      <c r="BI29" s="1334"/>
      <c r="BJ29" s="1334"/>
      <c r="BK29" s="1334"/>
      <c r="BL29" s="1334"/>
      <c r="BM29" s="1334"/>
      <c r="BN29" s="1334"/>
      <c r="BO29" s="1334"/>
      <c r="BP29" s="1334"/>
      <c r="BQ29" s="1334"/>
      <c r="BR29" s="1334"/>
      <c r="BS29" s="1334"/>
      <c r="BT29" s="1334"/>
      <c r="BU29" s="1334"/>
      <c r="BV29" s="1334"/>
      <c r="BW29" s="1334"/>
      <c r="BX29" s="1334"/>
      <c r="BY29" s="1334"/>
      <c r="BZ29" s="1334"/>
      <c r="CA29" s="1334"/>
      <c r="CB29" s="1334"/>
      <c r="CC29" s="1334"/>
      <c r="CD29" s="1334"/>
      <c r="CE29" s="1334"/>
      <c r="CF29" s="1334"/>
      <c r="CG29" s="1334"/>
      <c r="CH29" s="1334"/>
      <c r="CI29" s="1334"/>
      <c r="CJ29" s="1334"/>
      <c r="CK29" s="1334"/>
      <c r="CL29" s="1334"/>
      <c r="CM29" s="1334"/>
      <c r="CN29" s="1334"/>
      <c r="CO29" s="1334"/>
      <c r="CP29" s="1334"/>
      <c r="CQ29" s="1334"/>
      <c r="CR29" s="1334"/>
      <c r="CS29" s="1334"/>
      <c r="CT29" s="1334"/>
      <c r="CU29" s="1334"/>
      <c r="CV29" s="1334"/>
      <c r="CW29" s="1334"/>
      <c r="CX29" s="1334"/>
      <c r="CY29" s="1334"/>
      <c r="CZ29" s="1334"/>
      <c r="DA29" s="1334"/>
      <c r="DB29" s="1334"/>
      <c r="DC29" s="1334"/>
      <c r="DD29" s="1334"/>
      <c r="DE29" s="1334"/>
      <c r="DF29" s="1334"/>
      <c r="DG29" s="1334"/>
      <c r="DH29" s="1334"/>
      <c r="DI29" s="1334"/>
      <c r="DJ29" s="1334"/>
      <c r="DK29" s="1334"/>
      <c r="DL29" s="1334"/>
      <c r="DM29" s="1334"/>
      <c r="DN29" s="1334"/>
      <c r="DO29" s="1334"/>
      <c r="DP29" s="1334"/>
      <c r="DQ29" s="1334"/>
      <c r="DR29" s="1334"/>
      <c r="DS29" s="1334"/>
      <c r="DT29" s="1334"/>
      <c r="DU29" s="1334"/>
      <c r="DV29" s="1334"/>
      <c r="DW29" s="1334"/>
      <c r="DX29" s="1334"/>
      <c r="DY29" s="1334"/>
      <c r="DZ29" s="1334"/>
      <c r="EA29" s="1334"/>
      <c r="EB29" s="1334"/>
      <c r="EC29" s="1334"/>
      <c r="ED29" s="1334"/>
      <c r="EE29" s="1334"/>
      <c r="EF29" s="1334"/>
      <c r="EG29" s="1334"/>
      <c r="EH29" s="1334"/>
      <c r="EI29" s="1334"/>
      <c r="EJ29" s="1334"/>
      <c r="EK29" s="1334"/>
      <c r="EL29" s="1334"/>
      <c r="EM29" s="1334"/>
      <c r="EN29" s="1334"/>
      <c r="EO29" s="1334"/>
      <c r="EP29" s="1334"/>
      <c r="EQ29" s="1334"/>
      <c r="ER29" s="1334"/>
      <c r="ES29" s="1334"/>
      <c r="ET29" s="1334"/>
      <c r="EU29" s="1334"/>
      <c r="EV29" s="1334"/>
      <c r="EW29" s="1334"/>
      <c r="EX29" s="1334"/>
      <c r="EY29" s="1334"/>
      <c r="EZ29" s="1334"/>
      <c r="FA29" s="1334"/>
      <c r="FB29" s="1334"/>
      <c r="FC29" s="1334"/>
      <c r="FD29" s="1334"/>
      <c r="FE29" s="1334"/>
      <c r="FF29" s="1334"/>
      <c r="FG29" s="1334"/>
      <c r="FH29" s="1334"/>
      <c r="FI29" s="1334"/>
      <c r="FJ29" s="1334"/>
      <c r="FK29" s="1334"/>
      <c r="FL29" s="1334"/>
      <c r="FM29" s="1334"/>
      <c r="FN29" s="1334"/>
      <c r="FO29" s="1334"/>
      <c r="FP29" s="1334"/>
      <c r="FQ29" s="1334"/>
      <c r="FR29" s="1334"/>
      <c r="FS29" s="1334"/>
      <c r="FT29" s="1334"/>
      <c r="FU29" s="1334"/>
      <c r="FV29" s="1334"/>
      <c r="FW29" s="1334"/>
      <c r="FX29" s="1334"/>
      <c r="FY29" s="1334"/>
      <c r="FZ29" s="1334"/>
      <c r="GA29" s="1334"/>
      <c r="GB29" s="1334"/>
      <c r="GC29" s="1334"/>
      <c r="GD29" s="1334"/>
      <c r="GE29" s="1334"/>
      <c r="GF29" s="1334"/>
      <c r="GG29" s="1334"/>
      <c r="GH29" s="1334"/>
      <c r="GI29" s="1334"/>
      <c r="GJ29" s="1334"/>
      <c r="GK29" s="1334"/>
      <c r="GL29" s="1334"/>
      <c r="GM29" s="1334"/>
      <c r="GN29" s="1334"/>
      <c r="GO29" s="1334"/>
      <c r="GP29" s="1334"/>
      <c r="GQ29" s="1334"/>
      <c r="GR29" s="1334"/>
      <c r="GS29" s="1334"/>
      <c r="GT29" s="1334"/>
      <c r="GU29" s="1334"/>
      <c r="GV29" s="1334"/>
      <c r="GW29" s="1334"/>
      <c r="GX29" s="1334"/>
      <c r="GY29" s="1334"/>
      <c r="GZ29" s="1334"/>
      <c r="HA29" s="1334"/>
      <c r="HB29" s="1334"/>
      <c r="HC29" s="1334"/>
      <c r="HD29" s="1334"/>
      <c r="HE29" s="1334"/>
      <c r="HF29" s="1334"/>
      <c r="HG29" s="1334"/>
      <c r="HH29" s="1334"/>
      <c r="HI29" s="1334"/>
      <c r="HJ29" s="1334"/>
      <c r="HK29" s="1334"/>
      <c r="HL29" s="1334"/>
      <c r="HM29" s="1334"/>
      <c r="HN29" s="1334"/>
      <c r="HO29" s="1334"/>
      <c r="HP29" s="1334"/>
      <c r="HQ29" s="1334"/>
      <c r="HR29" s="1334"/>
      <c r="HS29" s="1334"/>
      <c r="HT29" s="1334"/>
      <c r="HU29" s="1334"/>
      <c r="HV29" s="1334"/>
      <c r="HW29" s="1334"/>
      <c r="HX29" s="1334"/>
      <c r="HY29" s="1334"/>
      <c r="HZ29" s="1334"/>
      <c r="IA29" s="1334"/>
      <c r="IB29" s="1334"/>
      <c r="IC29" s="1334"/>
      <c r="ID29" s="1334"/>
      <c r="IE29" s="1334"/>
      <c r="IF29" s="1334"/>
      <c r="IG29" s="1334"/>
      <c r="IH29" s="1334"/>
      <c r="II29" s="1334"/>
      <c r="IJ29" s="1334"/>
      <c r="IK29" s="1334"/>
      <c r="IL29" s="1334"/>
      <c r="IM29" s="1334"/>
      <c r="IN29" s="1334"/>
      <c r="IO29" s="1334"/>
      <c r="IP29" s="1334"/>
      <c r="IQ29" s="1334"/>
      <c r="IR29" s="1334"/>
      <c r="IS29" s="1334"/>
      <c r="IT29" s="1334"/>
      <c r="IU29" s="1334"/>
      <c r="IV29" s="1334"/>
    </row>
    <row r="30" spans="1:256" ht="14.5" thickBot="1" x14ac:dyDescent="0.3">
      <c r="A30" s="1354"/>
      <c r="B30" s="1388"/>
      <c r="C30" s="1388"/>
      <c r="D30" s="1389"/>
      <c r="E30" s="1390"/>
      <c r="F30" s="1391"/>
      <c r="G30" s="1391"/>
      <c r="H30" s="1391" t="s">
        <v>32</v>
      </c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4"/>
      <c r="W30" s="1334"/>
      <c r="X30" s="1334"/>
      <c r="Y30" s="1334"/>
      <c r="Z30" s="1334"/>
      <c r="AA30" s="1334"/>
      <c r="AB30" s="1334"/>
      <c r="AC30" s="1334"/>
      <c r="AD30" s="1334"/>
      <c r="AE30" s="1334"/>
      <c r="AF30" s="1334"/>
      <c r="AG30" s="1334"/>
      <c r="AH30" s="1334"/>
      <c r="AI30" s="1334"/>
      <c r="AJ30" s="1334"/>
      <c r="AK30" s="1334"/>
      <c r="AL30" s="1334"/>
      <c r="AM30" s="1334"/>
      <c r="AN30" s="1334"/>
      <c r="AO30" s="1334"/>
      <c r="AP30" s="1334"/>
      <c r="AQ30" s="1334"/>
      <c r="AR30" s="1334"/>
      <c r="AS30" s="1334"/>
      <c r="AT30" s="1334"/>
      <c r="AU30" s="1334"/>
      <c r="AV30" s="1334"/>
      <c r="AW30" s="1334"/>
      <c r="AX30" s="1334"/>
      <c r="AY30" s="1334"/>
      <c r="AZ30" s="1334"/>
      <c r="BA30" s="1334"/>
      <c r="BB30" s="1334"/>
      <c r="BC30" s="1334"/>
      <c r="BD30" s="1334"/>
      <c r="BE30" s="1334"/>
      <c r="BF30" s="1334"/>
      <c r="BG30" s="1334"/>
      <c r="BH30" s="1334"/>
      <c r="BI30" s="1334"/>
      <c r="BJ30" s="1334"/>
      <c r="BK30" s="1334"/>
      <c r="BL30" s="1334"/>
      <c r="BM30" s="1334"/>
      <c r="BN30" s="1334"/>
      <c r="BO30" s="1334"/>
      <c r="BP30" s="1334"/>
      <c r="BQ30" s="1334"/>
      <c r="BR30" s="1334"/>
      <c r="BS30" s="1334"/>
      <c r="BT30" s="1334"/>
      <c r="BU30" s="1334"/>
      <c r="BV30" s="1334"/>
      <c r="BW30" s="1334"/>
      <c r="BX30" s="1334"/>
      <c r="BY30" s="1334"/>
      <c r="BZ30" s="1334"/>
      <c r="CA30" s="1334"/>
      <c r="CB30" s="1334"/>
      <c r="CC30" s="1334"/>
      <c r="CD30" s="1334"/>
      <c r="CE30" s="1334"/>
      <c r="CF30" s="1334"/>
      <c r="CG30" s="1334"/>
      <c r="CH30" s="1334"/>
      <c r="CI30" s="1334"/>
      <c r="CJ30" s="1334"/>
      <c r="CK30" s="1334"/>
      <c r="CL30" s="1334"/>
      <c r="CM30" s="1334"/>
      <c r="CN30" s="1334"/>
      <c r="CO30" s="1334"/>
      <c r="CP30" s="1334"/>
      <c r="CQ30" s="1334"/>
      <c r="CR30" s="1334"/>
      <c r="CS30" s="1334"/>
      <c r="CT30" s="1334"/>
      <c r="CU30" s="1334"/>
      <c r="CV30" s="1334"/>
      <c r="CW30" s="1334"/>
      <c r="CX30" s="1334"/>
      <c r="CY30" s="1334"/>
      <c r="CZ30" s="1334"/>
      <c r="DA30" s="1334"/>
      <c r="DB30" s="1334"/>
      <c r="DC30" s="1334"/>
      <c r="DD30" s="1334"/>
      <c r="DE30" s="1334"/>
      <c r="DF30" s="1334"/>
      <c r="DG30" s="1334"/>
      <c r="DH30" s="1334"/>
      <c r="DI30" s="1334"/>
      <c r="DJ30" s="1334"/>
      <c r="DK30" s="1334"/>
      <c r="DL30" s="1334"/>
      <c r="DM30" s="1334"/>
      <c r="DN30" s="1334"/>
      <c r="DO30" s="1334"/>
      <c r="DP30" s="1334"/>
      <c r="DQ30" s="1334"/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4"/>
      <c r="EC30" s="1334"/>
      <c r="ED30" s="1334"/>
      <c r="EE30" s="1334"/>
      <c r="EF30" s="1334"/>
      <c r="EG30" s="1334"/>
      <c r="EH30" s="1334"/>
      <c r="EI30" s="1334"/>
      <c r="EJ30" s="1334"/>
      <c r="EK30" s="1334"/>
      <c r="EL30" s="1334"/>
      <c r="EM30" s="1334"/>
      <c r="EN30" s="1334"/>
      <c r="EO30" s="1334"/>
      <c r="EP30" s="1334"/>
      <c r="EQ30" s="1334"/>
      <c r="ER30" s="1334"/>
      <c r="ES30" s="1334"/>
      <c r="ET30" s="1334"/>
      <c r="EU30" s="1334"/>
      <c r="EV30" s="1334"/>
      <c r="EW30" s="1334"/>
      <c r="EX30" s="1334"/>
      <c r="EY30" s="1334"/>
      <c r="EZ30" s="1334"/>
      <c r="FA30" s="1334"/>
      <c r="FB30" s="1334"/>
      <c r="FC30" s="1334"/>
      <c r="FD30" s="1334"/>
      <c r="FE30" s="1334"/>
      <c r="FF30" s="1334"/>
      <c r="FG30" s="1334"/>
      <c r="FH30" s="1334"/>
      <c r="FI30" s="1334"/>
      <c r="FJ30" s="1334"/>
      <c r="FK30" s="1334"/>
      <c r="FL30" s="1334"/>
      <c r="FM30" s="1334"/>
      <c r="FN30" s="1334"/>
      <c r="FO30" s="1334"/>
      <c r="FP30" s="1334"/>
      <c r="FQ30" s="1334"/>
      <c r="FR30" s="1334"/>
      <c r="FS30" s="1334"/>
      <c r="FT30" s="1334"/>
      <c r="FU30" s="1334"/>
      <c r="FV30" s="1334"/>
      <c r="FW30" s="1334"/>
      <c r="FX30" s="1334"/>
      <c r="FY30" s="1334"/>
      <c r="FZ30" s="1334"/>
      <c r="GA30" s="1334"/>
      <c r="GB30" s="1334"/>
      <c r="GC30" s="1334"/>
      <c r="GD30" s="1334"/>
      <c r="GE30" s="1334"/>
      <c r="GF30" s="1334"/>
      <c r="GG30" s="1334"/>
      <c r="GH30" s="1334"/>
      <c r="GI30" s="1334"/>
      <c r="GJ30" s="1334"/>
      <c r="GK30" s="1334"/>
      <c r="GL30" s="1334"/>
      <c r="GM30" s="1334"/>
      <c r="GN30" s="1334"/>
      <c r="GO30" s="1334"/>
      <c r="GP30" s="1334"/>
      <c r="GQ30" s="1334"/>
      <c r="GR30" s="1334"/>
      <c r="GS30" s="1334"/>
      <c r="GT30" s="1334"/>
      <c r="GU30" s="1334"/>
      <c r="GV30" s="1334"/>
      <c r="GW30" s="1334"/>
      <c r="GX30" s="1334"/>
      <c r="GY30" s="1334"/>
      <c r="GZ30" s="1334"/>
      <c r="HA30" s="1334"/>
      <c r="HB30" s="1334"/>
      <c r="HC30" s="1334"/>
      <c r="HD30" s="1334"/>
      <c r="HE30" s="1334"/>
      <c r="HF30" s="1334"/>
      <c r="HG30" s="1334"/>
      <c r="HH30" s="1334"/>
      <c r="HI30" s="1334"/>
      <c r="HJ30" s="1334"/>
      <c r="HK30" s="1334"/>
      <c r="HL30" s="1334"/>
      <c r="HM30" s="1334"/>
      <c r="HN30" s="1334"/>
      <c r="HO30" s="1334"/>
      <c r="HP30" s="1334"/>
      <c r="HQ30" s="1334"/>
      <c r="HR30" s="1334"/>
      <c r="HS30" s="1334"/>
      <c r="HT30" s="1334"/>
      <c r="HU30" s="1334"/>
      <c r="HV30" s="1334"/>
      <c r="HW30" s="1334"/>
      <c r="HX30" s="1334"/>
      <c r="HY30" s="1334"/>
      <c r="HZ30" s="1334"/>
      <c r="IA30" s="1334"/>
      <c r="IB30" s="1334"/>
      <c r="IC30" s="1334"/>
      <c r="ID30" s="1334"/>
      <c r="IE30" s="1334"/>
      <c r="IF30" s="1334"/>
      <c r="IG30" s="1334"/>
      <c r="IH30" s="1334"/>
      <c r="II30" s="1334"/>
      <c r="IJ30" s="1334"/>
      <c r="IK30" s="1334"/>
      <c r="IL30" s="1334"/>
      <c r="IM30" s="1334"/>
      <c r="IN30" s="1334"/>
      <c r="IO30" s="1334"/>
      <c r="IP30" s="1334"/>
      <c r="IQ30" s="1334"/>
      <c r="IR30" s="1334"/>
      <c r="IS30" s="1334"/>
      <c r="IT30" s="1334"/>
      <c r="IU30" s="1334"/>
      <c r="IV30" s="1334"/>
    </row>
    <row r="31" spans="1:256" x14ac:dyDescent="0.25">
      <c r="A31" s="1347" t="s">
        <v>5</v>
      </c>
      <c r="B31" s="1348" t="s">
        <v>6</v>
      </c>
      <c r="C31" s="1348"/>
      <c r="D31" s="1348"/>
      <c r="E31" s="1349" t="s">
        <v>7</v>
      </c>
      <c r="F31" s="1350" t="s">
        <v>8</v>
      </c>
      <c r="G31" s="1351" t="s">
        <v>9</v>
      </c>
      <c r="H31" s="1352" t="s">
        <v>10</v>
      </c>
      <c r="I31" s="1334"/>
      <c r="J31" s="1334"/>
      <c r="K31" s="1334"/>
      <c r="L31" s="1334"/>
      <c r="M31" s="1334"/>
      <c r="N31" s="1334"/>
      <c r="O31" s="1334"/>
      <c r="P31" s="1334"/>
      <c r="Q31" s="1334"/>
      <c r="R31" s="1334"/>
      <c r="S31" s="1334"/>
      <c r="T31" s="1334"/>
      <c r="U31" s="1334"/>
      <c r="V31" s="1334"/>
      <c r="W31" s="1334"/>
      <c r="X31" s="1334"/>
      <c r="Y31" s="1334"/>
      <c r="Z31" s="1334"/>
      <c r="AA31" s="1334"/>
      <c r="AB31" s="1334"/>
      <c r="AC31" s="1334"/>
      <c r="AD31" s="1334"/>
      <c r="AE31" s="1334"/>
      <c r="AF31" s="1334"/>
      <c r="AG31" s="1334"/>
      <c r="AH31" s="1334"/>
      <c r="AI31" s="1334"/>
      <c r="AJ31" s="1334"/>
      <c r="AK31" s="1334"/>
      <c r="AL31" s="1334"/>
      <c r="AM31" s="1334"/>
      <c r="AN31" s="1334"/>
      <c r="AO31" s="1334"/>
      <c r="AP31" s="1334"/>
      <c r="AQ31" s="1334"/>
      <c r="AR31" s="1334"/>
      <c r="AS31" s="1334"/>
      <c r="AT31" s="1334"/>
      <c r="AU31" s="1334"/>
      <c r="AV31" s="1334"/>
      <c r="AW31" s="1334"/>
      <c r="AX31" s="1334"/>
      <c r="AY31" s="1334"/>
      <c r="AZ31" s="1334"/>
      <c r="BA31" s="1334"/>
      <c r="BB31" s="1334"/>
      <c r="BC31" s="1334"/>
      <c r="BD31" s="1334"/>
      <c r="BE31" s="1334"/>
      <c r="BF31" s="1334"/>
      <c r="BG31" s="1334"/>
      <c r="BH31" s="1334"/>
      <c r="BI31" s="1334"/>
      <c r="BJ31" s="1334"/>
      <c r="BK31" s="1334"/>
      <c r="BL31" s="1334"/>
      <c r="BM31" s="1334"/>
      <c r="BN31" s="1334"/>
      <c r="BO31" s="1334"/>
      <c r="BP31" s="1334"/>
      <c r="BQ31" s="1334"/>
      <c r="BR31" s="1334"/>
      <c r="BS31" s="1334"/>
      <c r="BT31" s="1334"/>
      <c r="BU31" s="1334"/>
      <c r="BV31" s="1334"/>
      <c r="BW31" s="1334"/>
      <c r="BX31" s="1334"/>
      <c r="BY31" s="1334"/>
      <c r="BZ31" s="1334"/>
      <c r="CA31" s="1334"/>
      <c r="CB31" s="1334"/>
      <c r="CC31" s="1334"/>
      <c r="CD31" s="1334"/>
      <c r="CE31" s="1334"/>
      <c r="CF31" s="1334"/>
      <c r="CG31" s="1334"/>
      <c r="CH31" s="1334"/>
      <c r="CI31" s="1334"/>
      <c r="CJ31" s="1334"/>
      <c r="CK31" s="1334"/>
      <c r="CL31" s="1334"/>
      <c r="CM31" s="1334"/>
      <c r="CN31" s="1334"/>
      <c r="CO31" s="1334"/>
      <c r="CP31" s="1334"/>
      <c r="CQ31" s="1334"/>
      <c r="CR31" s="1334"/>
      <c r="CS31" s="1334"/>
      <c r="CT31" s="1334"/>
      <c r="CU31" s="1334"/>
      <c r="CV31" s="1334"/>
      <c r="CW31" s="1334"/>
      <c r="CX31" s="1334"/>
      <c r="CY31" s="1334"/>
      <c r="CZ31" s="1334"/>
      <c r="DA31" s="1334"/>
      <c r="DB31" s="1334"/>
      <c r="DC31" s="1334"/>
      <c r="DD31" s="1334"/>
      <c r="DE31" s="1334"/>
      <c r="DF31" s="1334"/>
      <c r="DG31" s="1334"/>
      <c r="DH31" s="1334"/>
      <c r="DI31" s="1334"/>
      <c r="DJ31" s="1334"/>
      <c r="DK31" s="1334"/>
      <c r="DL31" s="1334"/>
      <c r="DM31" s="1334"/>
      <c r="DN31" s="1334"/>
      <c r="DO31" s="1334"/>
      <c r="DP31" s="1334"/>
      <c r="DQ31" s="1334"/>
      <c r="DR31" s="1334"/>
      <c r="DS31" s="1334"/>
      <c r="DT31" s="1334"/>
      <c r="DU31" s="1334"/>
      <c r="DV31" s="1334"/>
      <c r="DW31" s="1334"/>
      <c r="DX31" s="1334"/>
      <c r="DY31" s="1334"/>
      <c r="DZ31" s="1334"/>
      <c r="EA31" s="1334"/>
      <c r="EB31" s="1334"/>
      <c r="EC31" s="1334"/>
      <c r="ED31" s="1334"/>
      <c r="EE31" s="1334"/>
      <c r="EF31" s="1334"/>
      <c r="EG31" s="1334"/>
      <c r="EH31" s="1334"/>
      <c r="EI31" s="1334"/>
      <c r="EJ31" s="1334"/>
      <c r="EK31" s="1334"/>
      <c r="EL31" s="1334"/>
      <c r="EM31" s="1334"/>
      <c r="EN31" s="1334"/>
      <c r="EO31" s="1334"/>
      <c r="EP31" s="1334"/>
      <c r="EQ31" s="1334"/>
      <c r="ER31" s="1334"/>
      <c r="ES31" s="1334"/>
      <c r="ET31" s="1334"/>
      <c r="EU31" s="1334"/>
      <c r="EV31" s="1334"/>
      <c r="EW31" s="1334"/>
      <c r="EX31" s="1334"/>
      <c r="EY31" s="1334"/>
      <c r="EZ31" s="1334"/>
      <c r="FA31" s="1334"/>
      <c r="FB31" s="1334"/>
      <c r="FC31" s="1334"/>
      <c r="FD31" s="1334"/>
      <c r="FE31" s="1334"/>
      <c r="FF31" s="1334"/>
      <c r="FG31" s="1334"/>
      <c r="FH31" s="1334"/>
      <c r="FI31" s="1334"/>
      <c r="FJ31" s="1334"/>
      <c r="FK31" s="1334"/>
      <c r="FL31" s="1334"/>
      <c r="FM31" s="1334"/>
      <c r="FN31" s="1334"/>
      <c r="FO31" s="1334"/>
      <c r="FP31" s="1334"/>
      <c r="FQ31" s="1334"/>
      <c r="FR31" s="1334"/>
      <c r="FS31" s="1334"/>
      <c r="FT31" s="1334"/>
      <c r="FU31" s="1334"/>
      <c r="FV31" s="1334"/>
      <c r="FW31" s="1334"/>
      <c r="FX31" s="1334"/>
      <c r="FY31" s="1334"/>
      <c r="FZ31" s="1334"/>
      <c r="GA31" s="1334"/>
      <c r="GB31" s="1334"/>
      <c r="GC31" s="1334"/>
      <c r="GD31" s="1334"/>
      <c r="GE31" s="1334"/>
      <c r="GF31" s="1334"/>
      <c r="GG31" s="1334"/>
      <c r="GH31" s="1334"/>
      <c r="GI31" s="1334"/>
      <c r="GJ31" s="1334"/>
      <c r="GK31" s="1334"/>
      <c r="GL31" s="1334"/>
      <c r="GM31" s="1334"/>
      <c r="GN31" s="1334"/>
      <c r="GO31" s="1334"/>
      <c r="GP31" s="1334"/>
      <c r="GQ31" s="1334"/>
      <c r="GR31" s="1334"/>
      <c r="GS31" s="1334"/>
      <c r="GT31" s="1334"/>
      <c r="GU31" s="1334"/>
      <c r="GV31" s="1334"/>
      <c r="GW31" s="1334"/>
      <c r="GX31" s="1334"/>
      <c r="GY31" s="1334"/>
      <c r="GZ31" s="1334"/>
      <c r="HA31" s="1334"/>
      <c r="HB31" s="1334"/>
      <c r="HC31" s="1334"/>
      <c r="HD31" s="1334"/>
      <c r="HE31" s="1334"/>
      <c r="HF31" s="1334"/>
      <c r="HG31" s="1334"/>
      <c r="HH31" s="1334"/>
      <c r="HI31" s="1334"/>
      <c r="HJ31" s="1334"/>
      <c r="HK31" s="1334"/>
      <c r="HL31" s="1334"/>
      <c r="HM31" s="1334"/>
      <c r="HN31" s="1334"/>
      <c r="HO31" s="1334"/>
      <c r="HP31" s="1334"/>
      <c r="HQ31" s="1334"/>
      <c r="HR31" s="1334"/>
      <c r="HS31" s="1334"/>
      <c r="HT31" s="1334"/>
      <c r="HU31" s="1334"/>
      <c r="HV31" s="1334"/>
      <c r="HW31" s="1334"/>
      <c r="HX31" s="1334"/>
      <c r="HY31" s="1334"/>
      <c r="HZ31" s="1334"/>
      <c r="IA31" s="1334"/>
      <c r="IB31" s="1334"/>
      <c r="IC31" s="1334"/>
      <c r="ID31" s="1334"/>
      <c r="IE31" s="1334"/>
      <c r="IF31" s="1334"/>
      <c r="IG31" s="1334"/>
      <c r="IH31" s="1334"/>
      <c r="II31" s="1334"/>
      <c r="IJ31" s="1334"/>
      <c r="IK31" s="1334"/>
      <c r="IL31" s="1334"/>
      <c r="IM31" s="1334"/>
      <c r="IN31" s="1334"/>
      <c r="IO31" s="1334"/>
      <c r="IP31" s="1334"/>
      <c r="IQ31" s="1334"/>
      <c r="IR31" s="1334"/>
      <c r="IS31" s="1334"/>
      <c r="IT31" s="1334"/>
      <c r="IU31" s="1334"/>
      <c r="IV31" s="1334"/>
    </row>
    <row r="32" spans="1:256" ht="14.5" thickBot="1" x14ac:dyDescent="0.3">
      <c r="A32" s="1353"/>
      <c r="B32" s="1354"/>
      <c r="C32" s="1354"/>
      <c r="D32" s="1354"/>
      <c r="E32" s="1355"/>
      <c r="F32" s="1356"/>
      <c r="G32" s="1357" t="s">
        <v>11</v>
      </c>
      <c r="H32" s="1358" t="s">
        <v>11</v>
      </c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4"/>
      <c r="AL32" s="1334"/>
      <c r="AM32" s="1334"/>
      <c r="AN32" s="1334"/>
      <c r="AO32" s="1334"/>
      <c r="AP32" s="1334"/>
      <c r="AQ32" s="1334"/>
      <c r="AR32" s="1334"/>
      <c r="AS32" s="1334"/>
      <c r="AT32" s="1334"/>
      <c r="AU32" s="1334"/>
      <c r="AV32" s="1334"/>
      <c r="AW32" s="1334"/>
      <c r="AX32" s="1334"/>
      <c r="AY32" s="1334"/>
      <c r="AZ32" s="1334"/>
      <c r="BA32" s="1334"/>
      <c r="BB32" s="1334"/>
      <c r="BC32" s="1334"/>
      <c r="BD32" s="1334"/>
      <c r="BE32" s="1334"/>
      <c r="BF32" s="1334"/>
      <c r="BG32" s="1334"/>
      <c r="BH32" s="1334"/>
      <c r="BI32" s="1334"/>
      <c r="BJ32" s="1334"/>
      <c r="BK32" s="1334"/>
      <c r="BL32" s="1334"/>
      <c r="BM32" s="1334"/>
      <c r="BN32" s="1334"/>
      <c r="BO32" s="1334"/>
      <c r="BP32" s="1334"/>
      <c r="BQ32" s="1334"/>
      <c r="BR32" s="1334"/>
      <c r="BS32" s="1334"/>
      <c r="BT32" s="1334"/>
      <c r="BU32" s="1334"/>
      <c r="BV32" s="1334"/>
      <c r="BW32" s="1334"/>
      <c r="BX32" s="1334"/>
      <c r="BY32" s="1334"/>
      <c r="BZ32" s="1334"/>
      <c r="CA32" s="1334"/>
      <c r="CB32" s="1334"/>
      <c r="CC32" s="1334"/>
      <c r="CD32" s="1334"/>
      <c r="CE32" s="1334"/>
      <c r="CF32" s="1334"/>
      <c r="CG32" s="1334"/>
      <c r="CH32" s="1334"/>
      <c r="CI32" s="1334"/>
      <c r="CJ32" s="1334"/>
      <c r="CK32" s="1334"/>
      <c r="CL32" s="1334"/>
      <c r="CM32" s="1334"/>
      <c r="CN32" s="1334"/>
      <c r="CO32" s="1334"/>
      <c r="CP32" s="1334"/>
      <c r="CQ32" s="1334"/>
      <c r="CR32" s="1334"/>
      <c r="CS32" s="1334"/>
      <c r="CT32" s="1334"/>
      <c r="CU32" s="1334"/>
      <c r="CV32" s="1334"/>
      <c r="CW32" s="1334"/>
      <c r="CX32" s="1334"/>
      <c r="CY32" s="1334"/>
      <c r="CZ32" s="1334"/>
      <c r="DA32" s="1334"/>
      <c r="DB32" s="1334"/>
      <c r="DC32" s="1334"/>
      <c r="DD32" s="1334"/>
      <c r="DE32" s="1334"/>
      <c r="DF32" s="1334"/>
      <c r="DG32" s="1334"/>
      <c r="DH32" s="1334"/>
      <c r="DI32" s="1334"/>
      <c r="DJ32" s="1334"/>
      <c r="DK32" s="1334"/>
      <c r="DL32" s="1334"/>
      <c r="DM32" s="1334"/>
      <c r="DN32" s="1334"/>
      <c r="DO32" s="1334"/>
      <c r="DP32" s="1334"/>
      <c r="DQ32" s="1334"/>
      <c r="DR32" s="1334"/>
      <c r="DS32" s="1334"/>
      <c r="DT32" s="1334"/>
      <c r="DU32" s="1334"/>
      <c r="DV32" s="1334"/>
      <c r="DW32" s="1334"/>
      <c r="DX32" s="1334"/>
      <c r="DY32" s="1334"/>
      <c r="DZ32" s="1334"/>
      <c r="EA32" s="1334"/>
      <c r="EB32" s="1334"/>
      <c r="EC32" s="1334"/>
      <c r="ED32" s="1334"/>
      <c r="EE32" s="1334"/>
      <c r="EF32" s="1334"/>
      <c r="EG32" s="1334"/>
      <c r="EH32" s="1334"/>
      <c r="EI32" s="1334"/>
      <c r="EJ32" s="1334"/>
      <c r="EK32" s="1334"/>
      <c r="EL32" s="1334"/>
      <c r="EM32" s="1334"/>
      <c r="EN32" s="1334"/>
      <c r="EO32" s="1334"/>
      <c r="EP32" s="1334"/>
      <c r="EQ32" s="1334"/>
      <c r="ER32" s="1334"/>
      <c r="ES32" s="1334"/>
      <c r="ET32" s="1334"/>
      <c r="EU32" s="1334"/>
      <c r="EV32" s="1334"/>
      <c r="EW32" s="1334"/>
      <c r="EX32" s="1334"/>
      <c r="EY32" s="1334"/>
      <c r="EZ32" s="1334"/>
      <c r="FA32" s="1334"/>
      <c r="FB32" s="1334"/>
      <c r="FC32" s="1334"/>
      <c r="FD32" s="1334"/>
      <c r="FE32" s="1334"/>
      <c r="FF32" s="1334"/>
      <c r="FG32" s="1334"/>
      <c r="FH32" s="1334"/>
      <c r="FI32" s="1334"/>
      <c r="FJ32" s="1334"/>
      <c r="FK32" s="1334"/>
      <c r="FL32" s="1334"/>
      <c r="FM32" s="1334"/>
      <c r="FN32" s="1334"/>
      <c r="FO32" s="1334"/>
      <c r="FP32" s="1334"/>
      <c r="FQ32" s="1334"/>
      <c r="FR32" s="1334"/>
      <c r="FS32" s="1334"/>
      <c r="FT32" s="1334"/>
      <c r="FU32" s="1334"/>
      <c r="FV32" s="1334"/>
      <c r="FW32" s="1334"/>
      <c r="FX32" s="1334"/>
      <c r="FY32" s="1334"/>
      <c r="FZ32" s="1334"/>
      <c r="GA32" s="1334"/>
      <c r="GB32" s="1334"/>
      <c r="GC32" s="1334"/>
      <c r="GD32" s="1334"/>
      <c r="GE32" s="1334"/>
      <c r="GF32" s="1334"/>
      <c r="GG32" s="1334"/>
      <c r="GH32" s="1334"/>
      <c r="GI32" s="1334"/>
      <c r="GJ32" s="1334"/>
      <c r="GK32" s="1334"/>
      <c r="GL32" s="1334"/>
      <c r="GM32" s="1334"/>
      <c r="GN32" s="1334"/>
      <c r="GO32" s="1334"/>
      <c r="GP32" s="1334"/>
      <c r="GQ32" s="1334"/>
      <c r="GR32" s="1334"/>
      <c r="GS32" s="1334"/>
      <c r="GT32" s="1334"/>
      <c r="GU32" s="1334"/>
      <c r="GV32" s="1334"/>
      <c r="GW32" s="1334"/>
      <c r="GX32" s="1334"/>
      <c r="GY32" s="1334"/>
      <c r="GZ32" s="1334"/>
      <c r="HA32" s="1334"/>
      <c r="HB32" s="1334"/>
      <c r="HC32" s="1334"/>
      <c r="HD32" s="1334"/>
      <c r="HE32" s="1334"/>
      <c r="HF32" s="1334"/>
      <c r="HG32" s="1334"/>
      <c r="HH32" s="1334"/>
      <c r="HI32" s="1334"/>
      <c r="HJ32" s="1334"/>
      <c r="HK32" s="1334"/>
      <c r="HL32" s="1334"/>
      <c r="HM32" s="1334"/>
      <c r="HN32" s="1334"/>
      <c r="HO32" s="1334"/>
      <c r="HP32" s="1334"/>
      <c r="HQ32" s="1334"/>
      <c r="HR32" s="1334"/>
      <c r="HS32" s="1334"/>
      <c r="HT32" s="1334"/>
      <c r="HU32" s="1334"/>
      <c r="HV32" s="1334"/>
      <c r="HW32" s="1334"/>
      <c r="HX32" s="1334"/>
      <c r="HY32" s="1334"/>
      <c r="HZ32" s="1334"/>
      <c r="IA32" s="1334"/>
      <c r="IB32" s="1334"/>
      <c r="IC32" s="1334"/>
      <c r="ID32" s="1334"/>
      <c r="IE32" s="1334"/>
      <c r="IF32" s="1334"/>
      <c r="IG32" s="1334"/>
      <c r="IH32" s="1334"/>
      <c r="II32" s="1334"/>
      <c r="IJ32" s="1334"/>
      <c r="IK32" s="1334"/>
      <c r="IL32" s="1334"/>
      <c r="IM32" s="1334"/>
      <c r="IN32" s="1334"/>
      <c r="IO32" s="1334"/>
      <c r="IP32" s="1334"/>
      <c r="IQ32" s="1334"/>
      <c r="IR32" s="1334"/>
      <c r="IS32" s="1334"/>
      <c r="IT32" s="1334"/>
      <c r="IU32" s="1334"/>
      <c r="IV32" s="1334"/>
    </row>
    <row r="33" spans="1:256" x14ac:dyDescent="0.25">
      <c r="A33" s="1392">
        <v>1500</v>
      </c>
      <c r="B33" s="1343" t="s">
        <v>33</v>
      </c>
      <c r="C33" s="1344"/>
      <c r="D33" s="1344"/>
      <c r="E33" s="1378"/>
      <c r="F33" s="1368"/>
      <c r="G33" s="1368"/>
      <c r="H33" s="1063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  <c r="AM33" s="1334"/>
      <c r="AN33" s="1334"/>
      <c r="AO33" s="1334"/>
      <c r="AP33" s="1334"/>
      <c r="AQ33" s="1334"/>
      <c r="AR33" s="1334"/>
      <c r="AS33" s="1334"/>
      <c r="AT33" s="1334"/>
      <c r="AU33" s="1334"/>
      <c r="AV33" s="1334"/>
      <c r="AW33" s="1334"/>
      <c r="AX33" s="1334"/>
      <c r="AY33" s="1334"/>
      <c r="AZ33" s="1334"/>
      <c r="BA33" s="1334"/>
      <c r="BB33" s="1334"/>
      <c r="BC33" s="1334"/>
      <c r="BD33" s="1334"/>
      <c r="BE33" s="1334"/>
      <c r="BF33" s="1334"/>
      <c r="BG33" s="1334"/>
      <c r="BH33" s="1334"/>
      <c r="BI33" s="1334"/>
      <c r="BJ33" s="1334"/>
      <c r="BK33" s="1334"/>
      <c r="BL33" s="1334"/>
      <c r="BM33" s="1334"/>
      <c r="BN33" s="1334"/>
      <c r="BO33" s="1334"/>
      <c r="BP33" s="1334"/>
      <c r="BQ33" s="1334"/>
      <c r="BR33" s="1334"/>
      <c r="BS33" s="1334"/>
      <c r="BT33" s="1334"/>
      <c r="BU33" s="1334"/>
      <c r="BV33" s="1334"/>
      <c r="BW33" s="1334"/>
      <c r="BX33" s="1334"/>
      <c r="BY33" s="1334"/>
      <c r="BZ33" s="1334"/>
      <c r="CA33" s="1334"/>
      <c r="CB33" s="1334"/>
      <c r="CC33" s="1334"/>
      <c r="CD33" s="1334"/>
      <c r="CE33" s="1334"/>
      <c r="CF33" s="1334"/>
      <c r="CG33" s="1334"/>
      <c r="CH33" s="1334"/>
      <c r="CI33" s="1334"/>
      <c r="CJ33" s="1334"/>
      <c r="CK33" s="1334"/>
      <c r="CL33" s="1334"/>
      <c r="CM33" s="1334"/>
      <c r="CN33" s="1334"/>
      <c r="CO33" s="1334"/>
      <c r="CP33" s="1334"/>
      <c r="CQ33" s="1334"/>
      <c r="CR33" s="1334"/>
      <c r="CS33" s="1334"/>
      <c r="CT33" s="1334"/>
      <c r="CU33" s="1334"/>
      <c r="CV33" s="1334"/>
      <c r="CW33" s="1334"/>
      <c r="CX33" s="1334"/>
      <c r="CY33" s="1334"/>
      <c r="CZ33" s="1334"/>
      <c r="DA33" s="1334"/>
      <c r="DB33" s="1334"/>
      <c r="DC33" s="1334"/>
      <c r="DD33" s="1334"/>
      <c r="DE33" s="1334"/>
      <c r="DF33" s="1334"/>
      <c r="DG33" s="1334"/>
      <c r="DH33" s="1334"/>
      <c r="DI33" s="1334"/>
      <c r="DJ33" s="1334"/>
      <c r="DK33" s="1334"/>
      <c r="DL33" s="1334"/>
      <c r="DM33" s="1334"/>
      <c r="DN33" s="1334"/>
      <c r="DO33" s="1334"/>
      <c r="DP33" s="1334"/>
      <c r="DQ33" s="1334"/>
      <c r="DR33" s="1334"/>
      <c r="DS33" s="1334"/>
      <c r="DT33" s="1334"/>
      <c r="DU33" s="1334"/>
      <c r="DV33" s="1334"/>
      <c r="DW33" s="1334"/>
      <c r="DX33" s="1334"/>
      <c r="DY33" s="1334"/>
      <c r="DZ33" s="1334"/>
      <c r="EA33" s="1334"/>
      <c r="EB33" s="1334"/>
      <c r="EC33" s="1334"/>
      <c r="ED33" s="1334"/>
      <c r="EE33" s="1334"/>
      <c r="EF33" s="1334"/>
      <c r="EG33" s="1334"/>
      <c r="EH33" s="1334"/>
      <c r="EI33" s="1334"/>
      <c r="EJ33" s="1334"/>
      <c r="EK33" s="1334"/>
      <c r="EL33" s="1334"/>
      <c r="EM33" s="1334"/>
      <c r="EN33" s="1334"/>
      <c r="EO33" s="1334"/>
      <c r="EP33" s="1334"/>
      <c r="EQ33" s="1334"/>
      <c r="ER33" s="1334"/>
      <c r="ES33" s="1334"/>
      <c r="ET33" s="1334"/>
      <c r="EU33" s="1334"/>
      <c r="EV33" s="1334"/>
      <c r="EW33" s="1334"/>
      <c r="EX33" s="1334"/>
      <c r="EY33" s="1334"/>
      <c r="EZ33" s="1334"/>
      <c r="FA33" s="1334"/>
      <c r="FB33" s="1334"/>
      <c r="FC33" s="1334"/>
      <c r="FD33" s="1334"/>
      <c r="FE33" s="1334"/>
      <c r="FF33" s="1334"/>
      <c r="FG33" s="1334"/>
      <c r="FH33" s="1334"/>
      <c r="FI33" s="1334"/>
      <c r="FJ33" s="1334"/>
      <c r="FK33" s="1334"/>
      <c r="FL33" s="1334"/>
      <c r="FM33" s="1334"/>
      <c r="FN33" s="1334"/>
      <c r="FO33" s="1334"/>
      <c r="FP33" s="1334"/>
      <c r="FQ33" s="1334"/>
      <c r="FR33" s="1334"/>
      <c r="FS33" s="1334"/>
      <c r="FT33" s="1334"/>
      <c r="FU33" s="1334"/>
      <c r="FV33" s="1334"/>
      <c r="FW33" s="1334"/>
      <c r="FX33" s="1334"/>
      <c r="FY33" s="1334"/>
      <c r="FZ33" s="1334"/>
      <c r="GA33" s="1334"/>
      <c r="GB33" s="1334"/>
      <c r="GC33" s="1334"/>
      <c r="GD33" s="1334"/>
      <c r="GE33" s="1334"/>
      <c r="GF33" s="1334"/>
      <c r="GG33" s="1334"/>
      <c r="GH33" s="1334"/>
      <c r="GI33" s="1334"/>
      <c r="GJ33" s="1334"/>
      <c r="GK33" s="1334"/>
      <c r="GL33" s="1334"/>
      <c r="GM33" s="1334"/>
      <c r="GN33" s="1334"/>
      <c r="GO33" s="1334"/>
      <c r="GP33" s="1334"/>
      <c r="GQ33" s="1334"/>
      <c r="GR33" s="1334"/>
      <c r="GS33" s="1334"/>
      <c r="GT33" s="1334"/>
      <c r="GU33" s="1334"/>
      <c r="GV33" s="1334"/>
      <c r="GW33" s="1334"/>
      <c r="GX33" s="1334"/>
      <c r="GY33" s="1334"/>
      <c r="GZ33" s="1334"/>
      <c r="HA33" s="1334"/>
      <c r="HB33" s="1334"/>
      <c r="HC33" s="1334"/>
      <c r="HD33" s="1334"/>
      <c r="HE33" s="1334"/>
      <c r="HF33" s="1334"/>
      <c r="HG33" s="1334"/>
      <c r="HH33" s="1334"/>
      <c r="HI33" s="1334"/>
      <c r="HJ33" s="1334"/>
      <c r="HK33" s="1334"/>
      <c r="HL33" s="1334"/>
      <c r="HM33" s="1334"/>
      <c r="HN33" s="1334"/>
      <c r="HO33" s="1334"/>
      <c r="HP33" s="1334"/>
      <c r="HQ33" s="1334"/>
      <c r="HR33" s="1334"/>
      <c r="HS33" s="1334"/>
      <c r="HT33" s="1334"/>
      <c r="HU33" s="1334"/>
      <c r="HV33" s="1334"/>
      <c r="HW33" s="1334"/>
      <c r="HX33" s="1334"/>
      <c r="HY33" s="1334"/>
      <c r="HZ33" s="1334"/>
      <c r="IA33" s="1334"/>
      <c r="IB33" s="1334"/>
      <c r="IC33" s="1334"/>
      <c r="ID33" s="1334"/>
      <c r="IE33" s="1334"/>
      <c r="IF33" s="1334"/>
      <c r="IG33" s="1334"/>
      <c r="IH33" s="1334"/>
      <c r="II33" s="1334"/>
      <c r="IJ33" s="1334"/>
      <c r="IK33" s="1334"/>
      <c r="IL33" s="1334"/>
      <c r="IM33" s="1334"/>
      <c r="IN33" s="1334"/>
      <c r="IO33" s="1334"/>
      <c r="IP33" s="1334"/>
      <c r="IQ33" s="1334"/>
      <c r="IR33" s="1334"/>
      <c r="IS33" s="1334"/>
      <c r="IT33" s="1334"/>
      <c r="IU33" s="1334"/>
      <c r="IV33" s="1334"/>
    </row>
    <row r="34" spans="1:256" x14ac:dyDescent="0.25">
      <c r="A34" s="1373"/>
      <c r="B34" s="1344"/>
      <c r="C34" s="1344"/>
      <c r="D34" s="1344"/>
      <c r="E34" s="1373"/>
      <c r="F34" s="1393"/>
      <c r="G34" s="1368"/>
      <c r="H34" s="1063">
        <f>G34*F34</f>
        <v>0</v>
      </c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334"/>
      <c r="BX34" s="1334"/>
      <c r="BY34" s="1334"/>
      <c r="BZ34" s="1334"/>
      <c r="CA34" s="1334"/>
      <c r="CB34" s="1334"/>
      <c r="CC34" s="1334"/>
      <c r="CD34" s="1334"/>
      <c r="CE34" s="1334"/>
      <c r="CF34" s="1334"/>
      <c r="CG34" s="1334"/>
      <c r="CH34" s="1334"/>
      <c r="CI34" s="1334"/>
      <c r="CJ34" s="1334"/>
      <c r="CK34" s="1334"/>
      <c r="CL34" s="1334"/>
      <c r="CM34" s="1334"/>
      <c r="CN34" s="1334"/>
      <c r="CO34" s="1334"/>
      <c r="CP34" s="1334"/>
      <c r="CQ34" s="1334"/>
      <c r="CR34" s="1334"/>
      <c r="CS34" s="1334"/>
      <c r="CT34" s="1334"/>
      <c r="CU34" s="1334"/>
      <c r="CV34" s="1334"/>
      <c r="CW34" s="1334"/>
      <c r="CX34" s="1334"/>
      <c r="CY34" s="1334"/>
      <c r="CZ34" s="1334"/>
      <c r="DA34" s="1334"/>
      <c r="DB34" s="1334"/>
      <c r="DC34" s="1334"/>
      <c r="DD34" s="1334"/>
      <c r="DE34" s="1334"/>
      <c r="DF34" s="1334"/>
      <c r="DG34" s="1334"/>
      <c r="DH34" s="1334"/>
      <c r="DI34" s="1334"/>
      <c r="DJ34" s="1334"/>
      <c r="DK34" s="1334"/>
      <c r="DL34" s="1334"/>
      <c r="DM34" s="1334"/>
      <c r="DN34" s="1334"/>
      <c r="DO34" s="1334"/>
      <c r="DP34" s="1334"/>
      <c r="DQ34" s="1334"/>
      <c r="DR34" s="1334"/>
      <c r="DS34" s="1334"/>
      <c r="DT34" s="1334"/>
      <c r="DU34" s="1334"/>
      <c r="DV34" s="1334"/>
      <c r="DW34" s="1334"/>
      <c r="DX34" s="1334"/>
      <c r="DY34" s="1334"/>
      <c r="DZ34" s="1334"/>
      <c r="EA34" s="1334"/>
      <c r="EB34" s="1334"/>
      <c r="EC34" s="1334"/>
      <c r="ED34" s="1334"/>
      <c r="EE34" s="1334"/>
      <c r="EF34" s="1334"/>
      <c r="EG34" s="1334"/>
      <c r="EH34" s="1334"/>
      <c r="EI34" s="1334"/>
      <c r="EJ34" s="1334"/>
      <c r="EK34" s="1334"/>
      <c r="EL34" s="1334"/>
      <c r="EM34" s="1334"/>
      <c r="EN34" s="1334"/>
      <c r="EO34" s="1334"/>
      <c r="EP34" s="1334"/>
      <c r="EQ34" s="1334"/>
      <c r="ER34" s="1334"/>
      <c r="ES34" s="1334"/>
      <c r="ET34" s="1334"/>
      <c r="EU34" s="1334"/>
      <c r="EV34" s="1334"/>
      <c r="EW34" s="1334"/>
      <c r="EX34" s="1334"/>
      <c r="EY34" s="1334"/>
      <c r="EZ34" s="1334"/>
      <c r="FA34" s="1334"/>
      <c r="FB34" s="1334"/>
      <c r="FC34" s="1334"/>
      <c r="FD34" s="1334"/>
      <c r="FE34" s="1334"/>
      <c r="FF34" s="1334"/>
      <c r="FG34" s="1334"/>
      <c r="FH34" s="1334"/>
      <c r="FI34" s="1334"/>
      <c r="FJ34" s="1334"/>
      <c r="FK34" s="1334"/>
      <c r="FL34" s="1334"/>
      <c r="FM34" s="1334"/>
      <c r="FN34" s="1334"/>
      <c r="FO34" s="1334"/>
      <c r="FP34" s="1334"/>
      <c r="FQ34" s="1334"/>
      <c r="FR34" s="1334"/>
      <c r="FS34" s="1334"/>
      <c r="FT34" s="1334"/>
      <c r="FU34" s="1334"/>
      <c r="FV34" s="1334"/>
      <c r="FW34" s="1334"/>
      <c r="FX34" s="1334"/>
      <c r="FY34" s="1334"/>
      <c r="FZ34" s="1334"/>
      <c r="GA34" s="1334"/>
      <c r="GB34" s="1334"/>
      <c r="GC34" s="1334"/>
      <c r="GD34" s="1334"/>
      <c r="GE34" s="1334"/>
      <c r="GF34" s="1334"/>
      <c r="GG34" s="1334"/>
      <c r="GH34" s="1334"/>
      <c r="GI34" s="1334"/>
      <c r="GJ34" s="1334"/>
      <c r="GK34" s="1334"/>
      <c r="GL34" s="1334"/>
      <c r="GM34" s="1334"/>
      <c r="GN34" s="1334"/>
      <c r="GO34" s="1334"/>
      <c r="GP34" s="1334"/>
      <c r="GQ34" s="1334"/>
      <c r="GR34" s="1334"/>
      <c r="GS34" s="1334"/>
      <c r="GT34" s="1334"/>
      <c r="GU34" s="1334"/>
      <c r="GV34" s="1334"/>
      <c r="GW34" s="1334"/>
      <c r="GX34" s="1334"/>
      <c r="GY34" s="1334"/>
      <c r="GZ34" s="1334"/>
      <c r="HA34" s="1334"/>
      <c r="HB34" s="1334"/>
      <c r="HC34" s="1334"/>
      <c r="HD34" s="1334"/>
      <c r="HE34" s="1334"/>
      <c r="HF34" s="1334"/>
      <c r="HG34" s="1334"/>
      <c r="HH34" s="1334"/>
      <c r="HI34" s="1334"/>
      <c r="HJ34" s="1334"/>
      <c r="HK34" s="1334"/>
      <c r="HL34" s="1334"/>
      <c r="HM34" s="1334"/>
      <c r="HN34" s="1334"/>
      <c r="HO34" s="1334"/>
      <c r="HP34" s="1334"/>
      <c r="HQ34" s="1334"/>
      <c r="HR34" s="1334"/>
      <c r="HS34" s="1334"/>
      <c r="HT34" s="1334"/>
      <c r="HU34" s="1334"/>
      <c r="HV34" s="1334"/>
      <c r="HW34" s="1334"/>
      <c r="HX34" s="1334"/>
      <c r="HY34" s="1334"/>
      <c r="HZ34" s="1334"/>
      <c r="IA34" s="1334"/>
      <c r="IB34" s="1334"/>
      <c r="IC34" s="1334"/>
      <c r="ID34" s="1334"/>
      <c r="IE34" s="1334"/>
      <c r="IF34" s="1334"/>
      <c r="IG34" s="1334"/>
      <c r="IH34" s="1334"/>
      <c r="II34" s="1334"/>
      <c r="IJ34" s="1334"/>
      <c r="IK34" s="1334"/>
      <c r="IL34" s="1334"/>
      <c r="IM34" s="1334"/>
      <c r="IN34" s="1334"/>
      <c r="IO34" s="1334"/>
      <c r="IP34" s="1334"/>
      <c r="IQ34" s="1334"/>
      <c r="IR34" s="1334"/>
      <c r="IS34" s="1334"/>
      <c r="IT34" s="1334"/>
      <c r="IU34" s="1334"/>
      <c r="IV34" s="1334"/>
    </row>
    <row r="35" spans="1:256" x14ac:dyDescent="0.25">
      <c r="A35" s="1392">
        <v>15.03</v>
      </c>
      <c r="B35" s="1343" t="s">
        <v>34</v>
      </c>
      <c r="C35" s="1344"/>
      <c r="D35" s="1344"/>
      <c r="E35" s="1373" t="s">
        <v>35</v>
      </c>
      <c r="F35" s="1393"/>
      <c r="G35" s="1368"/>
      <c r="H35" s="1063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1334"/>
      <c r="AM35" s="1334"/>
      <c r="AN35" s="1334"/>
      <c r="AO35" s="1334"/>
      <c r="AP35" s="1334"/>
      <c r="AQ35" s="1334"/>
      <c r="AR35" s="1334"/>
      <c r="AS35" s="1334"/>
      <c r="AT35" s="1334"/>
      <c r="AU35" s="1334"/>
      <c r="AV35" s="1334"/>
      <c r="AW35" s="1334"/>
      <c r="AX35" s="1334"/>
      <c r="AY35" s="1334"/>
      <c r="AZ35" s="1334"/>
      <c r="BA35" s="1334"/>
      <c r="BB35" s="1334"/>
      <c r="BC35" s="1334"/>
      <c r="BD35" s="1334"/>
      <c r="BE35" s="1334"/>
      <c r="BF35" s="1334"/>
      <c r="BG35" s="1334"/>
      <c r="BH35" s="1334"/>
      <c r="BI35" s="1334"/>
      <c r="BJ35" s="1334"/>
      <c r="BK35" s="1334"/>
      <c r="BL35" s="1334"/>
      <c r="BM35" s="1334"/>
      <c r="BN35" s="1334"/>
      <c r="BO35" s="1334"/>
      <c r="BP35" s="1334"/>
      <c r="BQ35" s="1334"/>
      <c r="BR35" s="1334"/>
      <c r="BS35" s="1334"/>
      <c r="BT35" s="1334"/>
      <c r="BU35" s="1334"/>
      <c r="BV35" s="1334"/>
      <c r="BW35" s="1334"/>
      <c r="BX35" s="1334"/>
      <c r="BY35" s="1334"/>
      <c r="BZ35" s="1334"/>
      <c r="CA35" s="1334"/>
      <c r="CB35" s="1334"/>
      <c r="CC35" s="1334"/>
      <c r="CD35" s="1334"/>
      <c r="CE35" s="1334"/>
      <c r="CF35" s="1334"/>
      <c r="CG35" s="1334"/>
      <c r="CH35" s="1334"/>
      <c r="CI35" s="1334"/>
      <c r="CJ35" s="1334"/>
      <c r="CK35" s="1334"/>
      <c r="CL35" s="1334"/>
      <c r="CM35" s="1334"/>
      <c r="CN35" s="1334"/>
      <c r="CO35" s="1334"/>
      <c r="CP35" s="1334"/>
      <c r="CQ35" s="1334"/>
      <c r="CR35" s="1334"/>
      <c r="CS35" s="1334"/>
      <c r="CT35" s="1334"/>
      <c r="CU35" s="1334"/>
      <c r="CV35" s="1334"/>
      <c r="CW35" s="1334"/>
      <c r="CX35" s="1334"/>
      <c r="CY35" s="1334"/>
      <c r="CZ35" s="1334"/>
      <c r="DA35" s="1334"/>
      <c r="DB35" s="1334"/>
      <c r="DC35" s="1334"/>
      <c r="DD35" s="1334"/>
      <c r="DE35" s="1334"/>
      <c r="DF35" s="1334"/>
      <c r="DG35" s="1334"/>
      <c r="DH35" s="1334"/>
      <c r="DI35" s="1334"/>
      <c r="DJ35" s="1334"/>
      <c r="DK35" s="1334"/>
      <c r="DL35" s="1334"/>
      <c r="DM35" s="1334"/>
      <c r="DN35" s="1334"/>
      <c r="DO35" s="1334"/>
      <c r="DP35" s="1334"/>
      <c r="DQ35" s="1334"/>
      <c r="DR35" s="1334"/>
      <c r="DS35" s="1334"/>
      <c r="DT35" s="1334"/>
      <c r="DU35" s="1334"/>
      <c r="DV35" s="1334"/>
      <c r="DW35" s="1334"/>
      <c r="DX35" s="1334"/>
      <c r="DY35" s="1334"/>
      <c r="DZ35" s="1334"/>
      <c r="EA35" s="1334"/>
      <c r="EB35" s="1334"/>
      <c r="EC35" s="1334"/>
      <c r="ED35" s="1334"/>
      <c r="EE35" s="1334"/>
      <c r="EF35" s="1334"/>
      <c r="EG35" s="1334"/>
      <c r="EH35" s="1334"/>
      <c r="EI35" s="1334"/>
      <c r="EJ35" s="1334"/>
      <c r="EK35" s="1334"/>
      <c r="EL35" s="1334"/>
      <c r="EM35" s="1334"/>
      <c r="EN35" s="1334"/>
      <c r="EO35" s="1334"/>
      <c r="EP35" s="1334"/>
      <c r="EQ35" s="1334"/>
      <c r="ER35" s="1334"/>
      <c r="ES35" s="1334"/>
      <c r="ET35" s="1334"/>
      <c r="EU35" s="1334"/>
      <c r="EV35" s="1334"/>
      <c r="EW35" s="1334"/>
      <c r="EX35" s="1334"/>
      <c r="EY35" s="1334"/>
      <c r="EZ35" s="1334"/>
      <c r="FA35" s="1334"/>
      <c r="FB35" s="1334"/>
      <c r="FC35" s="1334"/>
      <c r="FD35" s="1334"/>
      <c r="FE35" s="1334"/>
      <c r="FF35" s="1334"/>
      <c r="FG35" s="1334"/>
      <c r="FH35" s="1334"/>
      <c r="FI35" s="1334"/>
      <c r="FJ35" s="1334"/>
      <c r="FK35" s="1334"/>
      <c r="FL35" s="1334"/>
      <c r="FM35" s="1334"/>
      <c r="FN35" s="1334"/>
      <c r="FO35" s="1334"/>
      <c r="FP35" s="1334"/>
      <c r="FQ35" s="1334"/>
      <c r="FR35" s="1334"/>
      <c r="FS35" s="1334"/>
      <c r="FT35" s="1334"/>
      <c r="FU35" s="1334"/>
      <c r="FV35" s="1334"/>
      <c r="FW35" s="1334"/>
      <c r="FX35" s="1334"/>
      <c r="FY35" s="1334"/>
      <c r="FZ35" s="1334"/>
      <c r="GA35" s="1334"/>
      <c r="GB35" s="1334"/>
      <c r="GC35" s="1334"/>
      <c r="GD35" s="1334"/>
      <c r="GE35" s="1334"/>
      <c r="GF35" s="1334"/>
      <c r="GG35" s="1334"/>
      <c r="GH35" s="1334"/>
      <c r="GI35" s="1334"/>
      <c r="GJ35" s="1334"/>
      <c r="GK35" s="1334"/>
      <c r="GL35" s="1334"/>
      <c r="GM35" s="1334"/>
      <c r="GN35" s="1334"/>
      <c r="GO35" s="1334"/>
      <c r="GP35" s="1334"/>
      <c r="GQ35" s="1334"/>
      <c r="GR35" s="1334"/>
      <c r="GS35" s="1334"/>
      <c r="GT35" s="1334"/>
      <c r="GU35" s="1334"/>
      <c r="GV35" s="1334"/>
      <c r="GW35" s="1334"/>
      <c r="GX35" s="1334"/>
      <c r="GY35" s="1334"/>
      <c r="GZ35" s="1334"/>
      <c r="HA35" s="1334"/>
      <c r="HB35" s="1334"/>
      <c r="HC35" s="1334"/>
      <c r="HD35" s="1334"/>
      <c r="HE35" s="1334"/>
      <c r="HF35" s="1334"/>
      <c r="HG35" s="1334"/>
      <c r="HH35" s="1334"/>
      <c r="HI35" s="1334"/>
      <c r="HJ35" s="1334"/>
      <c r="HK35" s="1334"/>
      <c r="HL35" s="1334"/>
      <c r="HM35" s="1334"/>
      <c r="HN35" s="1334"/>
      <c r="HO35" s="1334"/>
      <c r="HP35" s="1334"/>
      <c r="HQ35" s="1334"/>
      <c r="HR35" s="1334"/>
      <c r="HS35" s="1334"/>
      <c r="HT35" s="1334"/>
      <c r="HU35" s="1334"/>
      <c r="HV35" s="1334"/>
      <c r="HW35" s="1334"/>
      <c r="HX35" s="1334"/>
      <c r="HY35" s="1334"/>
      <c r="HZ35" s="1334"/>
      <c r="IA35" s="1334"/>
      <c r="IB35" s="1334"/>
      <c r="IC35" s="1334"/>
      <c r="ID35" s="1334"/>
      <c r="IE35" s="1334"/>
      <c r="IF35" s="1334"/>
      <c r="IG35" s="1334"/>
      <c r="IH35" s="1334"/>
      <c r="II35" s="1334"/>
      <c r="IJ35" s="1334"/>
      <c r="IK35" s="1334"/>
      <c r="IL35" s="1334"/>
      <c r="IM35" s="1334"/>
      <c r="IN35" s="1334"/>
      <c r="IO35" s="1334"/>
      <c r="IP35" s="1334"/>
      <c r="IQ35" s="1334"/>
      <c r="IR35" s="1334"/>
      <c r="IS35" s="1334"/>
      <c r="IT35" s="1334"/>
      <c r="IU35" s="1334"/>
      <c r="IV35" s="1334"/>
    </row>
    <row r="36" spans="1:256" x14ac:dyDescent="0.25">
      <c r="A36" s="1373"/>
      <c r="B36" s="1344" t="s">
        <v>36</v>
      </c>
      <c r="C36" s="1344"/>
      <c r="D36" s="1344"/>
      <c r="E36" s="1373" t="s">
        <v>16</v>
      </c>
      <c r="F36" s="1393">
        <v>1</v>
      </c>
      <c r="G36" s="1368"/>
      <c r="H36" s="1063"/>
      <c r="I36" s="1334"/>
      <c r="J36" s="1334"/>
      <c r="K36" s="1334"/>
      <c r="L36" s="1334"/>
      <c r="M36" s="1334"/>
      <c r="N36" s="1334"/>
      <c r="O36" s="1334"/>
      <c r="P36" s="1334"/>
      <c r="Q36" s="1334"/>
      <c r="R36" s="1334"/>
      <c r="S36" s="1334"/>
      <c r="T36" s="1334"/>
      <c r="U36" s="1334"/>
      <c r="V36" s="1334"/>
      <c r="W36" s="1334"/>
      <c r="X36" s="1334"/>
      <c r="Y36" s="1334"/>
      <c r="Z36" s="1334"/>
      <c r="AA36" s="1334"/>
      <c r="AB36" s="1334"/>
      <c r="AC36" s="1334"/>
      <c r="AD36" s="1334"/>
      <c r="AE36" s="1334"/>
      <c r="AF36" s="1334"/>
      <c r="AG36" s="1334"/>
      <c r="AH36" s="1334"/>
      <c r="AI36" s="1334"/>
      <c r="AJ36" s="1334"/>
      <c r="AK36" s="1334"/>
      <c r="AL36" s="1334"/>
      <c r="AM36" s="1334"/>
      <c r="AN36" s="1334"/>
      <c r="AO36" s="1334"/>
      <c r="AP36" s="1334"/>
      <c r="AQ36" s="1334"/>
      <c r="AR36" s="1334"/>
      <c r="AS36" s="1334"/>
      <c r="AT36" s="1334"/>
      <c r="AU36" s="1334"/>
      <c r="AV36" s="1334"/>
      <c r="AW36" s="1334"/>
      <c r="AX36" s="1334"/>
      <c r="AY36" s="1334"/>
      <c r="AZ36" s="1334"/>
      <c r="BA36" s="1334"/>
      <c r="BB36" s="1334"/>
      <c r="BC36" s="1334"/>
      <c r="BD36" s="1334"/>
      <c r="BE36" s="1334"/>
      <c r="BF36" s="1334"/>
      <c r="BG36" s="1334"/>
      <c r="BH36" s="1334"/>
      <c r="BI36" s="1334"/>
      <c r="BJ36" s="1334"/>
      <c r="BK36" s="1334"/>
      <c r="BL36" s="1334"/>
      <c r="BM36" s="1334"/>
      <c r="BN36" s="1334"/>
      <c r="BO36" s="1334"/>
      <c r="BP36" s="1334"/>
      <c r="BQ36" s="1334"/>
      <c r="BR36" s="1334"/>
      <c r="BS36" s="1334"/>
      <c r="BT36" s="1334"/>
      <c r="BU36" s="1334"/>
      <c r="BV36" s="1334"/>
      <c r="BW36" s="1334"/>
      <c r="BX36" s="1334"/>
      <c r="BY36" s="1334"/>
      <c r="BZ36" s="1334"/>
      <c r="CA36" s="1334"/>
      <c r="CB36" s="1334"/>
      <c r="CC36" s="1334"/>
      <c r="CD36" s="1334"/>
      <c r="CE36" s="1334"/>
      <c r="CF36" s="1334"/>
      <c r="CG36" s="1334"/>
      <c r="CH36" s="1334"/>
      <c r="CI36" s="1334"/>
      <c r="CJ36" s="1334"/>
      <c r="CK36" s="1334"/>
      <c r="CL36" s="1334"/>
      <c r="CM36" s="1334"/>
      <c r="CN36" s="1334"/>
      <c r="CO36" s="1334"/>
      <c r="CP36" s="1334"/>
      <c r="CQ36" s="1334"/>
      <c r="CR36" s="1334"/>
      <c r="CS36" s="1334"/>
      <c r="CT36" s="1334"/>
      <c r="CU36" s="1334"/>
      <c r="CV36" s="1334"/>
      <c r="CW36" s="1334"/>
      <c r="CX36" s="1334"/>
      <c r="CY36" s="1334"/>
      <c r="CZ36" s="1334"/>
      <c r="DA36" s="1334"/>
      <c r="DB36" s="1334"/>
      <c r="DC36" s="1334"/>
      <c r="DD36" s="1334"/>
      <c r="DE36" s="1334"/>
      <c r="DF36" s="1334"/>
      <c r="DG36" s="1334"/>
      <c r="DH36" s="1334"/>
      <c r="DI36" s="1334"/>
      <c r="DJ36" s="1334"/>
      <c r="DK36" s="1334"/>
      <c r="DL36" s="1334"/>
      <c r="DM36" s="1334"/>
      <c r="DN36" s="1334"/>
      <c r="DO36" s="1334"/>
      <c r="DP36" s="1334"/>
      <c r="DQ36" s="1334"/>
      <c r="DR36" s="1334"/>
      <c r="DS36" s="1334"/>
      <c r="DT36" s="1334"/>
      <c r="DU36" s="1334"/>
      <c r="DV36" s="1334"/>
      <c r="DW36" s="1334"/>
      <c r="DX36" s="1334"/>
      <c r="DY36" s="1334"/>
      <c r="DZ36" s="1334"/>
      <c r="EA36" s="1334"/>
      <c r="EB36" s="1334"/>
      <c r="EC36" s="1334"/>
      <c r="ED36" s="1334"/>
      <c r="EE36" s="1334"/>
      <c r="EF36" s="1334"/>
      <c r="EG36" s="1334"/>
      <c r="EH36" s="1334"/>
      <c r="EI36" s="1334"/>
      <c r="EJ36" s="1334"/>
      <c r="EK36" s="1334"/>
      <c r="EL36" s="1334"/>
      <c r="EM36" s="1334"/>
      <c r="EN36" s="1334"/>
      <c r="EO36" s="1334"/>
      <c r="EP36" s="1334"/>
      <c r="EQ36" s="1334"/>
      <c r="ER36" s="1334"/>
      <c r="ES36" s="1334"/>
      <c r="ET36" s="1334"/>
      <c r="EU36" s="1334"/>
      <c r="EV36" s="1334"/>
      <c r="EW36" s="1334"/>
      <c r="EX36" s="1334"/>
      <c r="EY36" s="1334"/>
      <c r="EZ36" s="1334"/>
      <c r="FA36" s="1334"/>
      <c r="FB36" s="1334"/>
      <c r="FC36" s="1334"/>
      <c r="FD36" s="1334"/>
      <c r="FE36" s="1334"/>
      <c r="FF36" s="1334"/>
      <c r="FG36" s="1334"/>
      <c r="FH36" s="1334"/>
      <c r="FI36" s="1334"/>
      <c r="FJ36" s="1334"/>
      <c r="FK36" s="1334"/>
      <c r="FL36" s="1334"/>
      <c r="FM36" s="1334"/>
      <c r="FN36" s="1334"/>
      <c r="FO36" s="1334"/>
      <c r="FP36" s="1334"/>
      <c r="FQ36" s="1334"/>
      <c r="FR36" s="1334"/>
      <c r="FS36" s="1334"/>
      <c r="FT36" s="1334"/>
      <c r="FU36" s="1334"/>
      <c r="FV36" s="1334"/>
      <c r="FW36" s="1334"/>
      <c r="FX36" s="1334"/>
      <c r="FY36" s="1334"/>
      <c r="FZ36" s="1334"/>
      <c r="GA36" s="1334"/>
      <c r="GB36" s="1334"/>
      <c r="GC36" s="1334"/>
      <c r="GD36" s="1334"/>
      <c r="GE36" s="1334"/>
      <c r="GF36" s="1334"/>
      <c r="GG36" s="1334"/>
      <c r="GH36" s="1334"/>
      <c r="GI36" s="1334"/>
      <c r="GJ36" s="1334"/>
      <c r="GK36" s="1334"/>
      <c r="GL36" s="1334"/>
      <c r="GM36" s="1334"/>
      <c r="GN36" s="1334"/>
      <c r="GO36" s="1334"/>
      <c r="GP36" s="1334"/>
      <c r="GQ36" s="1334"/>
      <c r="GR36" s="1334"/>
      <c r="GS36" s="1334"/>
      <c r="GT36" s="1334"/>
      <c r="GU36" s="1334"/>
      <c r="GV36" s="1334"/>
      <c r="GW36" s="1334"/>
      <c r="GX36" s="1334"/>
      <c r="GY36" s="1334"/>
      <c r="GZ36" s="1334"/>
      <c r="HA36" s="1334"/>
      <c r="HB36" s="1334"/>
      <c r="HC36" s="1334"/>
      <c r="HD36" s="1334"/>
      <c r="HE36" s="1334"/>
      <c r="HF36" s="1334"/>
      <c r="HG36" s="1334"/>
      <c r="HH36" s="1334"/>
      <c r="HI36" s="1334"/>
      <c r="HJ36" s="1334"/>
      <c r="HK36" s="1334"/>
      <c r="HL36" s="1334"/>
      <c r="HM36" s="1334"/>
      <c r="HN36" s="1334"/>
      <c r="HO36" s="1334"/>
      <c r="HP36" s="1334"/>
      <c r="HQ36" s="1334"/>
      <c r="HR36" s="1334"/>
      <c r="HS36" s="1334"/>
      <c r="HT36" s="1334"/>
      <c r="HU36" s="1334"/>
      <c r="HV36" s="1334"/>
      <c r="HW36" s="1334"/>
      <c r="HX36" s="1334"/>
      <c r="HY36" s="1334"/>
      <c r="HZ36" s="1334"/>
      <c r="IA36" s="1334"/>
      <c r="IB36" s="1334"/>
      <c r="IC36" s="1334"/>
      <c r="ID36" s="1334"/>
      <c r="IE36" s="1334"/>
      <c r="IF36" s="1334"/>
      <c r="IG36" s="1334"/>
      <c r="IH36" s="1334"/>
      <c r="II36" s="1334"/>
      <c r="IJ36" s="1334"/>
      <c r="IK36" s="1334"/>
      <c r="IL36" s="1334"/>
      <c r="IM36" s="1334"/>
      <c r="IN36" s="1334"/>
      <c r="IO36" s="1334"/>
      <c r="IP36" s="1334"/>
      <c r="IQ36" s="1334"/>
      <c r="IR36" s="1334"/>
      <c r="IS36" s="1334"/>
      <c r="IT36" s="1334"/>
      <c r="IU36" s="1334"/>
      <c r="IV36" s="1334"/>
    </row>
    <row r="37" spans="1:256" x14ac:dyDescent="0.25">
      <c r="A37" s="1373"/>
      <c r="B37" s="1344" t="s">
        <v>37</v>
      </c>
      <c r="C37" s="1344"/>
      <c r="D37" s="1344"/>
      <c r="E37" s="1373" t="s">
        <v>22</v>
      </c>
      <c r="F37" s="1393">
        <v>6</v>
      </c>
      <c r="G37" s="1368"/>
      <c r="H37" s="1063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334"/>
      <c r="BX37" s="1334"/>
      <c r="BY37" s="1334"/>
      <c r="BZ37" s="1334"/>
      <c r="CA37" s="1334"/>
      <c r="CB37" s="1334"/>
      <c r="CC37" s="1334"/>
      <c r="CD37" s="1334"/>
      <c r="CE37" s="1334"/>
      <c r="CF37" s="1334"/>
      <c r="CG37" s="1334"/>
      <c r="CH37" s="1334"/>
      <c r="CI37" s="1334"/>
      <c r="CJ37" s="1334"/>
      <c r="CK37" s="1334"/>
      <c r="CL37" s="1334"/>
      <c r="CM37" s="1334"/>
      <c r="CN37" s="1334"/>
      <c r="CO37" s="1334"/>
      <c r="CP37" s="1334"/>
      <c r="CQ37" s="1334"/>
      <c r="CR37" s="1334"/>
      <c r="CS37" s="1334"/>
      <c r="CT37" s="1334"/>
      <c r="CU37" s="1334"/>
      <c r="CV37" s="1334"/>
      <c r="CW37" s="1334"/>
      <c r="CX37" s="1334"/>
      <c r="CY37" s="1334"/>
      <c r="CZ37" s="1334"/>
      <c r="DA37" s="1334"/>
      <c r="DB37" s="1334"/>
      <c r="DC37" s="1334"/>
      <c r="DD37" s="1334"/>
      <c r="DE37" s="1334"/>
      <c r="DF37" s="1334"/>
      <c r="DG37" s="1334"/>
      <c r="DH37" s="1334"/>
      <c r="DI37" s="1334"/>
      <c r="DJ37" s="1334"/>
      <c r="DK37" s="1334"/>
      <c r="DL37" s="1334"/>
      <c r="DM37" s="1334"/>
      <c r="DN37" s="1334"/>
      <c r="DO37" s="1334"/>
      <c r="DP37" s="1334"/>
      <c r="DQ37" s="1334"/>
      <c r="DR37" s="1334"/>
      <c r="DS37" s="1334"/>
      <c r="DT37" s="1334"/>
      <c r="DU37" s="1334"/>
      <c r="DV37" s="1334"/>
      <c r="DW37" s="1334"/>
      <c r="DX37" s="1334"/>
      <c r="DY37" s="1334"/>
      <c r="DZ37" s="1334"/>
      <c r="EA37" s="1334"/>
      <c r="EB37" s="1334"/>
      <c r="EC37" s="1334"/>
      <c r="ED37" s="1334"/>
      <c r="EE37" s="1334"/>
      <c r="EF37" s="1334"/>
      <c r="EG37" s="1334"/>
      <c r="EH37" s="1334"/>
      <c r="EI37" s="1334"/>
      <c r="EJ37" s="1334"/>
      <c r="EK37" s="1334"/>
      <c r="EL37" s="1334"/>
      <c r="EM37" s="1334"/>
      <c r="EN37" s="1334"/>
      <c r="EO37" s="1334"/>
      <c r="EP37" s="1334"/>
      <c r="EQ37" s="1334"/>
      <c r="ER37" s="1334"/>
      <c r="ES37" s="1334"/>
      <c r="ET37" s="1334"/>
      <c r="EU37" s="1334"/>
      <c r="EV37" s="1334"/>
      <c r="EW37" s="1334"/>
      <c r="EX37" s="1334"/>
      <c r="EY37" s="1334"/>
      <c r="EZ37" s="1334"/>
      <c r="FA37" s="1334"/>
      <c r="FB37" s="1334"/>
      <c r="FC37" s="1334"/>
      <c r="FD37" s="1334"/>
      <c r="FE37" s="1334"/>
      <c r="FF37" s="1334"/>
      <c r="FG37" s="1334"/>
      <c r="FH37" s="1334"/>
      <c r="FI37" s="1334"/>
      <c r="FJ37" s="1334"/>
      <c r="FK37" s="1334"/>
      <c r="FL37" s="1334"/>
      <c r="FM37" s="1334"/>
      <c r="FN37" s="1334"/>
      <c r="FO37" s="1334"/>
      <c r="FP37" s="1334"/>
      <c r="FQ37" s="1334"/>
      <c r="FR37" s="1334"/>
      <c r="FS37" s="1334"/>
      <c r="FT37" s="1334"/>
      <c r="FU37" s="1334"/>
      <c r="FV37" s="1334"/>
      <c r="FW37" s="1334"/>
      <c r="FX37" s="1334"/>
      <c r="FY37" s="1334"/>
      <c r="FZ37" s="1334"/>
      <c r="GA37" s="1334"/>
      <c r="GB37" s="1334"/>
      <c r="GC37" s="1334"/>
      <c r="GD37" s="1334"/>
      <c r="GE37" s="1334"/>
      <c r="GF37" s="1334"/>
      <c r="GG37" s="1334"/>
      <c r="GH37" s="1334"/>
      <c r="GI37" s="1334"/>
      <c r="GJ37" s="1334"/>
      <c r="GK37" s="1334"/>
      <c r="GL37" s="1334"/>
      <c r="GM37" s="1334"/>
      <c r="GN37" s="1334"/>
      <c r="GO37" s="1334"/>
      <c r="GP37" s="1334"/>
      <c r="GQ37" s="1334"/>
      <c r="GR37" s="1334"/>
      <c r="GS37" s="1334"/>
      <c r="GT37" s="1334"/>
      <c r="GU37" s="1334"/>
      <c r="GV37" s="1334"/>
      <c r="GW37" s="1334"/>
      <c r="GX37" s="1334"/>
      <c r="GY37" s="1334"/>
      <c r="GZ37" s="1334"/>
      <c r="HA37" s="1334"/>
      <c r="HB37" s="1334"/>
      <c r="HC37" s="1334"/>
      <c r="HD37" s="1334"/>
      <c r="HE37" s="1334"/>
      <c r="HF37" s="1334"/>
      <c r="HG37" s="1334"/>
      <c r="HH37" s="1334"/>
      <c r="HI37" s="1334"/>
      <c r="HJ37" s="1334"/>
      <c r="HK37" s="1334"/>
      <c r="HL37" s="1334"/>
      <c r="HM37" s="1334"/>
      <c r="HN37" s="1334"/>
      <c r="HO37" s="1334"/>
      <c r="HP37" s="1334"/>
      <c r="HQ37" s="1334"/>
      <c r="HR37" s="1334"/>
      <c r="HS37" s="1334"/>
      <c r="HT37" s="1334"/>
      <c r="HU37" s="1334"/>
      <c r="HV37" s="1334"/>
      <c r="HW37" s="1334"/>
      <c r="HX37" s="1334"/>
      <c r="HY37" s="1334"/>
      <c r="HZ37" s="1334"/>
      <c r="IA37" s="1334"/>
      <c r="IB37" s="1334"/>
      <c r="IC37" s="1334"/>
      <c r="ID37" s="1334"/>
      <c r="IE37" s="1334"/>
      <c r="IF37" s="1334"/>
      <c r="IG37" s="1334"/>
      <c r="IH37" s="1334"/>
      <c r="II37" s="1334"/>
      <c r="IJ37" s="1334"/>
      <c r="IK37" s="1334"/>
      <c r="IL37" s="1334"/>
      <c r="IM37" s="1334"/>
      <c r="IN37" s="1334"/>
      <c r="IO37" s="1334"/>
      <c r="IP37" s="1334"/>
      <c r="IQ37" s="1334"/>
      <c r="IR37" s="1334"/>
      <c r="IS37" s="1334"/>
      <c r="IT37" s="1334"/>
      <c r="IU37" s="1334"/>
      <c r="IV37" s="1334"/>
    </row>
    <row r="38" spans="1:256" ht="14.5" thickBot="1" x14ac:dyDescent="0.3">
      <c r="A38" s="1394"/>
      <c r="B38" s="1344" t="s">
        <v>38</v>
      </c>
      <c r="C38" s="1344"/>
      <c r="D38" s="1344"/>
      <c r="E38" s="1373" t="s">
        <v>22</v>
      </c>
      <c r="F38" s="1393">
        <v>6</v>
      </c>
      <c r="G38" s="1368"/>
      <c r="H38" s="1063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4"/>
      <c r="AL38" s="1334"/>
      <c r="AM38" s="1334"/>
      <c r="AN38" s="1334"/>
      <c r="AO38" s="1334"/>
      <c r="AP38" s="1334"/>
      <c r="AQ38" s="1334"/>
      <c r="AR38" s="1334"/>
      <c r="AS38" s="1334"/>
      <c r="AT38" s="1334"/>
      <c r="AU38" s="1334"/>
      <c r="AV38" s="1334"/>
      <c r="AW38" s="1334"/>
      <c r="AX38" s="1334"/>
      <c r="AY38" s="1334"/>
      <c r="AZ38" s="1334"/>
      <c r="BA38" s="1334"/>
      <c r="BB38" s="1334"/>
      <c r="BC38" s="1334"/>
      <c r="BD38" s="1334"/>
      <c r="BE38" s="1334"/>
      <c r="BF38" s="1334"/>
      <c r="BG38" s="1334"/>
      <c r="BH38" s="1334"/>
      <c r="BI38" s="1334"/>
      <c r="BJ38" s="1334"/>
      <c r="BK38" s="1334"/>
      <c r="BL38" s="1334"/>
      <c r="BM38" s="1334"/>
      <c r="BN38" s="1334"/>
      <c r="BO38" s="1334"/>
      <c r="BP38" s="1334"/>
      <c r="BQ38" s="1334"/>
      <c r="BR38" s="1334"/>
      <c r="BS38" s="1334"/>
      <c r="BT38" s="1334"/>
      <c r="BU38" s="1334"/>
      <c r="BV38" s="1334"/>
      <c r="BW38" s="1334"/>
      <c r="BX38" s="1334"/>
      <c r="BY38" s="1334"/>
      <c r="BZ38" s="1334"/>
      <c r="CA38" s="1334"/>
      <c r="CB38" s="1334"/>
      <c r="CC38" s="1334"/>
      <c r="CD38" s="1334"/>
      <c r="CE38" s="1334"/>
      <c r="CF38" s="1334"/>
      <c r="CG38" s="1334"/>
      <c r="CH38" s="1334"/>
      <c r="CI38" s="1334"/>
      <c r="CJ38" s="1334"/>
      <c r="CK38" s="1334"/>
      <c r="CL38" s="1334"/>
      <c r="CM38" s="1334"/>
      <c r="CN38" s="1334"/>
      <c r="CO38" s="1334"/>
      <c r="CP38" s="1334"/>
      <c r="CQ38" s="1334"/>
      <c r="CR38" s="1334"/>
      <c r="CS38" s="1334"/>
      <c r="CT38" s="1334"/>
      <c r="CU38" s="1334"/>
      <c r="CV38" s="1334"/>
      <c r="CW38" s="1334"/>
      <c r="CX38" s="1334"/>
      <c r="CY38" s="1334"/>
      <c r="CZ38" s="1334"/>
      <c r="DA38" s="1334"/>
      <c r="DB38" s="1334"/>
      <c r="DC38" s="1334"/>
      <c r="DD38" s="1334"/>
      <c r="DE38" s="1334"/>
      <c r="DF38" s="1334"/>
      <c r="DG38" s="1334"/>
      <c r="DH38" s="1334"/>
      <c r="DI38" s="1334"/>
      <c r="DJ38" s="1334"/>
      <c r="DK38" s="1334"/>
      <c r="DL38" s="1334"/>
      <c r="DM38" s="1334"/>
      <c r="DN38" s="1334"/>
      <c r="DO38" s="1334"/>
      <c r="DP38" s="1334"/>
      <c r="DQ38" s="1334"/>
      <c r="DR38" s="1334"/>
      <c r="DS38" s="1334"/>
      <c r="DT38" s="1334"/>
      <c r="DU38" s="1334"/>
      <c r="DV38" s="1334"/>
      <c r="DW38" s="1334"/>
      <c r="DX38" s="1334"/>
      <c r="DY38" s="1334"/>
      <c r="DZ38" s="1334"/>
      <c r="EA38" s="1334"/>
      <c r="EB38" s="1334"/>
      <c r="EC38" s="1334"/>
      <c r="ED38" s="1334"/>
      <c r="EE38" s="1334"/>
      <c r="EF38" s="1334"/>
      <c r="EG38" s="1334"/>
      <c r="EH38" s="1334"/>
      <c r="EI38" s="1334"/>
      <c r="EJ38" s="1334"/>
      <c r="EK38" s="1334"/>
      <c r="EL38" s="1334"/>
      <c r="EM38" s="1334"/>
      <c r="EN38" s="1334"/>
      <c r="EO38" s="1334"/>
      <c r="EP38" s="1334"/>
      <c r="EQ38" s="1334"/>
      <c r="ER38" s="1334"/>
      <c r="ES38" s="1334"/>
      <c r="ET38" s="1334"/>
      <c r="EU38" s="1334"/>
      <c r="EV38" s="1334"/>
      <c r="EW38" s="1334"/>
      <c r="EX38" s="1334"/>
      <c r="EY38" s="1334"/>
      <c r="EZ38" s="1334"/>
      <c r="FA38" s="1334"/>
      <c r="FB38" s="1334"/>
      <c r="FC38" s="1334"/>
      <c r="FD38" s="1334"/>
      <c r="FE38" s="1334"/>
      <c r="FF38" s="1334"/>
      <c r="FG38" s="1334"/>
      <c r="FH38" s="1334"/>
      <c r="FI38" s="1334"/>
      <c r="FJ38" s="1334"/>
      <c r="FK38" s="1334"/>
      <c r="FL38" s="1334"/>
      <c r="FM38" s="1334"/>
      <c r="FN38" s="1334"/>
      <c r="FO38" s="1334"/>
      <c r="FP38" s="1334"/>
      <c r="FQ38" s="1334"/>
      <c r="FR38" s="1334"/>
      <c r="FS38" s="1334"/>
      <c r="FT38" s="1334"/>
      <c r="FU38" s="1334"/>
      <c r="FV38" s="1334"/>
      <c r="FW38" s="1334"/>
      <c r="FX38" s="1334"/>
      <c r="FY38" s="1334"/>
      <c r="FZ38" s="1334"/>
      <c r="GA38" s="1334"/>
      <c r="GB38" s="1334"/>
      <c r="GC38" s="1334"/>
      <c r="GD38" s="1334"/>
      <c r="GE38" s="1334"/>
      <c r="GF38" s="1334"/>
      <c r="GG38" s="1334"/>
      <c r="GH38" s="1334"/>
      <c r="GI38" s="1334"/>
      <c r="GJ38" s="1334"/>
      <c r="GK38" s="1334"/>
      <c r="GL38" s="1334"/>
      <c r="GM38" s="1334"/>
      <c r="GN38" s="1334"/>
      <c r="GO38" s="1334"/>
      <c r="GP38" s="1334"/>
      <c r="GQ38" s="1334"/>
      <c r="GR38" s="1334"/>
      <c r="GS38" s="1334"/>
      <c r="GT38" s="1334"/>
      <c r="GU38" s="1334"/>
      <c r="GV38" s="1334"/>
      <c r="GW38" s="1334"/>
      <c r="GX38" s="1334"/>
      <c r="GY38" s="1334"/>
      <c r="GZ38" s="1334"/>
      <c r="HA38" s="1334"/>
      <c r="HB38" s="1334"/>
      <c r="HC38" s="1334"/>
      <c r="HD38" s="1334"/>
      <c r="HE38" s="1334"/>
      <c r="HF38" s="1334"/>
      <c r="HG38" s="1334"/>
      <c r="HH38" s="1334"/>
      <c r="HI38" s="1334"/>
      <c r="HJ38" s="1334"/>
      <c r="HK38" s="1334"/>
      <c r="HL38" s="1334"/>
      <c r="HM38" s="1334"/>
      <c r="HN38" s="1334"/>
      <c r="HO38" s="1334"/>
      <c r="HP38" s="1334"/>
      <c r="HQ38" s="1334"/>
      <c r="HR38" s="1334"/>
      <c r="HS38" s="1334"/>
      <c r="HT38" s="1334"/>
      <c r="HU38" s="1334"/>
      <c r="HV38" s="1334"/>
      <c r="HW38" s="1334"/>
      <c r="HX38" s="1334"/>
      <c r="HY38" s="1334"/>
      <c r="HZ38" s="1334"/>
      <c r="IA38" s="1334"/>
      <c r="IB38" s="1334"/>
      <c r="IC38" s="1334"/>
      <c r="ID38" s="1334"/>
      <c r="IE38" s="1334"/>
      <c r="IF38" s="1334"/>
      <c r="IG38" s="1334"/>
      <c r="IH38" s="1334"/>
      <c r="II38" s="1334"/>
      <c r="IJ38" s="1334"/>
      <c r="IK38" s="1334"/>
      <c r="IL38" s="1334"/>
      <c r="IM38" s="1334"/>
      <c r="IN38" s="1334"/>
      <c r="IO38" s="1334"/>
      <c r="IP38" s="1334"/>
      <c r="IQ38" s="1334"/>
      <c r="IR38" s="1334"/>
      <c r="IS38" s="1334"/>
      <c r="IT38" s="1334"/>
      <c r="IU38" s="1334"/>
      <c r="IV38" s="1334"/>
    </row>
    <row r="39" spans="1:256" ht="14.5" thickBot="1" x14ac:dyDescent="0.3">
      <c r="A39" s="1384" t="s">
        <v>40</v>
      </c>
      <c r="B39" s="1385"/>
      <c r="C39" s="1395"/>
      <c r="D39" s="1385"/>
      <c r="E39" s="1396"/>
      <c r="F39" s="1386"/>
      <c r="G39" s="1397"/>
      <c r="H39" s="1398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4"/>
      <c r="AL39" s="1334"/>
      <c r="AM39" s="1334"/>
      <c r="AN39" s="1334"/>
      <c r="AO39" s="1334"/>
      <c r="AP39" s="1334"/>
      <c r="AQ39" s="1334"/>
      <c r="AR39" s="1334"/>
      <c r="AS39" s="1334"/>
      <c r="AT39" s="1334"/>
      <c r="AU39" s="1334"/>
      <c r="AV39" s="1334"/>
      <c r="AW39" s="1334"/>
      <c r="AX39" s="1334"/>
      <c r="AY39" s="1334"/>
      <c r="AZ39" s="1334"/>
      <c r="BA39" s="1334"/>
      <c r="BB39" s="1334"/>
      <c r="BC39" s="1334"/>
      <c r="BD39" s="1334"/>
      <c r="BE39" s="1334"/>
      <c r="BF39" s="1334"/>
      <c r="BG39" s="1334"/>
      <c r="BH39" s="1334"/>
      <c r="BI39" s="1334"/>
      <c r="BJ39" s="1334"/>
      <c r="BK39" s="1334"/>
      <c r="BL39" s="1334"/>
      <c r="BM39" s="1334"/>
      <c r="BN39" s="1334"/>
      <c r="BO39" s="1334"/>
      <c r="BP39" s="1334"/>
      <c r="BQ39" s="1334"/>
      <c r="BR39" s="1334"/>
      <c r="BS39" s="1334"/>
      <c r="BT39" s="1334"/>
      <c r="BU39" s="1334"/>
      <c r="BV39" s="1334"/>
      <c r="BW39" s="1334"/>
      <c r="BX39" s="1334"/>
      <c r="BY39" s="1334"/>
      <c r="BZ39" s="1334"/>
      <c r="CA39" s="1334"/>
      <c r="CB39" s="1334"/>
      <c r="CC39" s="1334"/>
      <c r="CD39" s="1334"/>
      <c r="CE39" s="1334"/>
      <c r="CF39" s="1334"/>
      <c r="CG39" s="1334"/>
      <c r="CH39" s="1334"/>
      <c r="CI39" s="1334"/>
      <c r="CJ39" s="1334"/>
      <c r="CK39" s="1334"/>
      <c r="CL39" s="1334"/>
      <c r="CM39" s="1334"/>
      <c r="CN39" s="1334"/>
      <c r="CO39" s="1334"/>
      <c r="CP39" s="1334"/>
      <c r="CQ39" s="1334"/>
      <c r="CR39" s="1334"/>
      <c r="CS39" s="1334"/>
      <c r="CT39" s="1334"/>
      <c r="CU39" s="1334"/>
      <c r="CV39" s="1334"/>
      <c r="CW39" s="1334"/>
      <c r="CX39" s="1334"/>
      <c r="CY39" s="1334"/>
      <c r="CZ39" s="1334"/>
      <c r="DA39" s="1334"/>
      <c r="DB39" s="1334"/>
      <c r="DC39" s="1334"/>
      <c r="DD39" s="1334"/>
      <c r="DE39" s="1334"/>
      <c r="DF39" s="1334"/>
      <c r="DG39" s="1334"/>
      <c r="DH39" s="1334"/>
      <c r="DI39" s="1334"/>
      <c r="DJ39" s="1334"/>
      <c r="DK39" s="1334"/>
      <c r="DL39" s="1334"/>
      <c r="DM39" s="1334"/>
      <c r="DN39" s="1334"/>
      <c r="DO39" s="1334"/>
      <c r="DP39" s="1334"/>
      <c r="DQ39" s="1334"/>
      <c r="DR39" s="1334"/>
      <c r="DS39" s="1334"/>
      <c r="DT39" s="1334"/>
      <c r="DU39" s="1334"/>
      <c r="DV39" s="1334"/>
      <c r="DW39" s="1334"/>
      <c r="DX39" s="1334"/>
      <c r="DY39" s="1334"/>
      <c r="DZ39" s="1334"/>
      <c r="EA39" s="1334"/>
      <c r="EB39" s="1334"/>
      <c r="EC39" s="1334"/>
      <c r="ED39" s="1334"/>
      <c r="EE39" s="1334"/>
      <c r="EF39" s="1334"/>
      <c r="EG39" s="1334"/>
      <c r="EH39" s="1334"/>
      <c r="EI39" s="1334"/>
      <c r="EJ39" s="1334"/>
      <c r="EK39" s="1334"/>
      <c r="EL39" s="1334"/>
      <c r="EM39" s="1334"/>
      <c r="EN39" s="1334"/>
      <c r="EO39" s="1334"/>
      <c r="EP39" s="1334"/>
      <c r="EQ39" s="1334"/>
      <c r="ER39" s="1334"/>
      <c r="ES39" s="1334"/>
      <c r="ET39" s="1334"/>
      <c r="EU39" s="1334"/>
      <c r="EV39" s="1334"/>
      <c r="EW39" s="1334"/>
      <c r="EX39" s="1334"/>
      <c r="EY39" s="1334"/>
      <c r="EZ39" s="1334"/>
      <c r="FA39" s="1334"/>
      <c r="FB39" s="1334"/>
      <c r="FC39" s="1334"/>
      <c r="FD39" s="1334"/>
      <c r="FE39" s="1334"/>
      <c r="FF39" s="1334"/>
      <c r="FG39" s="1334"/>
      <c r="FH39" s="1334"/>
      <c r="FI39" s="1334"/>
      <c r="FJ39" s="1334"/>
      <c r="FK39" s="1334"/>
      <c r="FL39" s="1334"/>
      <c r="FM39" s="1334"/>
      <c r="FN39" s="1334"/>
      <c r="FO39" s="1334"/>
      <c r="FP39" s="1334"/>
      <c r="FQ39" s="1334"/>
      <c r="FR39" s="1334"/>
      <c r="FS39" s="1334"/>
      <c r="FT39" s="1334"/>
      <c r="FU39" s="1334"/>
      <c r="FV39" s="1334"/>
      <c r="FW39" s="1334"/>
      <c r="FX39" s="1334"/>
      <c r="FY39" s="1334"/>
      <c r="FZ39" s="1334"/>
      <c r="GA39" s="1334"/>
      <c r="GB39" s="1334"/>
      <c r="GC39" s="1334"/>
      <c r="GD39" s="1334"/>
      <c r="GE39" s="1334"/>
      <c r="GF39" s="1334"/>
      <c r="GG39" s="1334"/>
      <c r="GH39" s="1334"/>
      <c r="GI39" s="1334"/>
      <c r="GJ39" s="1334"/>
      <c r="GK39" s="1334"/>
      <c r="GL39" s="1334"/>
      <c r="GM39" s="1334"/>
      <c r="GN39" s="1334"/>
      <c r="GO39" s="1334"/>
      <c r="GP39" s="1334"/>
      <c r="GQ39" s="1334"/>
      <c r="GR39" s="1334"/>
      <c r="GS39" s="1334"/>
      <c r="GT39" s="1334"/>
      <c r="GU39" s="1334"/>
      <c r="GV39" s="1334"/>
      <c r="GW39" s="1334"/>
      <c r="GX39" s="1334"/>
      <c r="GY39" s="1334"/>
      <c r="GZ39" s="1334"/>
      <c r="HA39" s="1334"/>
      <c r="HB39" s="1334"/>
      <c r="HC39" s="1334"/>
      <c r="HD39" s="1334"/>
      <c r="HE39" s="1334"/>
      <c r="HF39" s="1334"/>
      <c r="HG39" s="1334"/>
      <c r="HH39" s="1334"/>
      <c r="HI39" s="1334"/>
      <c r="HJ39" s="1334"/>
      <c r="HK39" s="1334"/>
      <c r="HL39" s="1334"/>
      <c r="HM39" s="1334"/>
      <c r="HN39" s="1334"/>
      <c r="HO39" s="1334"/>
      <c r="HP39" s="1334"/>
      <c r="HQ39" s="1334"/>
      <c r="HR39" s="1334"/>
      <c r="HS39" s="1334"/>
      <c r="HT39" s="1334"/>
      <c r="HU39" s="1334"/>
      <c r="HV39" s="1334"/>
      <c r="HW39" s="1334"/>
      <c r="HX39" s="1334"/>
      <c r="HY39" s="1334"/>
      <c r="HZ39" s="1334"/>
      <c r="IA39" s="1334"/>
      <c r="IB39" s="1334"/>
      <c r="IC39" s="1334"/>
      <c r="ID39" s="1334"/>
      <c r="IE39" s="1334"/>
      <c r="IF39" s="1334"/>
      <c r="IG39" s="1334"/>
      <c r="IH39" s="1334"/>
      <c r="II39" s="1334"/>
      <c r="IJ39" s="1334"/>
      <c r="IK39" s="1334"/>
      <c r="IL39" s="1334"/>
      <c r="IM39" s="1334"/>
      <c r="IN39" s="1334"/>
      <c r="IO39" s="1334"/>
      <c r="IP39" s="1334"/>
      <c r="IQ39" s="1334"/>
      <c r="IR39" s="1334"/>
      <c r="IS39" s="1334"/>
      <c r="IT39" s="1334"/>
      <c r="IU39" s="1334"/>
      <c r="IV39" s="1334"/>
    </row>
    <row r="40" spans="1:256" ht="14.5" thickBot="1" x14ac:dyDescent="0.3">
      <c r="A40" s="1399"/>
      <c r="B40" s="1344"/>
      <c r="C40" s="1344"/>
      <c r="D40" s="1344"/>
      <c r="E40" s="1400"/>
      <c r="F40" s="1345"/>
      <c r="G40" s="1401"/>
      <c r="H40" s="1391" t="s">
        <v>41</v>
      </c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4"/>
      <c r="W40" s="1334"/>
      <c r="X40" s="1334"/>
      <c r="Y40" s="1334"/>
      <c r="Z40" s="1334"/>
      <c r="AA40" s="1334"/>
      <c r="AB40" s="1334"/>
      <c r="AC40" s="1334"/>
      <c r="AD40" s="1334"/>
      <c r="AE40" s="1334"/>
      <c r="AF40" s="1334"/>
      <c r="AG40" s="1334"/>
      <c r="AH40" s="1334"/>
      <c r="AI40" s="1334"/>
      <c r="AJ40" s="1334"/>
      <c r="AK40" s="1334"/>
      <c r="AL40" s="1334"/>
      <c r="AM40" s="1334"/>
      <c r="AN40" s="1334"/>
      <c r="AO40" s="1334"/>
      <c r="AP40" s="1334"/>
      <c r="AQ40" s="1334"/>
      <c r="AR40" s="1334"/>
      <c r="AS40" s="1334"/>
      <c r="AT40" s="1334"/>
      <c r="AU40" s="1334"/>
      <c r="AV40" s="1334"/>
      <c r="AW40" s="1334"/>
      <c r="AX40" s="1334"/>
      <c r="AY40" s="1334"/>
      <c r="AZ40" s="1334"/>
      <c r="BA40" s="1334"/>
      <c r="BB40" s="1334"/>
      <c r="BC40" s="1334"/>
      <c r="BD40" s="1334"/>
      <c r="BE40" s="1334"/>
      <c r="BF40" s="1334"/>
      <c r="BG40" s="1334"/>
      <c r="BH40" s="1334"/>
      <c r="BI40" s="1334"/>
      <c r="BJ40" s="1334"/>
      <c r="BK40" s="1334"/>
      <c r="BL40" s="1334"/>
      <c r="BM40" s="1334"/>
      <c r="BN40" s="1334"/>
      <c r="BO40" s="1334"/>
      <c r="BP40" s="1334"/>
      <c r="BQ40" s="1334"/>
      <c r="BR40" s="1334"/>
      <c r="BS40" s="1334"/>
      <c r="BT40" s="1334"/>
      <c r="BU40" s="1334"/>
      <c r="BV40" s="1334"/>
      <c r="BW40" s="1334"/>
      <c r="BX40" s="1334"/>
      <c r="BY40" s="1334"/>
      <c r="BZ40" s="1334"/>
      <c r="CA40" s="1334"/>
      <c r="CB40" s="1334"/>
      <c r="CC40" s="1334"/>
      <c r="CD40" s="1334"/>
      <c r="CE40" s="1334"/>
      <c r="CF40" s="1334"/>
      <c r="CG40" s="1334"/>
      <c r="CH40" s="1334"/>
      <c r="CI40" s="1334"/>
      <c r="CJ40" s="1334"/>
      <c r="CK40" s="1334"/>
      <c r="CL40" s="1334"/>
      <c r="CM40" s="1334"/>
      <c r="CN40" s="1334"/>
      <c r="CO40" s="1334"/>
      <c r="CP40" s="1334"/>
      <c r="CQ40" s="1334"/>
      <c r="CR40" s="1334"/>
      <c r="CS40" s="1334"/>
      <c r="CT40" s="1334"/>
      <c r="CU40" s="1334"/>
      <c r="CV40" s="1334"/>
      <c r="CW40" s="1334"/>
      <c r="CX40" s="1334"/>
      <c r="CY40" s="1334"/>
      <c r="CZ40" s="1334"/>
      <c r="DA40" s="1334"/>
      <c r="DB40" s="1334"/>
      <c r="DC40" s="1334"/>
      <c r="DD40" s="1334"/>
      <c r="DE40" s="1334"/>
      <c r="DF40" s="1334"/>
      <c r="DG40" s="1334"/>
      <c r="DH40" s="1334"/>
      <c r="DI40" s="1334"/>
      <c r="DJ40" s="1334"/>
      <c r="DK40" s="1334"/>
      <c r="DL40" s="1334"/>
      <c r="DM40" s="1334"/>
      <c r="DN40" s="1334"/>
      <c r="DO40" s="1334"/>
      <c r="DP40" s="1334"/>
      <c r="DQ40" s="1334"/>
      <c r="DR40" s="1334"/>
      <c r="DS40" s="1334"/>
      <c r="DT40" s="1334"/>
      <c r="DU40" s="1334"/>
      <c r="DV40" s="1334"/>
      <c r="DW40" s="1334"/>
      <c r="DX40" s="1334"/>
      <c r="DY40" s="1334"/>
      <c r="DZ40" s="1334"/>
      <c r="EA40" s="1334"/>
      <c r="EB40" s="1334"/>
      <c r="EC40" s="1334"/>
      <c r="ED40" s="1334"/>
      <c r="EE40" s="1334"/>
      <c r="EF40" s="1334"/>
      <c r="EG40" s="1334"/>
      <c r="EH40" s="1334"/>
      <c r="EI40" s="1334"/>
      <c r="EJ40" s="1334"/>
      <c r="EK40" s="1334"/>
      <c r="EL40" s="1334"/>
      <c r="EM40" s="1334"/>
      <c r="EN40" s="1334"/>
      <c r="EO40" s="1334"/>
      <c r="EP40" s="1334"/>
      <c r="EQ40" s="1334"/>
      <c r="ER40" s="1334"/>
      <c r="ES40" s="1334"/>
      <c r="ET40" s="1334"/>
      <c r="EU40" s="1334"/>
      <c r="EV40" s="1334"/>
      <c r="EW40" s="1334"/>
      <c r="EX40" s="1334"/>
      <c r="EY40" s="1334"/>
      <c r="EZ40" s="1334"/>
      <c r="FA40" s="1334"/>
      <c r="FB40" s="1334"/>
      <c r="FC40" s="1334"/>
      <c r="FD40" s="1334"/>
      <c r="FE40" s="1334"/>
      <c r="FF40" s="1334"/>
      <c r="FG40" s="1334"/>
      <c r="FH40" s="1334"/>
      <c r="FI40" s="1334"/>
      <c r="FJ40" s="1334"/>
      <c r="FK40" s="1334"/>
      <c r="FL40" s="1334"/>
      <c r="FM40" s="1334"/>
      <c r="FN40" s="1334"/>
      <c r="FO40" s="1334"/>
      <c r="FP40" s="1334"/>
      <c r="FQ40" s="1334"/>
      <c r="FR40" s="1334"/>
      <c r="FS40" s="1334"/>
      <c r="FT40" s="1334"/>
      <c r="FU40" s="1334"/>
      <c r="FV40" s="1334"/>
      <c r="FW40" s="1334"/>
      <c r="FX40" s="1334"/>
      <c r="FY40" s="1334"/>
      <c r="FZ40" s="1334"/>
      <c r="GA40" s="1334"/>
      <c r="GB40" s="1334"/>
      <c r="GC40" s="1334"/>
      <c r="GD40" s="1334"/>
      <c r="GE40" s="1334"/>
      <c r="GF40" s="1334"/>
      <c r="GG40" s="1334"/>
      <c r="GH40" s="1334"/>
      <c r="GI40" s="1334"/>
      <c r="GJ40" s="1334"/>
      <c r="GK40" s="1334"/>
      <c r="GL40" s="1334"/>
      <c r="GM40" s="1334"/>
      <c r="GN40" s="1334"/>
      <c r="GO40" s="1334"/>
      <c r="GP40" s="1334"/>
      <c r="GQ40" s="1334"/>
      <c r="GR40" s="1334"/>
      <c r="GS40" s="1334"/>
      <c r="GT40" s="1334"/>
      <c r="GU40" s="1334"/>
      <c r="GV40" s="1334"/>
      <c r="GW40" s="1334"/>
      <c r="GX40" s="1334"/>
      <c r="GY40" s="1334"/>
      <c r="GZ40" s="1334"/>
      <c r="HA40" s="1334"/>
      <c r="HB40" s="1334"/>
      <c r="HC40" s="1334"/>
      <c r="HD40" s="1334"/>
      <c r="HE40" s="1334"/>
      <c r="HF40" s="1334"/>
      <c r="HG40" s="1334"/>
      <c r="HH40" s="1334"/>
      <c r="HI40" s="1334"/>
      <c r="HJ40" s="1334"/>
      <c r="HK40" s="1334"/>
      <c r="HL40" s="1334"/>
      <c r="HM40" s="1334"/>
      <c r="HN40" s="1334"/>
      <c r="HO40" s="1334"/>
      <c r="HP40" s="1334"/>
      <c r="HQ40" s="1334"/>
      <c r="HR40" s="1334"/>
      <c r="HS40" s="1334"/>
      <c r="HT40" s="1334"/>
      <c r="HU40" s="1334"/>
      <c r="HV40" s="1334"/>
      <c r="HW40" s="1334"/>
      <c r="HX40" s="1334"/>
      <c r="HY40" s="1334"/>
      <c r="HZ40" s="1334"/>
      <c r="IA40" s="1334"/>
      <c r="IB40" s="1334"/>
      <c r="IC40" s="1334"/>
      <c r="ID40" s="1334"/>
      <c r="IE40" s="1334"/>
      <c r="IF40" s="1334"/>
      <c r="IG40" s="1334"/>
      <c r="IH40" s="1334"/>
      <c r="II40" s="1334"/>
      <c r="IJ40" s="1334"/>
      <c r="IK40" s="1334"/>
      <c r="IL40" s="1334"/>
      <c r="IM40" s="1334"/>
      <c r="IN40" s="1334"/>
      <c r="IO40" s="1334"/>
      <c r="IP40" s="1334"/>
      <c r="IQ40" s="1334"/>
      <c r="IR40" s="1334"/>
      <c r="IS40" s="1334"/>
      <c r="IT40" s="1334"/>
      <c r="IU40" s="1334"/>
      <c r="IV40" s="1334"/>
    </row>
    <row r="41" spans="1:256" x14ac:dyDescent="0.25">
      <c r="A41" s="1347" t="s">
        <v>5</v>
      </c>
      <c r="B41" s="1348" t="s">
        <v>6</v>
      </c>
      <c r="C41" s="1348"/>
      <c r="D41" s="1348"/>
      <c r="E41" s="1349" t="s">
        <v>7</v>
      </c>
      <c r="F41" s="1350" t="s">
        <v>8</v>
      </c>
      <c r="G41" s="1351" t="s">
        <v>9</v>
      </c>
      <c r="H41" s="1352" t="s">
        <v>10</v>
      </c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1334"/>
      <c r="AH41" s="1334"/>
      <c r="AI41" s="1334"/>
      <c r="AJ41" s="1334"/>
      <c r="AK41" s="1334"/>
      <c r="AL41" s="1334"/>
      <c r="AM41" s="1334"/>
      <c r="AN41" s="1334"/>
      <c r="AO41" s="1334"/>
      <c r="AP41" s="1334"/>
      <c r="AQ41" s="1334"/>
      <c r="AR41" s="1334"/>
      <c r="AS41" s="1334"/>
      <c r="AT41" s="1334"/>
      <c r="AU41" s="1334"/>
      <c r="AV41" s="1334"/>
      <c r="AW41" s="1334"/>
      <c r="AX41" s="1334"/>
      <c r="AY41" s="1334"/>
      <c r="AZ41" s="1334"/>
      <c r="BA41" s="1334"/>
      <c r="BB41" s="1334"/>
      <c r="BC41" s="1334"/>
      <c r="BD41" s="1334"/>
      <c r="BE41" s="1334"/>
      <c r="BF41" s="1334"/>
      <c r="BG41" s="1334"/>
      <c r="BH41" s="1334"/>
      <c r="BI41" s="1334"/>
      <c r="BJ41" s="1334"/>
      <c r="BK41" s="1334"/>
      <c r="BL41" s="1334"/>
      <c r="BM41" s="1334"/>
      <c r="BN41" s="1334"/>
      <c r="BO41" s="1334"/>
      <c r="BP41" s="1334"/>
      <c r="BQ41" s="1334"/>
      <c r="BR41" s="1334"/>
      <c r="BS41" s="1334"/>
      <c r="BT41" s="1334"/>
      <c r="BU41" s="1334"/>
      <c r="BV41" s="1334"/>
      <c r="BW41" s="1334"/>
      <c r="BX41" s="1334"/>
      <c r="BY41" s="1334"/>
      <c r="BZ41" s="1334"/>
      <c r="CA41" s="1334"/>
      <c r="CB41" s="1334"/>
      <c r="CC41" s="1334"/>
      <c r="CD41" s="1334"/>
      <c r="CE41" s="1334"/>
      <c r="CF41" s="1334"/>
      <c r="CG41" s="1334"/>
      <c r="CH41" s="1334"/>
      <c r="CI41" s="1334"/>
      <c r="CJ41" s="1334"/>
      <c r="CK41" s="1334"/>
      <c r="CL41" s="1334"/>
      <c r="CM41" s="1334"/>
      <c r="CN41" s="1334"/>
      <c r="CO41" s="1334"/>
      <c r="CP41" s="1334"/>
      <c r="CQ41" s="1334"/>
      <c r="CR41" s="1334"/>
      <c r="CS41" s="1334"/>
      <c r="CT41" s="1334"/>
      <c r="CU41" s="1334"/>
      <c r="CV41" s="1334"/>
      <c r="CW41" s="1334"/>
      <c r="CX41" s="1334"/>
      <c r="CY41" s="1334"/>
      <c r="CZ41" s="1334"/>
      <c r="DA41" s="1334"/>
      <c r="DB41" s="1334"/>
      <c r="DC41" s="1334"/>
      <c r="DD41" s="1334"/>
      <c r="DE41" s="1334"/>
      <c r="DF41" s="1334"/>
      <c r="DG41" s="1334"/>
      <c r="DH41" s="1334"/>
      <c r="DI41" s="1334"/>
      <c r="DJ41" s="1334"/>
      <c r="DK41" s="1334"/>
      <c r="DL41" s="1334"/>
      <c r="DM41" s="1334"/>
      <c r="DN41" s="1334"/>
      <c r="DO41" s="1334"/>
      <c r="DP41" s="1334"/>
      <c r="DQ41" s="1334"/>
      <c r="DR41" s="1334"/>
      <c r="DS41" s="1334"/>
      <c r="DT41" s="1334"/>
      <c r="DU41" s="1334"/>
      <c r="DV41" s="1334"/>
      <c r="DW41" s="1334"/>
      <c r="DX41" s="1334"/>
      <c r="DY41" s="1334"/>
      <c r="DZ41" s="1334"/>
      <c r="EA41" s="1334"/>
      <c r="EB41" s="1334"/>
      <c r="EC41" s="1334"/>
      <c r="ED41" s="1334"/>
      <c r="EE41" s="1334"/>
      <c r="EF41" s="1334"/>
      <c r="EG41" s="1334"/>
      <c r="EH41" s="1334"/>
      <c r="EI41" s="1334"/>
      <c r="EJ41" s="1334"/>
      <c r="EK41" s="1334"/>
      <c r="EL41" s="1334"/>
      <c r="EM41" s="1334"/>
      <c r="EN41" s="1334"/>
      <c r="EO41" s="1334"/>
      <c r="EP41" s="1334"/>
      <c r="EQ41" s="1334"/>
      <c r="ER41" s="1334"/>
      <c r="ES41" s="1334"/>
      <c r="ET41" s="1334"/>
      <c r="EU41" s="1334"/>
      <c r="EV41" s="1334"/>
      <c r="EW41" s="1334"/>
      <c r="EX41" s="1334"/>
      <c r="EY41" s="1334"/>
      <c r="EZ41" s="1334"/>
      <c r="FA41" s="1334"/>
      <c r="FB41" s="1334"/>
      <c r="FC41" s="1334"/>
      <c r="FD41" s="1334"/>
      <c r="FE41" s="1334"/>
      <c r="FF41" s="1334"/>
      <c r="FG41" s="1334"/>
      <c r="FH41" s="1334"/>
      <c r="FI41" s="1334"/>
      <c r="FJ41" s="1334"/>
      <c r="FK41" s="1334"/>
      <c r="FL41" s="1334"/>
      <c r="FM41" s="1334"/>
      <c r="FN41" s="1334"/>
      <c r="FO41" s="1334"/>
      <c r="FP41" s="1334"/>
      <c r="FQ41" s="1334"/>
      <c r="FR41" s="1334"/>
      <c r="FS41" s="1334"/>
      <c r="FT41" s="1334"/>
      <c r="FU41" s="1334"/>
      <c r="FV41" s="1334"/>
      <c r="FW41" s="1334"/>
      <c r="FX41" s="1334"/>
      <c r="FY41" s="1334"/>
      <c r="FZ41" s="1334"/>
      <c r="GA41" s="1334"/>
      <c r="GB41" s="1334"/>
      <c r="GC41" s="1334"/>
      <c r="GD41" s="1334"/>
      <c r="GE41" s="1334"/>
      <c r="GF41" s="1334"/>
      <c r="GG41" s="1334"/>
      <c r="GH41" s="1334"/>
      <c r="GI41" s="1334"/>
      <c r="GJ41" s="1334"/>
      <c r="GK41" s="1334"/>
      <c r="GL41" s="1334"/>
      <c r="GM41" s="1334"/>
      <c r="GN41" s="1334"/>
      <c r="GO41" s="1334"/>
      <c r="GP41" s="1334"/>
      <c r="GQ41" s="1334"/>
      <c r="GR41" s="1334"/>
      <c r="GS41" s="1334"/>
      <c r="GT41" s="1334"/>
      <c r="GU41" s="1334"/>
      <c r="GV41" s="1334"/>
      <c r="GW41" s="1334"/>
      <c r="GX41" s="1334"/>
      <c r="GY41" s="1334"/>
      <c r="GZ41" s="1334"/>
      <c r="HA41" s="1334"/>
      <c r="HB41" s="1334"/>
      <c r="HC41" s="1334"/>
      <c r="HD41" s="1334"/>
      <c r="HE41" s="1334"/>
      <c r="HF41" s="1334"/>
      <c r="HG41" s="1334"/>
      <c r="HH41" s="1334"/>
      <c r="HI41" s="1334"/>
      <c r="HJ41" s="1334"/>
      <c r="HK41" s="1334"/>
      <c r="HL41" s="1334"/>
      <c r="HM41" s="1334"/>
      <c r="HN41" s="1334"/>
      <c r="HO41" s="1334"/>
      <c r="HP41" s="1334"/>
      <c r="HQ41" s="1334"/>
      <c r="HR41" s="1334"/>
      <c r="HS41" s="1334"/>
      <c r="HT41" s="1334"/>
      <c r="HU41" s="1334"/>
      <c r="HV41" s="1334"/>
      <c r="HW41" s="1334"/>
      <c r="HX41" s="1334"/>
      <c r="HY41" s="1334"/>
      <c r="HZ41" s="1334"/>
      <c r="IA41" s="1334"/>
      <c r="IB41" s="1334"/>
      <c r="IC41" s="1334"/>
      <c r="ID41" s="1334"/>
      <c r="IE41" s="1334"/>
      <c r="IF41" s="1334"/>
      <c r="IG41" s="1334"/>
      <c r="IH41" s="1334"/>
      <c r="II41" s="1334"/>
      <c r="IJ41" s="1334"/>
      <c r="IK41" s="1334"/>
      <c r="IL41" s="1334"/>
      <c r="IM41" s="1334"/>
      <c r="IN41" s="1334"/>
      <c r="IO41" s="1334"/>
      <c r="IP41" s="1334"/>
      <c r="IQ41" s="1334"/>
      <c r="IR41" s="1334"/>
      <c r="IS41" s="1334"/>
      <c r="IT41" s="1334"/>
      <c r="IU41" s="1334"/>
      <c r="IV41" s="1334"/>
    </row>
    <row r="42" spans="1:256" ht="14.5" thickBot="1" x14ac:dyDescent="0.3">
      <c r="A42" s="1353"/>
      <c r="B42" s="1354"/>
      <c r="C42" s="1354"/>
      <c r="D42" s="1354"/>
      <c r="E42" s="1355"/>
      <c r="F42" s="1356"/>
      <c r="G42" s="1357" t="s">
        <v>11</v>
      </c>
      <c r="H42" s="1358" t="s">
        <v>11</v>
      </c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1334"/>
      <c r="U42" s="1334"/>
      <c r="V42" s="1334"/>
      <c r="W42" s="1334"/>
      <c r="X42" s="1334"/>
      <c r="Y42" s="1334"/>
      <c r="Z42" s="1334"/>
      <c r="AA42" s="1334"/>
      <c r="AB42" s="1334"/>
      <c r="AC42" s="1334"/>
      <c r="AD42" s="1334"/>
      <c r="AE42" s="1334"/>
      <c r="AF42" s="1334"/>
      <c r="AG42" s="1334"/>
      <c r="AH42" s="1334"/>
      <c r="AI42" s="1334"/>
      <c r="AJ42" s="1334"/>
      <c r="AK42" s="1334"/>
      <c r="AL42" s="1334"/>
      <c r="AM42" s="1334"/>
      <c r="AN42" s="1334"/>
      <c r="AO42" s="1334"/>
      <c r="AP42" s="1334"/>
      <c r="AQ42" s="1334"/>
      <c r="AR42" s="1334"/>
      <c r="AS42" s="1334"/>
      <c r="AT42" s="1334"/>
      <c r="AU42" s="1334"/>
      <c r="AV42" s="1334"/>
      <c r="AW42" s="1334"/>
      <c r="AX42" s="1334"/>
      <c r="AY42" s="1334"/>
      <c r="AZ42" s="1334"/>
      <c r="BA42" s="1334"/>
      <c r="BB42" s="1334"/>
      <c r="BC42" s="1334"/>
      <c r="BD42" s="1334"/>
      <c r="BE42" s="1334"/>
      <c r="BF42" s="1334"/>
      <c r="BG42" s="1334"/>
      <c r="BH42" s="1334"/>
      <c r="BI42" s="1334"/>
      <c r="BJ42" s="1334"/>
      <c r="BK42" s="1334"/>
      <c r="BL42" s="1334"/>
      <c r="BM42" s="1334"/>
      <c r="BN42" s="1334"/>
      <c r="BO42" s="1334"/>
      <c r="BP42" s="1334"/>
      <c r="BQ42" s="1334"/>
      <c r="BR42" s="1334"/>
      <c r="BS42" s="1334"/>
      <c r="BT42" s="1334"/>
      <c r="BU42" s="1334"/>
      <c r="BV42" s="1334"/>
      <c r="BW42" s="1334"/>
      <c r="BX42" s="1334"/>
      <c r="BY42" s="1334"/>
      <c r="BZ42" s="1334"/>
      <c r="CA42" s="1334"/>
      <c r="CB42" s="1334"/>
      <c r="CC42" s="1334"/>
      <c r="CD42" s="1334"/>
      <c r="CE42" s="1334"/>
      <c r="CF42" s="1334"/>
      <c r="CG42" s="1334"/>
      <c r="CH42" s="1334"/>
      <c r="CI42" s="1334"/>
      <c r="CJ42" s="1334"/>
      <c r="CK42" s="1334"/>
      <c r="CL42" s="1334"/>
      <c r="CM42" s="1334"/>
      <c r="CN42" s="1334"/>
      <c r="CO42" s="1334"/>
      <c r="CP42" s="1334"/>
      <c r="CQ42" s="1334"/>
      <c r="CR42" s="1334"/>
      <c r="CS42" s="1334"/>
      <c r="CT42" s="1334"/>
      <c r="CU42" s="1334"/>
      <c r="CV42" s="1334"/>
      <c r="CW42" s="1334"/>
      <c r="CX42" s="1334"/>
      <c r="CY42" s="1334"/>
      <c r="CZ42" s="1334"/>
      <c r="DA42" s="1334"/>
      <c r="DB42" s="1334"/>
      <c r="DC42" s="1334"/>
      <c r="DD42" s="1334"/>
      <c r="DE42" s="1334"/>
      <c r="DF42" s="1334"/>
      <c r="DG42" s="1334"/>
      <c r="DH42" s="1334"/>
      <c r="DI42" s="1334"/>
      <c r="DJ42" s="1334"/>
      <c r="DK42" s="1334"/>
      <c r="DL42" s="1334"/>
      <c r="DM42" s="1334"/>
      <c r="DN42" s="1334"/>
      <c r="DO42" s="1334"/>
      <c r="DP42" s="1334"/>
      <c r="DQ42" s="1334"/>
      <c r="DR42" s="1334"/>
      <c r="DS42" s="1334"/>
      <c r="DT42" s="1334"/>
      <c r="DU42" s="1334"/>
      <c r="DV42" s="1334"/>
      <c r="DW42" s="1334"/>
      <c r="DX42" s="1334"/>
      <c r="DY42" s="1334"/>
      <c r="DZ42" s="1334"/>
      <c r="EA42" s="1334"/>
      <c r="EB42" s="1334"/>
      <c r="EC42" s="1334"/>
      <c r="ED42" s="1334"/>
      <c r="EE42" s="1334"/>
      <c r="EF42" s="1334"/>
      <c r="EG42" s="1334"/>
      <c r="EH42" s="1334"/>
      <c r="EI42" s="1334"/>
      <c r="EJ42" s="1334"/>
      <c r="EK42" s="1334"/>
      <c r="EL42" s="1334"/>
      <c r="EM42" s="1334"/>
      <c r="EN42" s="1334"/>
      <c r="EO42" s="1334"/>
      <c r="EP42" s="1334"/>
      <c r="EQ42" s="1334"/>
      <c r="ER42" s="1334"/>
      <c r="ES42" s="1334"/>
      <c r="ET42" s="1334"/>
      <c r="EU42" s="1334"/>
      <c r="EV42" s="1334"/>
      <c r="EW42" s="1334"/>
      <c r="EX42" s="1334"/>
      <c r="EY42" s="1334"/>
      <c r="EZ42" s="1334"/>
      <c r="FA42" s="1334"/>
      <c r="FB42" s="1334"/>
      <c r="FC42" s="1334"/>
      <c r="FD42" s="1334"/>
      <c r="FE42" s="1334"/>
      <c r="FF42" s="1334"/>
      <c r="FG42" s="1334"/>
      <c r="FH42" s="1334"/>
      <c r="FI42" s="1334"/>
      <c r="FJ42" s="1334"/>
      <c r="FK42" s="1334"/>
      <c r="FL42" s="1334"/>
      <c r="FM42" s="1334"/>
      <c r="FN42" s="1334"/>
      <c r="FO42" s="1334"/>
      <c r="FP42" s="1334"/>
      <c r="FQ42" s="1334"/>
      <c r="FR42" s="1334"/>
      <c r="FS42" s="1334"/>
      <c r="FT42" s="1334"/>
      <c r="FU42" s="1334"/>
      <c r="FV42" s="1334"/>
      <c r="FW42" s="1334"/>
      <c r="FX42" s="1334"/>
      <c r="FY42" s="1334"/>
      <c r="FZ42" s="1334"/>
      <c r="GA42" s="1334"/>
      <c r="GB42" s="1334"/>
      <c r="GC42" s="1334"/>
      <c r="GD42" s="1334"/>
      <c r="GE42" s="1334"/>
      <c r="GF42" s="1334"/>
      <c r="GG42" s="1334"/>
      <c r="GH42" s="1334"/>
      <c r="GI42" s="1334"/>
      <c r="GJ42" s="1334"/>
      <c r="GK42" s="1334"/>
      <c r="GL42" s="1334"/>
      <c r="GM42" s="1334"/>
      <c r="GN42" s="1334"/>
      <c r="GO42" s="1334"/>
      <c r="GP42" s="1334"/>
      <c r="GQ42" s="1334"/>
      <c r="GR42" s="1334"/>
      <c r="GS42" s="1334"/>
      <c r="GT42" s="1334"/>
      <c r="GU42" s="1334"/>
      <c r="GV42" s="1334"/>
      <c r="GW42" s="1334"/>
      <c r="GX42" s="1334"/>
      <c r="GY42" s="1334"/>
      <c r="GZ42" s="1334"/>
      <c r="HA42" s="1334"/>
      <c r="HB42" s="1334"/>
      <c r="HC42" s="1334"/>
      <c r="HD42" s="1334"/>
      <c r="HE42" s="1334"/>
      <c r="HF42" s="1334"/>
      <c r="HG42" s="1334"/>
      <c r="HH42" s="1334"/>
      <c r="HI42" s="1334"/>
      <c r="HJ42" s="1334"/>
      <c r="HK42" s="1334"/>
      <c r="HL42" s="1334"/>
      <c r="HM42" s="1334"/>
      <c r="HN42" s="1334"/>
      <c r="HO42" s="1334"/>
      <c r="HP42" s="1334"/>
      <c r="HQ42" s="1334"/>
      <c r="HR42" s="1334"/>
      <c r="HS42" s="1334"/>
      <c r="HT42" s="1334"/>
      <c r="HU42" s="1334"/>
      <c r="HV42" s="1334"/>
      <c r="HW42" s="1334"/>
      <c r="HX42" s="1334"/>
      <c r="HY42" s="1334"/>
      <c r="HZ42" s="1334"/>
      <c r="IA42" s="1334"/>
      <c r="IB42" s="1334"/>
      <c r="IC42" s="1334"/>
      <c r="ID42" s="1334"/>
      <c r="IE42" s="1334"/>
      <c r="IF42" s="1334"/>
      <c r="IG42" s="1334"/>
      <c r="IH42" s="1334"/>
      <c r="II42" s="1334"/>
      <c r="IJ42" s="1334"/>
      <c r="IK42" s="1334"/>
      <c r="IL42" s="1334"/>
      <c r="IM42" s="1334"/>
      <c r="IN42" s="1334"/>
      <c r="IO42" s="1334"/>
      <c r="IP42" s="1334"/>
      <c r="IQ42" s="1334"/>
      <c r="IR42" s="1334"/>
      <c r="IS42" s="1334"/>
      <c r="IT42" s="1334"/>
      <c r="IU42" s="1334"/>
      <c r="IV42" s="1334"/>
    </row>
    <row r="43" spans="1:256" x14ac:dyDescent="0.25">
      <c r="A43" s="1402">
        <v>1700</v>
      </c>
      <c r="B43" s="1403" t="s">
        <v>42</v>
      </c>
      <c r="C43" s="1344"/>
      <c r="D43" s="1404"/>
      <c r="E43" s="1365"/>
      <c r="F43" s="1405"/>
      <c r="G43" s="1406"/>
      <c r="H43" s="1407"/>
      <c r="I43" s="1334"/>
      <c r="J43" s="1334"/>
      <c r="K43" s="1334"/>
      <c r="L43" s="1334"/>
      <c r="M43" s="1334"/>
      <c r="N43" s="1334"/>
      <c r="O43" s="1334"/>
      <c r="P43" s="1334"/>
      <c r="Q43" s="1334"/>
      <c r="R43" s="1334"/>
      <c r="S43" s="1334"/>
      <c r="T43" s="1334"/>
      <c r="U43" s="1334"/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1334"/>
      <c r="AJ43" s="1334"/>
      <c r="AK43" s="1334"/>
      <c r="AL43" s="1334"/>
      <c r="AM43" s="1334"/>
      <c r="AN43" s="1334"/>
      <c r="AO43" s="1334"/>
      <c r="AP43" s="1334"/>
      <c r="AQ43" s="1334"/>
      <c r="AR43" s="1334"/>
      <c r="AS43" s="1334"/>
      <c r="AT43" s="1334"/>
      <c r="AU43" s="1334"/>
      <c r="AV43" s="1334"/>
      <c r="AW43" s="1334"/>
      <c r="AX43" s="1334"/>
      <c r="AY43" s="1334"/>
      <c r="AZ43" s="1334"/>
      <c r="BA43" s="1334"/>
      <c r="BB43" s="1334"/>
      <c r="BC43" s="1334"/>
      <c r="BD43" s="1334"/>
      <c r="BE43" s="1334"/>
      <c r="BF43" s="1334"/>
      <c r="BG43" s="1334"/>
      <c r="BH43" s="1334"/>
      <c r="BI43" s="1334"/>
      <c r="BJ43" s="1334"/>
      <c r="BK43" s="1334"/>
      <c r="BL43" s="1334"/>
      <c r="BM43" s="1334"/>
      <c r="BN43" s="1334"/>
      <c r="BO43" s="1334"/>
      <c r="BP43" s="1334"/>
      <c r="BQ43" s="1334"/>
      <c r="BR43" s="1334"/>
      <c r="BS43" s="1334"/>
      <c r="BT43" s="1334"/>
      <c r="BU43" s="1334"/>
      <c r="BV43" s="1334"/>
      <c r="BW43" s="1334"/>
      <c r="BX43" s="1334"/>
      <c r="BY43" s="1334"/>
      <c r="BZ43" s="1334"/>
      <c r="CA43" s="1334"/>
      <c r="CB43" s="1334"/>
      <c r="CC43" s="1334"/>
      <c r="CD43" s="1334"/>
      <c r="CE43" s="1334"/>
      <c r="CF43" s="1334"/>
      <c r="CG43" s="1334"/>
      <c r="CH43" s="1334"/>
      <c r="CI43" s="1334"/>
      <c r="CJ43" s="1334"/>
      <c r="CK43" s="1334"/>
      <c r="CL43" s="1334"/>
      <c r="CM43" s="1334"/>
      <c r="CN43" s="1334"/>
      <c r="CO43" s="1334"/>
      <c r="CP43" s="1334"/>
      <c r="CQ43" s="1334"/>
      <c r="CR43" s="1334"/>
      <c r="CS43" s="1334"/>
      <c r="CT43" s="1334"/>
      <c r="CU43" s="1334"/>
      <c r="CV43" s="1334"/>
      <c r="CW43" s="1334"/>
      <c r="CX43" s="1334"/>
      <c r="CY43" s="1334"/>
      <c r="CZ43" s="1334"/>
      <c r="DA43" s="1334"/>
      <c r="DB43" s="1334"/>
      <c r="DC43" s="1334"/>
      <c r="DD43" s="1334"/>
      <c r="DE43" s="1334"/>
      <c r="DF43" s="1334"/>
      <c r="DG43" s="1334"/>
      <c r="DH43" s="1334"/>
      <c r="DI43" s="1334"/>
      <c r="DJ43" s="1334"/>
      <c r="DK43" s="1334"/>
      <c r="DL43" s="1334"/>
      <c r="DM43" s="1334"/>
      <c r="DN43" s="1334"/>
      <c r="DO43" s="1334"/>
      <c r="DP43" s="1334"/>
      <c r="DQ43" s="1334"/>
      <c r="DR43" s="1334"/>
      <c r="DS43" s="1334"/>
      <c r="DT43" s="1334"/>
      <c r="DU43" s="1334"/>
      <c r="DV43" s="1334"/>
      <c r="DW43" s="1334"/>
      <c r="DX43" s="1334"/>
      <c r="DY43" s="1334"/>
      <c r="DZ43" s="1334"/>
      <c r="EA43" s="1334"/>
      <c r="EB43" s="1334"/>
      <c r="EC43" s="1334"/>
      <c r="ED43" s="1334"/>
      <c r="EE43" s="1334"/>
      <c r="EF43" s="1334"/>
      <c r="EG43" s="1334"/>
      <c r="EH43" s="1334"/>
      <c r="EI43" s="1334"/>
      <c r="EJ43" s="1334"/>
      <c r="EK43" s="1334"/>
      <c r="EL43" s="1334"/>
      <c r="EM43" s="1334"/>
      <c r="EN43" s="1334"/>
      <c r="EO43" s="1334"/>
      <c r="EP43" s="1334"/>
      <c r="EQ43" s="1334"/>
      <c r="ER43" s="1334"/>
      <c r="ES43" s="1334"/>
      <c r="ET43" s="1334"/>
      <c r="EU43" s="1334"/>
      <c r="EV43" s="1334"/>
      <c r="EW43" s="1334"/>
      <c r="EX43" s="1334"/>
      <c r="EY43" s="1334"/>
      <c r="EZ43" s="1334"/>
      <c r="FA43" s="1334"/>
      <c r="FB43" s="1334"/>
      <c r="FC43" s="1334"/>
      <c r="FD43" s="1334"/>
      <c r="FE43" s="1334"/>
      <c r="FF43" s="1334"/>
      <c r="FG43" s="1334"/>
      <c r="FH43" s="1334"/>
      <c r="FI43" s="1334"/>
      <c r="FJ43" s="1334"/>
      <c r="FK43" s="1334"/>
      <c r="FL43" s="1334"/>
      <c r="FM43" s="1334"/>
      <c r="FN43" s="1334"/>
      <c r="FO43" s="1334"/>
      <c r="FP43" s="1334"/>
      <c r="FQ43" s="1334"/>
      <c r="FR43" s="1334"/>
      <c r="FS43" s="1334"/>
      <c r="FT43" s="1334"/>
      <c r="FU43" s="1334"/>
      <c r="FV43" s="1334"/>
      <c r="FW43" s="1334"/>
      <c r="FX43" s="1334"/>
      <c r="FY43" s="1334"/>
      <c r="FZ43" s="1334"/>
      <c r="GA43" s="1334"/>
      <c r="GB43" s="1334"/>
      <c r="GC43" s="1334"/>
      <c r="GD43" s="1334"/>
      <c r="GE43" s="1334"/>
      <c r="GF43" s="1334"/>
      <c r="GG43" s="1334"/>
      <c r="GH43" s="1334"/>
      <c r="GI43" s="1334"/>
      <c r="GJ43" s="1334"/>
      <c r="GK43" s="1334"/>
      <c r="GL43" s="1334"/>
      <c r="GM43" s="1334"/>
      <c r="GN43" s="1334"/>
      <c r="GO43" s="1334"/>
      <c r="GP43" s="1334"/>
      <c r="GQ43" s="1334"/>
      <c r="GR43" s="1334"/>
      <c r="GS43" s="1334"/>
      <c r="GT43" s="1334"/>
      <c r="GU43" s="1334"/>
      <c r="GV43" s="1334"/>
      <c r="GW43" s="1334"/>
      <c r="GX43" s="1334"/>
      <c r="GY43" s="1334"/>
      <c r="GZ43" s="1334"/>
      <c r="HA43" s="1334"/>
      <c r="HB43" s="1334"/>
      <c r="HC43" s="1334"/>
      <c r="HD43" s="1334"/>
      <c r="HE43" s="1334"/>
      <c r="HF43" s="1334"/>
      <c r="HG43" s="1334"/>
      <c r="HH43" s="1334"/>
      <c r="HI43" s="1334"/>
      <c r="HJ43" s="1334"/>
      <c r="HK43" s="1334"/>
      <c r="HL43" s="1334"/>
      <c r="HM43" s="1334"/>
      <c r="HN43" s="1334"/>
      <c r="HO43" s="1334"/>
      <c r="HP43" s="1334"/>
      <c r="HQ43" s="1334"/>
      <c r="HR43" s="1334"/>
      <c r="HS43" s="1334"/>
      <c r="HT43" s="1334"/>
      <c r="HU43" s="1334"/>
      <c r="HV43" s="1334"/>
      <c r="HW43" s="1334"/>
      <c r="HX43" s="1334"/>
      <c r="HY43" s="1334"/>
      <c r="HZ43" s="1334"/>
      <c r="IA43" s="1334"/>
      <c r="IB43" s="1334"/>
      <c r="IC43" s="1334"/>
      <c r="ID43" s="1334"/>
      <c r="IE43" s="1334"/>
      <c r="IF43" s="1334"/>
      <c r="IG43" s="1334"/>
      <c r="IH43" s="1334"/>
      <c r="II43" s="1334"/>
      <c r="IJ43" s="1334"/>
      <c r="IK43" s="1334"/>
      <c r="IL43" s="1334"/>
      <c r="IM43" s="1334"/>
      <c r="IN43" s="1334"/>
      <c r="IO43" s="1334"/>
      <c r="IP43" s="1334"/>
      <c r="IQ43" s="1334"/>
      <c r="IR43" s="1334"/>
      <c r="IS43" s="1334"/>
      <c r="IT43" s="1334"/>
      <c r="IU43" s="1334"/>
      <c r="IV43" s="1334"/>
    </row>
    <row r="44" spans="1:256" x14ac:dyDescent="0.25">
      <c r="A44" s="1408">
        <v>17.010000000000002</v>
      </c>
      <c r="B44" s="1403" t="s">
        <v>140</v>
      </c>
      <c r="C44" s="1343"/>
      <c r="D44" s="1409"/>
      <c r="E44" s="1378" t="s">
        <v>141</v>
      </c>
      <c r="F44" s="1061">
        <v>3</v>
      </c>
      <c r="G44" s="1406"/>
      <c r="H44" s="1063"/>
      <c r="I44" s="1334"/>
      <c r="J44" s="1334"/>
      <c r="K44" s="1334"/>
      <c r="L44" s="1334"/>
      <c r="M44" s="1334"/>
      <c r="N44" s="1334"/>
      <c r="O44" s="1334"/>
      <c r="P44" s="1334"/>
      <c r="Q44" s="1334"/>
      <c r="R44" s="1334"/>
      <c r="S44" s="1334"/>
      <c r="T44" s="1334"/>
      <c r="U44" s="1334"/>
      <c r="V44" s="1334"/>
      <c r="W44" s="1334"/>
      <c r="X44" s="1334"/>
      <c r="Y44" s="1334"/>
      <c r="Z44" s="1334"/>
      <c r="AA44" s="1334"/>
      <c r="AB44" s="1334"/>
      <c r="AC44" s="1334"/>
      <c r="AD44" s="1334"/>
      <c r="AE44" s="1334"/>
      <c r="AF44" s="1334"/>
      <c r="AG44" s="1334"/>
      <c r="AH44" s="1334"/>
      <c r="AI44" s="1334"/>
      <c r="AJ44" s="1334"/>
      <c r="AK44" s="1334"/>
      <c r="AL44" s="1334"/>
      <c r="AM44" s="1334"/>
      <c r="AN44" s="1334"/>
      <c r="AO44" s="1334"/>
      <c r="AP44" s="1334"/>
      <c r="AQ44" s="1334"/>
      <c r="AR44" s="1334"/>
      <c r="AS44" s="1334"/>
      <c r="AT44" s="1334"/>
      <c r="AU44" s="1334"/>
      <c r="AV44" s="1334"/>
      <c r="AW44" s="1334"/>
      <c r="AX44" s="1334"/>
      <c r="AY44" s="1334"/>
      <c r="AZ44" s="1334"/>
      <c r="BA44" s="1334"/>
      <c r="BB44" s="1334"/>
      <c r="BC44" s="1334"/>
      <c r="BD44" s="1334"/>
      <c r="BE44" s="1334"/>
      <c r="BF44" s="1334"/>
      <c r="BG44" s="1334"/>
      <c r="BH44" s="1334"/>
      <c r="BI44" s="1334"/>
      <c r="BJ44" s="1334"/>
      <c r="BK44" s="1334"/>
      <c r="BL44" s="1334"/>
      <c r="BM44" s="1334"/>
      <c r="BN44" s="1334"/>
      <c r="BO44" s="1334"/>
      <c r="BP44" s="1334"/>
      <c r="BQ44" s="1334"/>
      <c r="BR44" s="1334"/>
      <c r="BS44" s="1334"/>
      <c r="BT44" s="1334"/>
      <c r="BU44" s="1334"/>
      <c r="BV44" s="1334"/>
      <c r="BW44" s="1334"/>
      <c r="BX44" s="1334"/>
      <c r="BY44" s="1334"/>
      <c r="BZ44" s="1334"/>
      <c r="CA44" s="1334"/>
      <c r="CB44" s="1334"/>
      <c r="CC44" s="1334"/>
      <c r="CD44" s="1334"/>
      <c r="CE44" s="1334"/>
      <c r="CF44" s="1334"/>
      <c r="CG44" s="1334"/>
      <c r="CH44" s="1334"/>
      <c r="CI44" s="1334"/>
      <c r="CJ44" s="1334"/>
      <c r="CK44" s="1334"/>
      <c r="CL44" s="1334"/>
      <c r="CM44" s="1334"/>
      <c r="CN44" s="1334"/>
      <c r="CO44" s="1334"/>
      <c r="CP44" s="1334"/>
      <c r="CQ44" s="1334"/>
      <c r="CR44" s="1334"/>
      <c r="CS44" s="1334"/>
      <c r="CT44" s="1334"/>
      <c r="CU44" s="1334"/>
      <c r="CV44" s="1334"/>
      <c r="CW44" s="1334"/>
      <c r="CX44" s="1334"/>
      <c r="CY44" s="1334"/>
      <c r="CZ44" s="1334"/>
      <c r="DA44" s="1334"/>
      <c r="DB44" s="1334"/>
      <c r="DC44" s="1334"/>
      <c r="DD44" s="1334"/>
      <c r="DE44" s="1334"/>
      <c r="DF44" s="1334"/>
      <c r="DG44" s="1334"/>
      <c r="DH44" s="1334"/>
      <c r="DI44" s="1334"/>
      <c r="DJ44" s="1334"/>
      <c r="DK44" s="1334"/>
      <c r="DL44" s="1334"/>
      <c r="DM44" s="1334"/>
      <c r="DN44" s="1334"/>
      <c r="DO44" s="1334"/>
      <c r="DP44" s="1334"/>
      <c r="DQ44" s="1334"/>
      <c r="DR44" s="1334"/>
      <c r="DS44" s="1334"/>
      <c r="DT44" s="1334"/>
      <c r="DU44" s="1334"/>
      <c r="DV44" s="1334"/>
      <c r="DW44" s="1334"/>
      <c r="DX44" s="1334"/>
      <c r="DY44" s="1334"/>
      <c r="DZ44" s="1334"/>
      <c r="EA44" s="1334"/>
      <c r="EB44" s="1334"/>
      <c r="EC44" s="1334"/>
      <c r="ED44" s="1334"/>
      <c r="EE44" s="1334"/>
      <c r="EF44" s="1334"/>
      <c r="EG44" s="1334"/>
      <c r="EH44" s="1334"/>
      <c r="EI44" s="1334"/>
      <c r="EJ44" s="1334"/>
      <c r="EK44" s="1334"/>
      <c r="EL44" s="1334"/>
      <c r="EM44" s="1334"/>
      <c r="EN44" s="1334"/>
      <c r="EO44" s="1334"/>
      <c r="EP44" s="1334"/>
      <c r="EQ44" s="1334"/>
      <c r="ER44" s="1334"/>
      <c r="ES44" s="1334"/>
      <c r="ET44" s="1334"/>
      <c r="EU44" s="1334"/>
      <c r="EV44" s="1334"/>
      <c r="EW44" s="1334"/>
      <c r="EX44" s="1334"/>
      <c r="EY44" s="1334"/>
      <c r="EZ44" s="1334"/>
      <c r="FA44" s="1334"/>
      <c r="FB44" s="1334"/>
      <c r="FC44" s="1334"/>
      <c r="FD44" s="1334"/>
      <c r="FE44" s="1334"/>
      <c r="FF44" s="1334"/>
      <c r="FG44" s="1334"/>
      <c r="FH44" s="1334"/>
      <c r="FI44" s="1334"/>
      <c r="FJ44" s="1334"/>
      <c r="FK44" s="1334"/>
      <c r="FL44" s="1334"/>
      <c r="FM44" s="1334"/>
      <c r="FN44" s="1334"/>
      <c r="FO44" s="1334"/>
      <c r="FP44" s="1334"/>
      <c r="FQ44" s="1334"/>
      <c r="FR44" s="1334"/>
      <c r="FS44" s="1334"/>
      <c r="FT44" s="1334"/>
      <c r="FU44" s="1334"/>
      <c r="FV44" s="1334"/>
      <c r="FW44" s="1334"/>
      <c r="FX44" s="1334"/>
      <c r="FY44" s="1334"/>
      <c r="FZ44" s="1334"/>
      <c r="GA44" s="1334"/>
      <c r="GB44" s="1334"/>
      <c r="GC44" s="1334"/>
      <c r="GD44" s="1334"/>
      <c r="GE44" s="1334"/>
      <c r="GF44" s="1334"/>
      <c r="GG44" s="1334"/>
      <c r="GH44" s="1334"/>
      <c r="GI44" s="1334"/>
      <c r="GJ44" s="1334"/>
      <c r="GK44" s="1334"/>
      <c r="GL44" s="1334"/>
      <c r="GM44" s="1334"/>
      <c r="GN44" s="1334"/>
      <c r="GO44" s="1334"/>
      <c r="GP44" s="1334"/>
      <c r="GQ44" s="1334"/>
      <c r="GR44" s="1334"/>
      <c r="GS44" s="1334"/>
      <c r="GT44" s="1334"/>
      <c r="GU44" s="1334"/>
      <c r="GV44" s="1334"/>
      <c r="GW44" s="1334"/>
      <c r="GX44" s="1334"/>
      <c r="GY44" s="1334"/>
      <c r="GZ44" s="1334"/>
      <c r="HA44" s="1334"/>
      <c r="HB44" s="1334"/>
      <c r="HC44" s="1334"/>
      <c r="HD44" s="1334"/>
      <c r="HE44" s="1334"/>
      <c r="HF44" s="1334"/>
      <c r="HG44" s="1334"/>
      <c r="HH44" s="1334"/>
      <c r="HI44" s="1334"/>
      <c r="HJ44" s="1334"/>
      <c r="HK44" s="1334"/>
      <c r="HL44" s="1334"/>
      <c r="HM44" s="1334"/>
      <c r="HN44" s="1334"/>
      <c r="HO44" s="1334"/>
      <c r="HP44" s="1334"/>
      <c r="HQ44" s="1334"/>
      <c r="HR44" s="1334"/>
      <c r="HS44" s="1334"/>
      <c r="HT44" s="1334"/>
      <c r="HU44" s="1334"/>
      <c r="HV44" s="1334"/>
      <c r="HW44" s="1334"/>
      <c r="HX44" s="1334"/>
      <c r="HY44" s="1334"/>
      <c r="HZ44" s="1334"/>
      <c r="IA44" s="1334"/>
      <c r="IB44" s="1334"/>
      <c r="IC44" s="1334"/>
      <c r="ID44" s="1334"/>
      <c r="IE44" s="1334"/>
      <c r="IF44" s="1334"/>
      <c r="IG44" s="1334"/>
      <c r="IH44" s="1334"/>
      <c r="II44" s="1334"/>
      <c r="IJ44" s="1334"/>
      <c r="IK44" s="1334"/>
      <c r="IL44" s="1334"/>
      <c r="IM44" s="1334"/>
      <c r="IN44" s="1334"/>
      <c r="IO44" s="1334"/>
      <c r="IP44" s="1334"/>
      <c r="IQ44" s="1334"/>
      <c r="IR44" s="1334"/>
      <c r="IS44" s="1334"/>
      <c r="IT44" s="1334"/>
      <c r="IU44" s="1334"/>
      <c r="IV44" s="1334"/>
    </row>
    <row r="45" spans="1:256" x14ac:dyDescent="0.25">
      <c r="A45" s="1408">
        <v>17.02</v>
      </c>
      <c r="B45" s="1403" t="s">
        <v>142</v>
      </c>
      <c r="C45" s="1343"/>
      <c r="D45" s="1409"/>
      <c r="E45" s="1378"/>
      <c r="F45" s="1061"/>
      <c r="G45" s="1410"/>
      <c r="H45" s="1063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4"/>
      <c r="W45" s="1334"/>
      <c r="X45" s="1334"/>
      <c r="Y45" s="1334"/>
      <c r="Z45" s="1334"/>
      <c r="AA45" s="1334"/>
      <c r="AB45" s="1334"/>
      <c r="AC45" s="1334"/>
      <c r="AD45" s="1334"/>
      <c r="AE45" s="1334"/>
      <c r="AF45" s="1334"/>
      <c r="AG45" s="1334"/>
      <c r="AH45" s="1334"/>
      <c r="AI45" s="1334"/>
      <c r="AJ45" s="1334"/>
      <c r="AK45" s="1334"/>
      <c r="AL45" s="1334"/>
      <c r="AM45" s="1334"/>
      <c r="AN45" s="1334"/>
      <c r="AO45" s="1334"/>
      <c r="AP45" s="1334"/>
      <c r="AQ45" s="1334"/>
      <c r="AR45" s="1334"/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4"/>
      <c r="BC45" s="1334"/>
      <c r="BD45" s="1334"/>
      <c r="BE45" s="1334"/>
      <c r="BF45" s="1334"/>
      <c r="BG45" s="1334"/>
      <c r="BH45" s="1334"/>
      <c r="BI45" s="1334"/>
      <c r="BJ45" s="1334"/>
      <c r="BK45" s="1334"/>
      <c r="BL45" s="1334"/>
      <c r="BM45" s="1334"/>
      <c r="BN45" s="1334"/>
      <c r="BO45" s="1334"/>
      <c r="BP45" s="1334"/>
      <c r="BQ45" s="1334"/>
      <c r="BR45" s="1334"/>
      <c r="BS45" s="1334"/>
      <c r="BT45" s="1334"/>
      <c r="BU45" s="1334"/>
      <c r="BV45" s="1334"/>
      <c r="BW45" s="1334"/>
      <c r="BX45" s="1334"/>
      <c r="BY45" s="1334"/>
      <c r="BZ45" s="1334"/>
      <c r="CA45" s="1334"/>
      <c r="CB45" s="1334"/>
      <c r="CC45" s="1334"/>
      <c r="CD45" s="1334"/>
      <c r="CE45" s="1334"/>
      <c r="CF45" s="1334"/>
      <c r="CG45" s="1334"/>
      <c r="CH45" s="1334"/>
      <c r="CI45" s="1334"/>
      <c r="CJ45" s="1334"/>
      <c r="CK45" s="1334"/>
      <c r="CL45" s="1334"/>
      <c r="CM45" s="1334"/>
      <c r="CN45" s="1334"/>
      <c r="CO45" s="1334"/>
      <c r="CP45" s="1334"/>
      <c r="CQ45" s="1334"/>
      <c r="CR45" s="1334"/>
      <c r="CS45" s="1334"/>
      <c r="CT45" s="1334"/>
      <c r="CU45" s="1334"/>
      <c r="CV45" s="1334"/>
      <c r="CW45" s="1334"/>
      <c r="CX45" s="1334"/>
      <c r="CY45" s="1334"/>
      <c r="CZ45" s="1334"/>
      <c r="DA45" s="1334"/>
      <c r="DB45" s="1334"/>
      <c r="DC45" s="1334"/>
      <c r="DD45" s="1334"/>
      <c r="DE45" s="1334"/>
      <c r="DF45" s="1334"/>
      <c r="DG45" s="1334"/>
      <c r="DH45" s="1334"/>
      <c r="DI45" s="1334"/>
      <c r="DJ45" s="1334"/>
      <c r="DK45" s="1334"/>
      <c r="DL45" s="1334"/>
      <c r="DM45" s="1334"/>
      <c r="DN45" s="1334"/>
      <c r="DO45" s="1334"/>
      <c r="DP45" s="1334"/>
      <c r="DQ45" s="1334"/>
      <c r="DR45" s="1334"/>
      <c r="DS45" s="1334"/>
      <c r="DT45" s="1334"/>
      <c r="DU45" s="1334"/>
      <c r="DV45" s="1334"/>
      <c r="DW45" s="1334"/>
      <c r="DX45" s="1334"/>
      <c r="DY45" s="1334"/>
      <c r="DZ45" s="1334"/>
      <c r="EA45" s="1334"/>
      <c r="EB45" s="1334"/>
      <c r="EC45" s="1334"/>
      <c r="ED45" s="1334"/>
      <c r="EE45" s="1334"/>
      <c r="EF45" s="1334"/>
      <c r="EG45" s="1334"/>
      <c r="EH45" s="1334"/>
      <c r="EI45" s="1334"/>
      <c r="EJ45" s="1334"/>
      <c r="EK45" s="1334"/>
      <c r="EL45" s="1334"/>
      <c r="EM45" s="1334"/>
      <c r="EN45" s="1334"/>
      <c r="EO45" s="1334"/>
      <c r="EP45" s="1334"/>
      <c r="EQ45" s="1334"/>
      <c r="ER45" s="1334"/>
      <c r="ES45" s="1334"/>
      <c r="ET45" s="1334"/>
      <c r="EU45" s="1334"/>
      <c r="EV45" s="1334"/>
      <c r="EW45" s="1334"/>
      <c r="EX45" s="1334"/>
      <c r="EY45" s="1334"/>
      <c r="EZ45" s="1334"/>
      <c r="FA45" s="1334"/>
      <c r="FB45" s="1334"/>
      <c r="FC45" s="1334"/>
      <c r="FD45" s="1334"/>
      <c r="FE45" s="1334"/>
      <c r="FF45" s="1334"/>
      <c r="FG45" s="1334"/>
      <c r="FH45" s="1334"/>
      <c r="FI45" s="1334"/>
      <c r="FJ45" s="1334"/>
      <c r="FK45" s="1334"/>
      <c r="FL45" s="1334"/>
      <c r="FM45" s="1334"/>
      <c r="FN45" s="1334"/>
      <c r="FO45" s="1334"/>
      <c r="FP45" s="1334"/>
      <c r="FQ45" s="1334"/>
      <c r="FR45" s="1334"/>
      <c r="FS45" s="1334"/>
      <c r="FT45" s="1334"/>
      <c r="FU45" s="1334"/>
      <c r="FV45" s="1334"/>
      <c r="FW45" s="1334"/>
      <c r="FX45" s="1334"/>
      <c r="FY45" s="1334"/>
      <c r="FZ45" s="1334"/>
      <c r="GA45" s="1334"/>
      <c r="GB45" s="1334"/>
      <c r="GC45" s="1334"/>
      <c r="GD45" s="1334"/>
      <c r="GE45" s="1334"/>
      <c r="GF45" s="1334"/>
      <c r="GG45" s="1334"/>
      <c r="GH45" s="1334"/>
      <c r="GI45" s="1334"/>
      <c r="GJ45" s="1334"/>
      <c r="GK45" s="1334"/>
      <c r="GL45" s="1334"/>
      <c r="GM45" s="1334"/>
      <c r="GN45" s="1334"/>
      <c r="GO45" s="1334"/>
      <c r="GP45" s="1334"/>
      <c r="GQ45" s="1334"/>
      <c r="GR45" s="1334"/>
      <c r="GS45" s="1334"/>
      <c r="GT45" s="1334"/>
      <c r="GU45" s="1334"/>
      <c r="GV45" s="1334"/>
      <c r="GW45" s="1334"/>
      <c r="GX45" s="1334"/>
      <c r="GY45" s="1334"/>
      <c r="GZ45" s="1334"/>
      <c r="HA45" s="1334"/>
      <c r="HB45" s="1334"/>
      <c r="HC45" s="1334"/>
      <c r="HD45" s="1334"/>
      <c r="HE45" s="1334"/>
      <c r="HF45" s="1334"/>
      <c r="HG45" s="1334"/>
      <c r="HH45" s="1334"/>
      <c r="HI45" s="1334"/>
      <c r="HJ45" s="1334"/>
      <c r="HK45" s="1334"/>
      <c r="HL45" s="1334"/>
      <c r="HM45" s="1334"/>
      <c r="HN45" s="1334"/>
      <c r="HO45" s="1334"/>
      <c r="HP45" s="1334"/>
      <c r="HQ45" s="1334"/>
      <c r="HR45" s="1334"/>
      <c r="HS45" s="1334"/>
      <c r="HT45" s="1334"/>
      <c r="HU45" s="1334"/>
      <c r="HV45" s="1334"/>
      <c r="HW45" s="1334"/>
      <c r="HX45" s="1334"/>
      <c r="HY45" s="1334"/>
      <c r="HZ45" s="1334"/>
      <c r="IA45" s="1334"/>
      <c r="IB45" s="1334"/>
      <c r="IC45" s="1334"/>
      <c r="ID45" s="1334"/>
      <c r="IE45" s="1334"/>
      <c r="IF45" s="1334"/>
      <c r="IG45" s="1334"/>
      <c r="IH45" s="1334"/>
      <c r="II45" s="1334"/>
      <c r="IJ45" s="1334"/>
      <c r="IK45" s="1334"/>
      <c r="IL45" s="1334"/>
      <c r="IM45" s="1334"/>
      <c r="IN45" s="1334"/>
      <c r="IO45" s="1334"/>
      <c r="IP45" s="1334"/>
      <c r="IQ45" s="1334"/>
      <c r="IR45" s="1334"/>
      <c r="IS45" s="1334"/>
      <c r="IT45" s="1334"/>
      <c r="IU45" s="1334"/>
      <c r="IV45" s="1334"/>
    </row>
    <row r="46" spans="1:256" x14ac:dyDescent="0.25">
      <c r="A46" s="1411"/>
      <c r="B46" s="1412" t="s">
        <v>143</v>
      </c>
      <c r="C46" s="1344"/>
      <c r="D46" s="1413"/>
      <c r="E46" s="1378" t="s">
        <v>22</v>
      </c>
      <c r="F46" s="1414">
        <v>5</v>
      </c>
      <c r="G46" s="1415"/>
      <c r="H46" s="1063"/>
      <c r="I46" s="1334"/>
      <c r="J46" s="1334"/>
      <c r="K46" s="1334"/>
      <c r="L46" s="1334"/>
      <c r="M46" s="1334"/>
      <c r="N46" s="1334"/>
      <c r="O46" s="1334"/>
      <c r="P46" s="1334"/>
      <c r="Q46" s="1334"/>
      <c r="R46" s="1334"/>
      <c r="S46" s="1334"/>
      <c r="T46" s="1334"/>
      <c r="U46" s="1334"/>
      <c r="V46" s="1334"/>
      <c r="W46" s="1334"/>
      <c r="X46" s="1334"/>
      <c r="Y46" s="1334"/>
      <c r="Z46" s="1334"/>
      <c r="AA46" s="1334"/>
      <c r="AB46" s="1334"/>
      <c r="AC46" s="1334"/>
      <c r="AD46" s="1334"/>
      <c r="AE46" s="1334"/>
      <c r="AF46" s="1334"/>
      <c r="AG46" s="1334"/>
      <c r="AH46" s="1334"/>
      <c r="AI46" s="1334"/>
      <c r="AJ46" s="1334"/>
      <c r="AK46" s="1334"/>
      <c r="AL46" s="1334"/>
      <c r="AM46" s="1334"/>
      <c r="AN46" s="1334"/>
      <c r="AO46" s="1334"/>
      <c r="AP46" s="1334"/>
      <c r="AQ46" s="1334"/>
      <c r="AR46" s="1334"/>
      <c r="AS46" s="1334"/>
      <c r="AT46" s="1334"/>
      <c r="AU46" s="1334"/>
      <c r="AV46" s="1334"/>
      <c r="AW46" s="1334"/>
      <c r="AX46" s="1334"/>
      <c r="AY46" s="1334"/>
      <c r="AZ46" s="1334"/>
      <c r="BA46" s="1334"/>
      <c r="BB46" s="1334"/>
      <c r="BC46" s="1334"/>
      <c r="BD46" s="1334"/>
      <c r="BE46" s="1334"/>
      <c r="BF46" s="1334"/>
      <c r="BG46" s="1334"/>
      <c r="BH46" s="1334"/>
      <c r="BI46" s="1334"/>
      <c r="BJ46" s="1334"/>
      <c r="BK46" s="1334"/>
      <c r="BL46" s="1334"/>
      <c r="BM46" s="1334"/>
      <c r="BN46" s="1334"/>
      <c r="BO46" s="1334"/>
      <c r="BP46" s="1334"/>
      <c r="BQ46" s="1334"/>
      <c r="BR46" s="1334"/>
      <c r="BS46" s="1334"/>
      <c r="BT46" s="1334"/>
      <c r="BU46" s="1334"/>
      <c r="BV46" s="1334"/>
      <c r="BW46" s="1334"/>
      <c r="BX46" s="1334"/>
      <c r="BY46" s="1334"/>
      <c r="BZ46" s="1334"/>
      <c r="CA46" s="1334"/>
      <c r="CB46" s="1334"/>
      <c r="CC46" s="1334"/>
      <c r="CD46" s="1334"/>
      <c r="CE46" s="1334"/>
      <c r="CF46" s="1334"/>
      <c r="CG46" s="1334"/>
      <c r="CH46" s="1334"/>
      <c r="CI46" s="1334"/>
      <c r="CJ46" s="1334"/>
      <c r="CK46" s="1334"/>
      <c r="CL46" s="1334"/>
      <c r="CM46" s="1334"/>
      <c r="CN46" s="1334"/>
      <c r="CO46" s="1334"/>
      <c r="CP46" s="1334"/>
      <c r="CQ46" s="1334"/>
      <c r="CR46" s="1334"/>
      <c r="CS46" s="1334"/>
      <c r="CT46" s="1334"/>
      <c r="CU46" s="1334"/>
      <c r="CV46" s="1334"/>
      <c r="CW46" s="1334"/>
      <c r="CX46" s="1334"/>
      <c r="CY46" s="1334"/>
      <c r="CZ46" s="1334"/>
      <c r="DA46" s="1334"/>
      <c r="DB46" s="1334"/>
      <c r="DC46" s="1334"/>
      <c r="DD46" s="1334"/>
      <c r="DE46" s="1334"/>
      <c r="DF46" s="1334"/>
      <c r="DG46" s="1334"/>
      <c r="DH46" s="1334"/>
      <c r="DI46" s="1334"/>
      <c r="DJ46" s="1334"/>
      <c r="DK46" s="1334"/>
      <c r="DL46" s="1334"/>
      <c r="DM46" s="1334"/>
      <c r="DN46" s="1334"/>
      <c r="DO46" s="1334"/>
      <c r="DP46" s="1334"/>
      <c r="DQ46" s="1334"/>
      <c r="DR46" s="1334"/>
      <c r="DS46" s="1334"/>
      <c r="DT46" s="1334"/>
      <c r="DU46" s="1334"/>
      <c r="DV46" s="1334"/>
      <c r="DW46" s="1334"/>
      <c r="DX46" s="1334"/>
      <c r="DY46" s="1334"/>
      <c r="DZ46" s="1334"/>
      <c r="EA46" s="1334"/>
      <c r="EB46" s="1334"/>
      <c r="EC46" s="1334"/>
      <c r="ED46" s="1334"/>
      <c r="EE46" s="1334"/>
      <c r="EF46" s="1334"/>
      <c r="EG46" s="1334"/>
      <c r="EH46" s="1334"/>
      <c r="EI46" s="1334"/>
      <c r="EJ46" s="1334"/>
      <c r="EK46" s="1334"/>
      <c r="EL46" s="1334"/>
      <c r="EM46" s="1334"/>
      <c r="EN46" s="1334"/>
      <c r="EO46" s="1334"/>
      <c r="EP46" s="1334"/>
      <c r="EQ46" s="1334"/>
      <c r="ER46" s="1334"/>
      <c r="ES46" s="1334"/>
      <c r="ET46" s="1334"/>
      <c r="EU46" s="1334"/>
      <c r="EV46" s="1334"/>
      <c r="EW46" s="1334"/>
      <c r="EX46" s="1334"/>
      <c r="EY46" s="1334"/>
      <c r="EZ46" s="1334"/>
      <c r="FA46" s="1334"/>
      <c r="FB46" s="1334"/>
      <c r="FC46" s="1334"/>
      <c r="FD46" s="1334"/>
      <c r="FE46" s="1334"/>
      <c r="FF46" s="1334"/>
      <c r="FG46" s="1334"/>
      <c r="FH46" s="1334"/>
      <c r="FI46" s="1334"/>
      <c r="FJ46" s="1334"/>
      <c r="FK46" s="1334"/>
      <c r="FL46" s="1334"/>
      <c r="FM46" s="1334"/>
      <c r="FN46" s="1334"/>
      <c r="FO46" s="1334"/>
      <c r="FP46" s="1334"/>
      <c r="FQ46" s="1334"/>
      <c r="FR46" s="1334"/>
      <c r="FS46" s="1334"/>
      <c r="FT46" s="1334"/>
      <c r="FU46" s="1334"/>
      <c r="FV46" s="1334"/>
      <c r="FW46" s="1334"/>
      <c r="FX46" s="1334"/>
      <c r="FY46" s="1334"/>
      <c r="FZ46" s="1334"/>
      <c r="GA46" s="1334"/>
      <c r="GB46" s="1334"/>
      <c r="GC46" s="1334"/>
      <c r="GD46" s="1334"/>
      <c r="GE46" s="1334"/>
      <c r="GF46" s="1334"/>
      <c r="GG46" s="1334"/>
      <c r="GH46" s="1334"/>
      <c r="GI46" s="1334"/>
      <c r="GJ46" s="1334"/>
      <c r="GK46" s="1334"/>
      <c r="GL46" s="1334"/>
      <c r="GM46" s="1334"/>
      <c r="GN46" s="1334"/>
      <c r="GO46" s="1334"/>
      <c r="GP46" s="1334"/>
      <c r="GQ46" s="1334"/>
      <c r="GR46" s="1334"/>
      <c r="GS46" s="1334"/>
      <c r="GT46" s="1334"/>
      <c r="GU46" s="1334"/>
      <c r="GV46" s="1334"/>
      <c r="GW46" s="1334"/>
      <c r="GX46" s="1334"/>
      <c r="GY46" s="1334"/>
      <c r="GZ46" s="1334"/>
      <c r="HA46" s="1334"/>
      <c r="HB46" s="1334"/>
      <c r="HC46" s="1334"/>
      <c r="HD46" s="1334"/>
      <c r="HE46" s="1334"/>
      <c r="HF46" s="1334"/>
      <c r="HG46" s="1334"/>
      <c r="HH46" s="1334"/>
      <c r="HI46" s="1334"/>
      <c r="HJ46" s="1334"/>
      <c r="HK46" s="1334"/>
      <c r="HL46" s="1334"/>
      <c r="HM46" s="1334"/>
      <c r="HN46" s="1334"/>
      <c r="HO46" s="1334"/>
      <c r="HP46" s="1334"/>
      <c r="HQ46" s="1334"/>
      <c r="HR46" s="1334"/>
      <c r="HS46" s="1334"/>
      <c r="HT46" s="1334"/>
      <c r="HU46" s="1334"/>
      <c r="HV46" s="1334"/>
      <c r="HW46" s="1334"/>
      <c r="HX46" s="1334"/>
      <c r="HY46" s="1334"/>
      <c r="HZ46" s="1334"/>
      <c r="IA46" s="1334"/>
      <c r="IB46" s="1334"/>
      <c r="IC46" s="1334"/>
      <c r="ID46" s="1334"/>
      <c r="IE46" s="1334"/>
      <c r="IF46" s="1334"/>
      <c r="IG46" s="1334"/>
      <c r="IH46" s="1334"/>
      <c r="II46" s="1334"/>
      <c r="IJ46" s="1334"/>
      <c r="IK46" s="1334"/>
      <c r="IL46" s="1334"/>
      <c r="IM46" s="1334"/>
      <c r="IN46" s="1334"/>
      <c r="IO46" s="1334"/>
      <c r="IP46" s="1334"/>
      <c r="IQ46" s="1334"/>
      <c r="IR46" s="1334"/>
      <c r="IS46" s="1334"/>
      <c r="IT46" s="1334"/>
      <c r="IU46" s="1334"/>
      <c r="IV46" s="1334"/>
    </row>
    <row r="47" spans="1:256" ht="15" thickBot="1" x14ac:dyDescent="0.3">
      <c r="A47" s="1408" t="s">
        <v>155</v>
      </c>
      <c r="B47" s="1403" t="s">
        <v>156</v>
      </c>
      <c r="C47" s="1343"/>
      <c r="D47" s="1409"/>
      <c r="E47" s="1378" t="s">
        <v>103</v>
      </c>
      <c r="F47" s="1374">
        <f>15000*6</f>
        <v>90000</v>
      </c>
      <c r="G47" s="1415"/>
      <c r="H47" s="1063"/>
      <c r="I47" s="1416"/>
      <c r="J47" s="1416"/>
      <c r="K47" s="1416"/>
      <c r="L47" s="1416"/>
      <c r="M47" s="1416"/>
      <c r="N47" s="1416"/>
      <c r="O47" s="1416"/>
      <c r="P47" s="1416"/>
      <c r="Q47" s="1416"/>
      <c r="R47" s="1416"/>
      <c r="S47" s="1416"/>
      <c r="T47" s="1416"/>
      <c r="U47" s="1416"/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  <c r="DJ47" s="1416"/>
      <c r="DK47" s="1416"/>
      <c r="DL47" s="1416"/>
      <c r="DM47" s="1416"/>
      <c r="DN47" s="1416"/>
      <c r="DO47" s="1416"/>
      <c r="DP47" s="1416"/>
      <c r="DQ47" s="1416"/>
      <c r="DR47" s="1416"/>
      <c r="DS47" s="1416"/>
      <c r="DT47" s="1416"/>
      <c r="DU47" s="1416"/>
      <c r="DV47" s="1416"/>
      <c r="DW47" s="1416"/>
      <c r="DX47" s="1416"/>
      <c r="DY47" s="1416"/>
      <c r="DZ47" s="1416"/>
      <c r="EA47" s="1416"/>
      <c r="EB47" s="1416"/>
      <c r="EC47" s="1416"/>
      <c r="ED47" s="1416"/>
      <c r="EE47" s="1416"/>
      <c r="EF47" s="1416"/>
      <c r="EG47" s="1416"/>
      <c r="EH47" s="1416"/>
      <c r="EI47" s="1416"/>
      <c r="EJ47" s="1416"/>
      <c r="EK47" s="1416"/>
      <c r="EL47" s="1416"/>
      <c r="EM47" s="1416"/>
      <c r="EN47" s="1416"/>
      <c r="EO47" s="1416"/>
      <c r="EP47" s="1416"/>
      <c r="EQ47" s="1416"/>
      <c r="ER47" s="1416"/>
      <c r="ES47" s="1416"/>
      <c r="ET47" s="1416"/>
      <c r="EU47" s="1416"/>
      <c r="EV47" s="1416"/>
      <c r="EW47" s="1416"/>
      <c r="EX47" s="1416"/>
      <c r="EY47" s="1416"/>
      <c r="EZ47" s="1416"/>
      <c r="FA47" s="1416"/>
      <c r="FB47" s="1416"/>
      <c r="FC47" s="1416"/>
      <c r="FD47" s="1416"/>
      <c r="FE47" s="1416"/>
      <c r="FF47" s="1416"/>
      <c r="FG47" s="1416"/>
      <c r="FH47" s="1416"/>
      <c r="FI47" s="1416"/>
      <c r="FJ47" s="1416"/>
      <c r="FK47" s="1416"/>
      <c r="FL47" s="1416"/>
      <c r="FM47" s="1416"/>
      <c r="FN47" s="1416"/>
      <c r="FO47" s="1416"/>
      <c r="FP47" s="1416"/>
      <c r="FQ47" s="1416"/>
      <c r="FR47" s="1416"/>
      <c r="FS47" s="1416"/>
      <c r="FT47" s="1416"/>
      <c r="FU47" s="1416"/>
      <c r="FV47" s="1416"/>
      <c r="FW47" s="1416"/>
      <c r="FX47" s="1416"/>
      <c r="FY47" s="1416"/>
      <c r="FZ47" s="1416"/>
      <c r="GA47" s="1416"/>
      <c r="GB47" s="1416"/>
      <c r="GC47" s="1416"/>
      <c r="GD47" s="1416"/>
      <c r="GE47" s="1416"/>
      <c r="GF47" s="1416"/>
      <c r="GG47" s="1416"/>
      <c r="GH47" s="1416"/>
      <c r="GI47" s="1416"/>
      <c r="GJ47" s="1416"/>
      <c r="GK47" s="1416"/>
      <c r="GL47" s="1416"/>
      <c r="GM47" s="1416"/>
      <c r="GN47" s="1416"/>
      <c r="GO47" s="1416"/>
      <c r="GP47" s="1416"/>
      <c r="GQ47" s="1416"/>
      <c r="GR47" s="1416"/>
      <c r="GS47" s="1416"/>
      <c r="GT47" s="1416"/>
      <c r="GU47" s="1416"/>
      <c r="GV47" s="1416"/>
      <c r="GW47" s="1416"/>
      <c r="GX47" s="1416"/>
      <c r="GY47" s="1416"/>
      <c r="GZ47" s="1416"/>
      <c r="HA47" s="1416"/>
      <c r="HB47" s="1416"/>
      <c r="HC47" s="1416"/>
      <c r="HD47" s="1416"/>
      <c r="HE47" s="1416"/>
      <c r="HF47" s="1416"/>
      <c r="HG47" s="1416"/>
      <c r="HH47" s="1416"/>
      <c r="HI47" s="1416"/>
      <c r="HJ47" s="1416"/>
      <c r="HK47" s="1416"/>
      <c r="HL47" s="1416"/>
      <c r="HM47" s="1416"/>
      <c r="HN47" s="1416"/>
      <c r="HO47" s="1416"/>
      <c r="HP47" s="1416"/>
      <c r="HQ47" s="1416"/>
      <c r="HR47" s="1416"/>
      <c r="HS47" s="1416"/>
      <c r="HT47" s="1416"/>
      <c r="HU47" s="1416"/>
      <c r="HV47" s="1416"/>
      <c r="HW47" s="1416"/>
      <c r="HX47" s="1416"/>
      <c r="HY47" s="1416"/>
      <c r="HZ47" s="1416"/>
      <c r="IA47" s="1416"/>
      <c r="IB47" s="1416"/>
      <c r="IC47" s="1416"/>
      <c r="ID47" s="1416"/>
      <c r="IE47" s="1416"/>
      <c r="IF47" s="1416"/>
      <c r="IG47" s="1416"/>
      <c r="IH47" s="1416"/>
      <c r="II47" s="1416"/>
      <c r="IJ47" s="1416"/>
      <c r="IK47" s="1416"/>
      <c r="IL47" s="1416"/>
      <c r="IM47" s="1416"/>
      <c r="IN47" s="1416"/>
      <c r="IO47" s="1416"/>
      <c r="IP47" s="1416"/>
      <c r="IQ47" s="1416"/>
      <c r="IR47" s="1416"/>
      <c r="IS47" s="1416"/>
      <c r="IT47" s="1416"/>
      <c r="IU47" s="1416"/>
      <c r="IV47" s="1416"/>
    </row>
    <row r="48" spans="1:256" ht="14.5" thickBot="1" x14ac:dyDescent="0.3">
      <c r="A48" s="1384" t="s">
        <v>46</v>
      </c>
      <c r="B48" s="1385"/>
      <c r="C48" s="1395"/>
      <c r="D48" s="1385"/>
      <c r="E48" s="1396"/>
      <c r="F48" s="1386"/>
      <c r="G48" s="1397"/>
      <c r="H48" s="1398"/>
      <c r="I48" s="1416"/>
      <c r="J48" s="1416"/>
      <c r="K48" s="1416"/>
      <c r="L48" s="1416"/>
      <c r="M48" s="1416"/>
      <c r="N48" s="1416"/>
      <c r="O48" s="1416"/>
      <c r="P48" s="1416"/>
      <c r="Q48" s="1416"/>
      <c r="R48" s="1416"/>
      <c r="S48" s="1416"/>
      <c r="T48" s="1416"/>
      <c r="U48" s="1416"/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  <c r="DJ48" s="1416"/>
      <c r="DK48" s="1416"/>
      <c r="DL48" s="1416"/>
      <c r="DM48" s="1416"/>
      <c r="DN48" s="1416"/>
      <c r="DO48" s="1416"/>
      <c r="DP48" s="1416"/>
      <c r="DQ48" s="1416"/>
      <c r="DR48" s="1416"/>
      <c r="DS48" s="1416"/>
      <c r="DT48" s="1416"/>
      <c r="DU48" s="1416"/>
      <c r="DV48" s="1416"/>
      <c r="DW48" s="1416"/>
      <c r="DX48" s="1416"/>
      <c r="DY48" s="1416"/>
      <c r="DZ48" s="1416"/>
      <c r="EA48" s="1416"/>
      <c r="EB48" s="1416"/>
      <c r="EC48" s="1416"/>
      <c r="ED48" s="1416"/>
      <c r="EE48" s="1416"/>
      <c r="EF48" s="1416"/>
      <c r="EG48" s="1416"/>
      <c r="EH48" s="1416"/>
      <c r="EI48" s="1416"/>
      <c r="EJ48" s="1416"/>
      <c r="EK48" s="1416"/>
      <c r="EL48" s="1416"/>
      <c r="EM48" s="1416"/>
      <c r="EN48" s="1416"/>
      <c r="EO48" s="1416"/>
      <c r="EP48" s="1416"/>
      <c r="EQ48" s="1416"/>
      <c r="ER48" s="1416"/>
      <c r="ES48" s="1416"/>
      <c r="ET48" s="1416"/>
      <c r="EU48" s="1416"/>
      <c r="EV48" s="1416"/>
      <c r="EW48" s="1416"/>
      <c r="EX48" s="1416"/>
      <c r="EY48" s="1416"/>
      <c r="EZ48" s="1416"/>
      <c r="FA48" s="1416"/>
      <c r="FB48" s="1416"/>
      <c r="FC48" s="1416"/>
      <c r="FD48" s="1416"/>
      <c r="FE48" s="1416"/>
      <c r="FF48" s="1416"/>
      <c r="FG48" s="1416"/>
      <c r="FH48" s="1416"/>
      <c r="FI48" s="1416"/>
      <c r="FJ48" s="1416"/>
      <c r="FK48" s="1416"/>
      <c r="FL48" s="1416"/>
      <c r="FM48" s="1416"/>
      <c r="FN48" s="1416"/>
      <c r="FO48" s="1416"/>
      <c r="FP48" s="1416"/>
      <c r="FQ48" s="1416"/>
      <c r="FR48" s="1416"/>
      <c r="FS48" s="1416"/>
      <c r="FT48" s="1416"/>
      <c r="FU48" s="1416"/>
      <c r="FV48" s="1416"/>
      <c r="FW48" s="1416"/>
      <c r="FX48" s="1416"/>
      <c r="FY48" s="1416"/>
      <c r="FZ48" s="1416"/>
      <c r="GA48" s="1416"/>
      <c r="GB48" s="1416"/>
      <c r="GC48" s="1416"/>
      <c r="GD48" s="1416"/>
      <c r="GE48" s="1416"/>
      <c r="GF48" s="1416"/>
      <c r="GG48" s="1416"/>
      <c r="GH48" s="1416"/>
      <c r="GI48" s="1416"/>
      <c r="GJ48" s="1416"/>
      <c r="GK48" s="1416"/>
      <c r="GL48" s="1416"/>
      <c r="GM48" s="1416"/>
      <c r="GN48" s="1416"/>
      <c r="GO48" s="1416"/>
      <c r="GP48" s="1416"/>
      <c r="GQ48" s="1416"/>
      <c r="GR48" s="1416"/>
      <c r="GS48" s="1416"/>
      <c r="GT48" s="1416"/>
      <c r="GU48" s="1416"/>
      <c r="GV48" s="1416"/>
      <c r="GW48" s="1416"/>
      <c r="GX48" s="1416"/>
      <c r="GY48" s="1416"/>
      <c r="GZ48" s="1416"/>
      <c r="HA48" s="1416"/>
      <c r="HB48" s="1416"/>
      <c r="HC48" s="1416"/>
      <c r="HD48" s="1416"/>
      <c r="HE48" s="1416"/>
      <c r="HF48" s="1416"/>
      <c r="HG48" s="1416"/>
      <c r="HH48" s="1416"/>
      <c r="HI48" s="1416"/>
      <c r="HJ48" s="1416"/>
      <c r="HK48" s="1416"/>
      <c r="HL48" s="1416"/>
      <c r="HM48" s="1416"/>
      <c r="HN48" s="1416"/>
      <c r="HO48" s="1416"/>
      <c r="HP48" s="1416"/>
      <c r="HQ48" s="1416"/>
      <c r="HR48" s="1416"/>
      <c r="HS48" s="1416"/>
      <c r="HT48" s="1416"/>
      <c r="HU48" s="1416"/>
      <c r="HV48" s="1416"/>
      <c r="HW48" s="1416"/>
      <c r="HX48" s="1416"/>
      <c r="HY48" s="1416"/>
      <c r="HZ48" s="1416"/>
      <c r="IA48" s="1416"/>
      <c r="IB48" s="1416"/>
      <c r="IC48" s="1416"/>
      <c r="ID48" s="1416"/>
      <c r="IE48" s="1416"/>
      <c r="IF48" s="1416"/>
      <c r="IG48" s="1416"/>
      <c r="IH48" s="1416"/>
      <c r="II48" s="1416"/>
      <c r="IJ48" s="1416"/>
      <c r="IK48" s="1416"/>
      <c r="IL48" s="1416"/>
      <c r="IM48" s="1416"/>
      <c r="IN48" s="1416"/>
      <c r="IO48" s="1416"/>
      <c r="IP48" s="1416"/>
      <c r="IQ48" s="1416"/>
      <c r="IR48" s="1416"/>
      <c r="IS48" s="1416"/>
      <c r="IT48" s="1416"/>
      <c r="IU48" s="1416"/>
      <c r="IV48" s="1416"/>
    </row>
    <row r="49" spans="1:256" ht="14.5" thickBot="1" x14ac:dyDescent="0.3">
      <c r="A49" s="1389"/>
      <c r="B49" s="1417"/>
      <c r="C49" s="1388"/>
      <c r="D49" s="1388"/>
      <c r="E49" s="1390"/>
      <c r="F49" s="1346"/>
      <c r="G49" s="1391"/>
      <c r="H49" s="1391" t="s">
        <v>47</v>
      </c>
      <c r="I49" s="1416"/>
      <c r="J49" s="1416"/>
      <c r="K49" s="1416"/>
      <c r="L49" s="1416"/>
      <c r="M49" s="1416"/>
      <c r="N49" s="1416"/>
      <c r="O49" s="1416"/>
      <c r="P49" s="1416"/>
      <c r="Q49" s="1416"/>
      <c r="R49" s="1416"/>
      <c r="S49" s="1416"/>
      <c r="T49" s="1416"/>
      <c r="U49" s="1416"/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  <c r="DJ49" s="1416"/>
      <c r="DK49" s="1416"/>
      <c r="DL49" s="1416"/>
      <c r="DM49" s="1416"/>
      <c r="DN49" s="1416"/>
      <c r="DO49" s="1416"/>
      <c r="DP49" s="1416"/>
      <c r="DQ49" s="1416"/>
      <c r="DR49" s="1416"/>
      <c r="DS49" s="1416"/>
      <c r="DT49" s="1416"/>
      <c r="DU49" s="1416"/>
      <c r="DV49" s="1416"/>
      <c r="DW49" s="1416"/>
      <c r="DX49" s="1416"/>
      <c r="DY49" s="1416"/>
      <c r="DZ49" s="1416"/>
      <c r="EA49" s="1416"/>
      <c r="EB49" s="1416"/>
      <c r="EC49" s="1416"/>
      <c r="ED49" s="1416"/>
      <c r="EE49" s="1416"/>
      <c r="EF49" s="1416"/>
      <c r="EG49" s="1416"/>
      <c r="EH49" s="1416"/>
      <c r="EI49" s="1416"/>
      <c r="EJ49" s="1416"/>
      <c r="EK49" s="1416"/>
      <c r="EL49" s="1416"/>
      <c r="EM49" s="1416"/>
      <c r="EN49" s="1416"/>
      <c r="EO49" s="1416"/>
      <c r="EP49" s="1416"/>
      <c r="EQ49" s="1416"/>
      <c r="ER49" s="1416"/>
      <c r="ES49" s="1416"/>
      <c r="ET49" s="1416"/>
      <c r="EU49" s="1416"/>
      <c r="EV49" s="1416"/>
      <c r="EW49" s="1416"/>
      <c r="EX49" s="1416"/>
      <c r="EY49" s="1416"/>
      <c r="EZ49" s="1416"/>
      <c r="FA49" s="1416"/>
      <c r="FB49" s="1416"/>
      <c r="FC49" s="1416"/>
      <c r="FD49" s="1416"/>
      <c r="FE49" s="1416"/>
      <c r="FF49" s="1416"/>
      <c r="FG49" s="1416"/>
      <c r="FH49" s="1416"/>
      <c r="FI49" s="1416"/>
      <c r="FJ49" s="1416"/>
      <c r="FK49" s="1416"/>
      <c r="FL49" s="1416"/>
      <c r="FM49" s="1416"/>
      <c r="FN49" s="1416"/>
      <c r="FO49" s="1416"/>
      <c r="FP49" s="1416"/>
      <c r="FQ49" s="1416"/>
      <c r="FR49" s="1416"/>
      <c r="FS49" s="1416"/>
      <c r="FT49" s="1416"/>
      <c r="FU49" s="1416"/>
      <c r="FV49" s="1416"/>
      <c r="FW49" s="1416"/>
      <c r="FX49" s="1416"/>
      <c r="FY49" s="1416"/>
      <c r="FZ49" s="1416"/>
      <c r="GA49" s="1416"/>
      <c r="GB49" s="1416"/>
      <c r="GC49" s="1416"/>
      <c r="GD49" s="1416"/>
      <c r="GE49" s="1416"/>
      <c r="GF49" s="1416"/>
      <c r="GG49" s="1416"/>
      <c r="GH49" s="1416"/>
      <c r="GI49" s="1416"/>
      <c r="GJ49" s="1416"/>
      <c r="GK49" s="1416"/>
      <c r="GL49" s="1416"/>
      <c r="GM49" s="1416"/>
      <c r="GN49" s="1416"/>
      <c r="GO49" s="1416"/>
      <c r="GP49" s="1416"/>
      <c r="GQ49" s="1416"/>
      <c r="GR49" s="1416"/>
      <c r="GS49" s="1416"/>
      <c r="GT49" s="1416"/>
      <c r="GU49" s="1416"/>
      <c r="GV49" s="1416"/>
      <c r="GW49" s="1416"/>
      <c r="GX49" s="1416"/>
      <c r="GY49" s="1416"/>
      <c r="GZ49" s="1416"/>
      <c r="HA49" s="1416"/>
      <c r="HB49" s="1416"/>
      <c r="HC49" s="1416"/>
      <c r="HD49" s="1416"/>
      <c r="HE49" s="1416"/>
      <c r="HF49" s="1416"/>
      <c r="HG49" s="1416"/>
      <c r="HH49" s="1416"/>
      <c r="HI49" s="1416"/>
      <c r="HJ49" s="1416"/>
      <c r="HK49" s="1416"/>
      <c r="HL49" s="1416"/>
      <c r="HM49" s="1416"/>
      <c r="HN49" s="1416"/>
      <c r="HO49" s="1416"/>
      <c r="HP49" s="1416"/>
      <c r="HQ49" s="1416"/>
      <c r="HR49" s="1416"/>
      <c r="HS49" s="1416"/>
      <c r="HT49" s="1416"/>
      <c r="HU49" s="1416"/>
      <c r="HV49" s="1416"/>
      <c r="HW49" s="1416"/>
      <c r="HX49" s="1416"/>
      <c r="HY49" s="1416"/>
      <c r="HZ49" s="1416"/>
      <c r="IA49" s="1416"/>
      <c r="IB49" s="1416"/>
      <c r="IC49" s="1416"/>
      <c r="ID49" s="1416"/>
      <c r="IE49" s="1416"/>
      <c r="IF49" s="1416"/>
      <c r="IG49" s="1416"/>
      <c r="IH49" s="1416"/>
      <c r="II49" s="1416"/>
      <c r="IJ49" s="1416"/>
      <c r="IK49" s="1416"/>
      <c r="IL49" s="1416"/>
      <c r="IM49" s="1416"/>
      <c r="IN49" s="1416"/>
      <c r="IO49" s="1416"/>
      <c r="IP49" s="1416"/>
      <c r="IQ49" s="1416"/>
      <c r="IR49" s="1416"/>
      <c r="IS49" s="1416"/>
      <c r="IT49" s="1416"/>
      <c r="IU49" s="1416"/>
      <c r="IV49" s="1416"/>
    </row>
    <row r="50" spans="1:256" x14ac:dyDescent="0.25">
      <c r="A50" s="1347" t="s">
        <v>5</v>
      </c>
      <c r="B50" s="1348" t="s">
        <v>6</v>
      </c>
      <c r="C50" s="1348"/>
      <c r="D50" s="1348"/>
      <c r="E50" s="1349" t="s">
        <v>7</v>
      </c>
      <c r="F50" s="1350" t="s">
        <v>8</v>
      </c>
      <c r="G50" s="1351" t="s">
        <v>9</v>
      </c>
      <c r="H50" s="1352" t="s">
        <v>10</v>
      </c>
      <c r="I50" s="1416"/>
      <c r="J50" s="1416"/>
      <c r="K50" s="1416"/>
      <c r="L50" s="1416"/>
      <c r="M50" s="1416"/>
      <c r="N50" s="1416"/>
      <c r="O50" s="1416"/>
      <c r="P50" s="1416"/>
      <c r="Q50" s="1416"/>
      <c r="R50" s="1416"/>
      <c r="S50" s="1416"/>
      <c r="T50" s="1416"/>
      <c r="U50" s="1416"/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  <c r="DJ50" s="1416"/>
      <c r="DK50" s="1416"/>
      <c r="DL50" s="1416"/>
      <c r="DM50" s="1416"/>
      <c r="DN50" s="1416"/>
      <c r="DO50" s="1416"/>
      <c r="DP50" s="1416"/>
      <c r="DQ50" s="1416"/>
      <c r="DR50" s="1416"/>
      <c r="DS50" s="1416"/>
      <c r="DT50" s="1416"/>
      <c r="DU50" s="1416"/>
      <c r="DV50" s="1416"/>
      <c r="DW50" s="1416"/>
      <c r="DX50" s="1416"/>
      <c r="DY50" s="1416"/>
      <c r="DZ50" s="1416"/>
      <c r="EA50" s="1416"/>
      <c r="EB50" s="1416"/>
      <c r="EC50" s="1416"/>
      <c r="ED50" s="1416"/>
      <c r="EE50" s="1416"/>
      <c r="EF50" s="1416"/>
      <c r="EG50" s="1416"/>
      <c r="EH50" s="1416"/>
      <c r="EI50" s="1416"/>
      <c r="EJ50" s="1416"/>
      <c r="EK50" s="1416"/>
      <c r="EL50" s="1416"/>
      <c r="EM50" s="1416"/>
      <c r="EN50" s="1416"/>
      <c r="EO50" s="1416"/>
      <c r="EP50" s="1416"/>
      <c r="EQ50" s="1416"/>
      <c r="ER50" s="1416"/>
      <c r="ES50" s="1416"/>
      <c r="ET50" s="1416"/>
      <c r="EU50" s="1416"/>
      <c r="EV50" s="1416"/>
      <c r="EW50" s="1416"/>
      <c r="EX50" s="1416"/>
      <c r="EY50" s="1416"/>
      <c r="EZ50" s="1416"/>
      <c r="FA50" s="1416"/>
      <c r="FB50" s="1416"/>
      <c r="FC50" s="1416"/>
      <c r="FD50" s="1416"/>
      <c r="FE50" s="1416"/>
      <c r="FF50" s="1416"/>
      <c r="FG50" s="1416"/>
      <c r="FH50" s="1416"/>
      <c r="FI50" s="1416"/>
      <c r="FJ50" s="1416"/>
      <c r="FK50" s="1416"/>
      <c r="FL50" s="1416"/>
      <c r="FM50" s="1416"/>
      <c r="FN50" s="1416"/>
      <c r="FO50" s="1416"/>
      <c r="FP50" s="1416"/>
      <c r="FQ50" s="1416"/>
      <c r="FR50" s="1416"/>
      <c r="FS50" s="1416"/>
      <c r="FT50" s="1416"/>
      <c r="FU50" s="1416"/>
      <c r="FV50" s="1416"/>
      <c r="FW50" s="1416"/>
      <c r="FX50" s="1416"/>
      <c r="FY50" s="1416"/>
      <c r="FZ50" s="1416"/>
      <c r="GA50" s="1416"/>
      <c r="GB50" s="1416"/>
      <c r="GC50" s="1416"/>
      <c r="GD50" s="1416"/>
      <c r="GE50" s="1416"/>
      <c r="GF50" s="1416"/>
      <c r="GG50" s="1416"/>
      <c r="GH50" s="1416"/>
      <c r="GI50" s="1416"/>
      <c r="GJ50" s="1416"/>
      <c r="GK50" s="1416"/>
      <c r="GL50" s="1416"/>
      <c r="GM50" s="1416"/>
      <c r="GN50" s="1416"/>
      <c r="GO50" s="1416"/>
      <c r="GP50" s="1416"/>
      <c r="GQ50" s="1416"/>
      <c r="GR50" s="1416"/>
      <c r="GS50" s="1416"/>
      <c r="GT50" s="1416"/>
      <c r="GU50" s="1416"/>
      <c r="GV50" s="1416"/>
      <c r="GW50" s="1416"/>
      <c r="GX50" s="1416"/>
      <c r="GY50" s="1416"/>
      <c r="GZ50" s="1416"/>
      <c r="HA50" s="1416"/>
      <c r="HB50" s="1416"/>
      <c r="HC50" s="1416"/>
      <c r="HD50" s="1416"/>
      <c r="HE50" s="1416"/>
      <c r="HF50" s="1416"/>
      <c r="HG50" s="1416"/>
      <c r="HH50" s="1416"/>
      <c r="HI50" s="1416"/>
      <c r="HJ50" s="1416"/>
      <c r="HK50" s="1416"/>
      <c r="HL50" s="1416"/>
      <c r="HM50" s="1416"/>
      <c r="HN50" s="1416"/>
      <c r="HO50" s="1416"/>
      <c r="HP50" s="1416"/>
      <c r="HQ50" s="1416"/>
      <c r="HR50" s="1416"/>
      <c r="HS50" s="1416"/>
      <c r="HT50" s="1416"/>
      <c r="HU50" s="1416"/>
      <c r="HV50" s="1416"/>
      <c r="HW50" s="1416"/>
      <c r="HX50" s="1416"/>
      <c r="HY50" s="1416"/>
      <c r="HZ50" s="1416"/>
      <c r="IA50" s="1416"/>
      <c r="IB50" s="1416"/>
      <c r="IC50" s="1416"/>
      <c r="ID50" s="1416"/>
      <c r="IE50" s="1416"/>
      <c r="IF50" s="1416"/>
      <c r="IG50" s="1416"/>
      <c r="IH50" s="1416"/>
      <c r="II50" s="1416"/>
      <c r="IJ50" s="1416"/>
      <c r="IK50" s="1416"/>
      <c r="IL50" s="1416"/>
      <c r="IM50" s="1416"/>
      <c r="IN50" s="1416"/>
      <c r="IO50" s="1416"/>
      <c r="IP50" s="1416"/>
      <c r="IQ50" s="1416"/>
      <c r="IR50" s="1416"/>
      <c r="IS50" s="1416"/>
      <c r="IT50" s="1416"/>
      <c r="IU50" s="1416"/>
      <c r="IV50" s="1416"/>
    </row>
    <row r="51" spans="1:256" ht="14.5" thickBot="1" x14ac:dyDescent="0.3">
      <c r="A51" s="1353"/>
      <c r="B51" s="1354"/>
      <c r="C51" s="1354"/>
      <c r="D51" s="1354"/>
      <c r="E51" s="1355"/>
      <c r="F51" s="1356"/>
      <c r="G51" s="1357" t="s">
        <v>11</v>
      </c>
      <c r="H51" s="1358" t="s">
        <v>11</v>
      </c>
      <c r="I51" s="1416"/>
      <c r="J51" s="1416"/>
      <c r="K51" s="1416"/>
      <c r="L51" s="1416"/>
      <c r="M51" s="1416"/>
      <c r="N51" s="1416"/>
      <c r="O51" s="1416"/>
      <c r="P51" s="1416"/>
      <c r="Q51" s="1416"/>
      <c r="R51" s="1416"/>
      <c r="S51" s="1416"/>
      <c r="T51" s="1416"/>
      <c r="U51" s="1416"/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  <c r="DJ51" s="1416"/>
      <c r="DK51" s="1416"/>
      <c r="DL51" s="1416"/>
      <c r="DM51" s="1416"/>
      <c r="DN51" s="1416"/>
      <c r="DO51" s="1416"/>
      <c r="DP51" s="1416"/>
      <c r="DQ51" s="1416"/>
      <c r="DR51" s="1416"/>
      <c r="DS51" s="1416"/>
      <c r="DT51" s="1416"/>
      <c r="DU51" s="1416"/>
      <c r="DV51" s="1416"/>
      <c r="DW51" s="1416"/>
      <c r="DX51" s="1416"/>
      <c r="DY51" s="1416"/>
      <c r="DZ51" s="1416"/>
      <c r="EA51" s="1416"/>
      <c r="EB51" s="1416"/>
      <c r="EC51" s="1416"/>
      <c r="ED51" s="1416"/>
      <c r="EE51" s="1416"/>
      <c r="EF51" s="1416"/>
      <c r="EG51" s="1416"/>
      <c r="EH51" s="1416"/>
      <c r="EI51" s="1416"/>
      <c r="EJ51" s="1416"/>
      <c r="EK51" s="1416"/>
      <c r="EL51" s="1416"/>
      <c r="EM51" s="1416"/>
      <c r="EN51" s="1416"/>
      <c r="EO51" s="1416"/>
      <c r="EP51" s="1416"/>
      <c r="EQ51" s="1416"/>
      <c r="ER51" s="1416"/>
      <c r="ES51" s="1416"/>
      <c r="ET51" s="1416"/>
      <c r="EU51" s="1416"/>
      <c r="EV51" s="1416"/>
      <c r="EW51" s="1416"/>
      <c r="EX51" s="1416"/>
      <c r="EY51" s="1416"/>
      <c r="EZ51" s="1416"/>
      <c r="FA51" s="1416"/>
      <c r="FB51" s="1416"/>
      <c r="FC51" s="1416"/>
      <c r="FD51" s="1416"/>
      <c r="FE51" s="1416"/>
      <c r="FF51" s="1416"/>
      <c r="FG51" s="1416"/>
      <c r="FH51" s="1416"/>
      <c r="FI51" s="1416"/>
      <c r="FJ51" s="1416"/>
      <c r="FK51" s="1416"/>
      <c r="FL51" s="1416"/>
      <c r="FM51" s="1416"/>
      <c r="FN51" s="1416"/>
      <c r="FO51" s="1416"/>
      <c r="FP51" s="1416"/>
      <c r="FQ51" s="1416"/>
      <c r="FR51" s="1416"/>
      <c r="FS51" s="1416"/>
      <c r="FT51" s="1416"/>
      <c r="FU51" s="1416"/>
      <c r="FV51" s="1416"/>
      <c r="FW51" s="1416"/>
      <c r="FX51" s="1416"/>
      <c r="FY51" s="1416"/>
      <c r="FZ51" s="1416"/>
      <c r="GA51" s="1416"/>
      <c r="GB51" s="1416"/>
      <c r="GC51" s="1416"/>
      <c r="GD51" s="1416"/>
      <c r="GE51" s="1416"/>
      <c r="GF51" s="1416"/>
      <c r="GG51" s="1416"/>
      <c r="GH51" s="1416"/>
      <c r="GI51" s="1416"/>
      <c r="GJ51" s="1416"/>
      <c r="GK51" s="1416"/>
      <c r="GL51" s="1416"/>
      <c r="GM51" s="1416"/>
      <c r="GN51" s="1416"/>
      <c r="GO51" s="1416"/>
      <c r="GP51" s="1416"/>
      <c r="GQ51" s="1416"/>
      <c r="GR51" s="1416"/>
      <c r="GS51" s="1416"/>
      <c r="GT51" s="1416"/>
      <c r="GU51" s="1416"/>
      <c r="GV51" s="1416"/>
      <c r="GW51" s="1416"/>
      <c r="GX51" s="1416"/>
      <c r="GY51" s="1416"/>
      <c r="GZ51" s="1416"/>
      <c r="HA51" s="1416"/>
      <c r="HB51" s="1416"/>
      <c r="HC51" s="1416"/>
      <c r="HD51" s="1416"/>
      <c r="HE51" s="1416"/>
      <c r="HF51" s="1416"/>
      <c r="HG51" s="1416"/>
      <c r="HH51" s="1416"/>
      <c r="HI51" s="1416"/>
      <c r="HJ51" s="1416"/>
      <c r="HK51" s="1416"/>
      <c r="HL51" s="1416"/>
      <c r="HM51" s="1416"/>
      <c r="HN51" s="1416"/>
      <c r="HO51" s="1416"/>
      <c r="HP51" s="1416"/>
      <c r="HQ51" s="1416"/>
      <c r="HR51" s="1416"/>
      <c r="HS51" s="1416"/>
      <c r="HT51" s="1416"/>
      <c r="HU51" s="1416"/>
      <c r="HV51" s="1416"/>
      <c r="HW51" s="1416"/>
      <c r="HX51" s="1416"/>
      <c r="HY51" s="1416"/>
      <c r="HZ51" s="1416"/>
      <c r="IA51" s="1416"/>
      <c r="IB51" s="1416"/>
      <c r="IC51" s="1416"/>
      <c r="ID51" s="1416"/>
      <c r="IE51" s="1416"/>
      <c r="IF51" s="1416"/>
      <c r="IG51" s="1416"/>
      <c r="IH51" s="1416"/>
      <c r="II51" s="1416"/>
      <c r="IJ51" s="1416"/>
      <c r="IK51" s="1416"/>
      <c r="IL51" s="1416"/>
      <c r="IM51" s="1416"/>
      <c r="IN51" s="1416"/>
      <c r="IO51" s="1416"/>
      <c r="IP51" s="1416"/>
      <c r="IQ51" s="1416"/>
      <c r="IR51" s="1416"/>
      <c r="IS51" s="1416"/>
      <c r="IT51" s="1416"/>
      <c r="IU51" s="1416"/>
      <c r="IV51" s="1416"/>
    </row>
    <row r="52" spans="1:256" x14ac:dyDescent="0.25">
      <c r="A52" s="1418" t="s">
        <v>48</v>
      </c>
      <c r="B52" s="2293" t="s">
        <v>49</v>
      </c>
      <c r="C52" s="2294"/>
      <c r="D52" s="2295"/>
      <c r="E52" s="1419"/>
      <c r="F52" s="1351"/>
      <c r="G52" s="1420"/>
      <c r="H52" s="1420"/>
      <c r="I52" s="1416"/>
      <c r="J52" s="1416"/>
      <c r="K52" s="1416"/>
      <c r="L52" s="1416"/>
      <c r="M52" s="1416"/>
      <c r="N52" s="1416"/>
      <c r="O52" s="1416"/>
      <c r="P52" s="1416"/>
      <c r="Q52" s="1416"/>
      <c r="R52" s="1416"/>
      <c r="S52" s="1416"/>
      <c r="T52" s="1416"/>
      <c r="U52" s="1416"/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  <c r="DJ52" s="1416"/>
      <c r="DK52" s="1416"/>
      <c r="DL52" s="1416"/>
      <c r="DM52" s="1416"/>
      <c r="DN52" s="1416"/>
      <c r="DO52" s="1416"/>
      <c r="DP52" s="1416"/>
      <c r="DQ52" s="1416"/>
      <c r="DR52" s="1416"/>
      <c r="DS52" s="1416"/>
      <c r="DT52" s="1416"/>
      <c r="DU52" s="1416"/>
      <c r="DV52" s="1416"/>
      <c r="DW52" s="1416"/>
      <c r="DX52" s="1416"/>
      <c r="DY52" s="1416"/>
      <c r="DZ52" s="1416"/>
      <c r="EA52" s="1416"/>
      <c r="EB52" s="1416"/>
      <c r="EC52" s="1416"/>
      <c r="ED52" s="1416"/>
      <c r="EE52" s="1416"/>
      <c r="EF52" s="1416"/>
      <c r="EG52" s="1416"/>
      <c r="EH52" s="1416"/>
      <c r="EI52" s="1416"/>
      <c r="EJ52" s="1416"/>
      <c r="EK52" s="1416"/>
      <c r="EL52" s="1416"/>
      <c r="EM52" s="1416"/>
      <c r="EN52" s="1416"/>
      <c r="EO52" s="1416"/>
      <c r="EP52" s="1416"/>
      <c r="EQ52" s="1416"/>
      <c r="ER52" s="1416"/>
      <c r="ES52" s="1416"/>
      <c r="ET52" s="1416"/>
      <c r="EU52" s="1416"/>
      <c r="EV52" s="1416"/>
      <c r="EW52" s="1416"/>
      <c r="EX52" s="1416"/>
      <c r="EY52" s="1416"/>
      <c r="EZ52" s="1416"/>
      <c r="FA52" s="1416"/>
      <c r="FB52" s="1416"/>
      <c r="FC52" s="1416"/>
      <c r="FD52" s="1416"/>
      <c r="FE52" s="1416"/>
      <c r="FF52" s="1416"/>
      <c r="FG52" s="1416"/>
      <c r="FH52" s="1416"/>
      <c r="FI52" s="1416"/>
      <c r="FJ52" s="1416"/>
      <c r="FK52" s="1416"/>
      <c r="FL52" s="1416"/>
      <c r="FM52" s="1416"/>
      <c r="FN52" s="1416"/>
      <c r="FO52" s="1416"/>
      <c r="FP52" s="1416"/>
      <c r="FQ52" s="1416"/>
      <c r="FR52" s="1416"/>
      <c r="FS52" s="1416"/>
      <c r="FT52" s="1416"/>
      <c r="FU52" s="1416"/>
      <c r="FV52" s="1416"/>
      <c r="FW52" s="1416"/>
      <c r="FX52" s="1416"/>
      <c r="FY52" s="1416"/>
      <c r="FZ52" s="1416"/>
      <c r="GA52" s="1416"/>
      <c r="GB52" s="1416"/>
      <c r="GC52" s="1416"/>
      <c r="GD52" s="1416"/>
      <c r="GE52" s="1416"/>
      <c r="GF52" s="1416"/>
      <c r="GG52" s="1416"/>
      <c r="GH52" s="1416"/>
      <c r="GI52" s="1416"/>
      <c r="GJ52" s="1416"/>
      <c r="GK52" s="1416"/>
      <c r="GL52" s="1416"/>
      <c r="GM52" s="1416"/>
      <c r="GN52" s="1416"/>
      <c r="GO52" s="1416"/>
      <c r="GP52" s="1416"/>
      <c r="GQ52" s="1416"/>
      <c r="GR52" s="1416"/>
      <c r="GS52" s="1416"/>
      <c r="GT52" s="1416"/>
      <c r="GU52" s="1416"/>
      <c r="GV52" s="1416"/>
      <c r="GW52" s="1416"/>
      <c r="GX52" s="1416"/>
      <c r="GY52" s="1416"/>
      <c r="GZ52" s="1416"/>
      <c r="HA52" s="1416"/>
      <c r="HB52" s="1416"/>
      <c r="HC52" s="1416"/>
      <c r="HD52" s="1416"/>
      <c r="HE52" s="1416"/>
      <c r="HF52" s="1416"/>
      <c r="HG52" s="1416"/>
      <c r="HH52" s="1416"/>
      <c r="HI52" s="1416"/>
      <c r="HJ52" s="1416"/>
      <c r="HK52" s="1416"/>
      <c r="HL52" s="1416"/>
      <c r="HM52" s="1416"/>
      <c r="HN52" s="1416"/>
      <c r="HO52" s="1416"/>
      <c r="HP52" s="1416"/>
      <c r="HQ52" s="1416"/>
      <c r="HR52" s="1416"/>
      <c r="HS52" s="1416"/>
      <c r="HT52" s="1416"/>
      <c r="HU52" s="1416"/>
      <c r="HV52" s="1416"/>
      <c r="HW52" s="1416"/>
      <c r="HX52" s="1416"/>
      <c r="HY52" s="1416"/>
      <c r="HZ52" s="1416"/>
      <c r="IA52" s="1416"/>
      <c r="IB52" s="1416"/>
      <c r="IC52" s="1416"/>
      <c r="ID52" s="1416"/>
      <c r="IE52" s="1416"/>
      <c r="IF52" s="1416"/>
      <c r="IG52" s="1416"/>
      <c r="IH52" s="1416"/>
      <c r="II52" s="1416"/>
      <c r="IJ52" s="1416"/>
      <c r="IK52" s="1416"/>
      <c r="IL52" s="1416"/>
      <c r="IM52" s="1416"/>
      <c r="IN52" s="1416"/>
      <c r="IO52" s="1416"/>
      <c r="IP52" s="1416"/>
      <c r="IQ52" s="1416"/>
      <c r="IR52" s="1416"/>
      <c r="IS52" s="1416"/>
      <c r="IT52" s="1416"/>
      <c r="IU52" s="1416"/>
      <c r="IV52" s="1416"/>
    </row>
    <row r="53" spans="1:256" x14ac:dyDescent="0.25">
      <c r="A53" s="1408" t="s">
        <v>50</v>
      </c>
      <c r="B53" s="1365" t="s">
        <v>51</v>
      </c>
      <c r="C53" s="1344"/>
      <c r="D53" s="1344"/>
      <c r="E53" s="1378"/>
      <c r="F53" s="1414"/>
      <c r="G53" s="1368"/>
      <c r="H53" s="1063"/>
      <c r="I53" s="1416"/>
      <c r="J53" s="1416"/>
      <c r="K53" s="1416"/>
      <c r="L53" s="1416"/>
      <c r="M53" s="1416"/>
      <c r="N53" s="1416"/>
      <c r="O53" s="1416"/>
      <c r="P53" s="1416"/>
      <c r="Q53" s="1416"/>
      <c r="R53" s="1416"/>
      <c r="S53" s="1416"/>
      <c r="T53" s="1416"/>
      <c r="U53" s="1416"/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  <c r="DJ53" s="1416"/>
      <c r="DK53" s="1416"/>
      <c r="DL53" s="1416"/>
      <c r="DM53" s="1416"/>
      <c r="DN53" s="1416"/>
      <c r="DO53" s="1416"/>
      <c r="DP53" s="1416"/>
      <c r="DQ53" s="1416"/>
      <c r="DR53" s="1416"/>
      <c r="DS53" s="1416"/>
      <c r="DT53" s="1416"/>
      <c r="DU53" s="1416"/>
      <c r="DV53" s="1416"/>
      <c r="DW53" s="1416"/>
      <c r="DX53" s="1416"/>
      <c r="DY53" s="1416"/>
      <c r="DZ53" s="1416"/>
      <c r="EA53" s="1416"/>
      <c r="EB53" s="1416"/>
      <c r="EC53" s="1416"/>
      <c r="ED53" s="1416"/>
      <c r="EE53" s="1416"/>
      <c r="EF53" s="1416"/>
      <c r="EG53" s="1416"/>
      <c r="EH53" s="1416"/>
      <c r="EI53" s="1416"/>
      <c r="EJ53" s="1416"/>
      <c r="EK53" s="1416"/>
      <c r="EL53" s="1416"/>
      <c r="EM53" s="1416"/>
      <c r="EN53" s="1416"/>
      <c r="EO53" s="1416"/>
      <c r="EP53" s="1416"/>
      <c r="EQ53" s="1416"/>
      <c r="ER53" s="1416"/>
      <c r="ES53" s="1416"/>
      <c r="ET53" s="1416"/>
      <c r="EU53" s="1416"/>
      <c r="EV53" s="1416"/>
      <c r="EW53" s="1416"/>
      <c r="EX53" s="1416"/>
      <c r="EY53" s="1416"/>
      <c r="EZ53" s="1416"/>
      <c r="FA53" s="1416"/>
      <c r="FB53" s="1416"/>
      <c r="FC53" s="1416"/>
      <c r="FD53" s="1416"/>
      <c r="FE53" s="1416"/>
      <c r="FF53" s="1416"/>
      <c r="FG53" s="1416"/>
      <c r="FH53" s="1416"/>
      <c r="FI53" s="1416"/>
      <c r="FJ53" s="1416"/>
      <c r="FK53" s="1416"/>
      <c r="FL53" s="1416"/>
      <c r="FM53" s="1416"/>
      <c r="FN53" s="1416"/>
      <c r="FO53" s="1416"/>
      <c r="FP53" s="1416"/>
      <c r="FQ53" s="1416"/>
      <c r="FR53" s="1416"/>
      <c r="FS53" s="1416"/>
      <c r="FT53" s="1416"/>
      <c r="FU53" s="1416"/>
      <c r="FV53" s="1416"/>
      <c r="FW53" s="1416"/>
      <c r="FX53" s="1416"/>
      <c r="FY53" s="1416"/>
      <c r="FZ53" s="1416"/>
      <c r="GA53" s="1416"/>
      <c r="GB53" s="1416"/>
      <c r="GC53" s="1416"/>
      <c r="GD53" s="1416"/>
      <c r="GE53" s="1416"/>
      <c r="GF53" s="1416"/>
      <c r="GG53" s="1416"/>
      <c r="GH53" s="1416"/>
      <c r="GI53" s="1416"/>
      <c r="GJ53" s="1416"/>
      <c r="GK53" s="1416"/>
      <c r="GL53" s="1416"/>
      <c r="GM53" s="1416"/>
      <c r="GN53" s="1416"/>
      <c r="GO53" s="1416"/>
      <c r="GP53" s="1416"/>
      <c r="GQ53" s="1416"/>
      <c r="GR53" s="1416"/>
      <c r="GS53" s="1416"/>
      <c r="GT53" s="1416"/>
      <c r="GU53" s="1416"/>
      <c r="GV53" s="1416"/>
      <c r="GW53" s="1416"/>
      <c r="GX53" s="1416"/>
      <c r="GY53" s="1416"/>
      <c r="GZ53" s="1416"/>
      <c r="HA53" s="1416"/>
      <c r="HB53" s="1416"/>
      <c r="HC53" s="1416"/>
      <c r="HD53" s="1416"/>
      <c r="HE53" s="1416"/>
      <c r="HF53" s="1416"/>
      <c r="HG53" s="1416"/>
      <c r="HH53" s="1416"/>
      <c r="HI53" s="1416"/>
      <c r="HJ53" s="1416"/>
      <c r="HK53" s="1416"/>
      <c r="HL53" s="1416"/>
      <c r="HM53" s="1416"/>
      <c r="HN53" s="1416"/>
      <c r="HO53" s="1416"/>
      <c r="HP53" s="1416"/>
      <c r="HQ53" s="1416"/>
      <c r="HR53" s="1416"/>
      <c r="HS53" s="1416"/>
      <c r="HT53" s="1416"/>
      <c r="HU53" s="1416"/>
      <c r="HV53" s="1416"/>
      <c r="HW53" s="1416"/>
      <c r="HX53" s="1416"/>
      <c r="HY53" s="1416"/>
      <c r="HZ53" s="1416"/>
      <c r="IA53" s="1416"/>
      <c r="IB53" s="1416"/>
      <c r="IC53" s="1416"/>
      <c r="ID53" s="1416"/>
      <c r="IE53" s="1416"/>
      <c r="IF53" s="1416"/>
      <c r="IG53" s="1416"/>
      <c r="IH53" s="1416"/>
      <c r="II53" s="1416"/>
      <c r="IJ53" s="1416"/>
      <c r="IK53" s="1416"/>
      <c r="IL53" s="1416"/>
      <c r="IM53" s="1416"/>
      <c r="IN53" s="1416"/>
      <c r="IO53" s="1416"/>
      <c r="IP53" s="1416"/>
      <c r="IQ53" s="1416"/>
      <c r="IR53" s="1416"/>
      <c r="IS53" s="1416"/>
      <c r="IT53" s="1416"/>
      <c r="IU53" s="1416"/>
      <c r="IV53" s="1416"/>
    </row>
    <row r="54" spans="1:256" x14ac:dyDescent="0.25">
      <c r="A54" s="1421"/>
      <c r="B54" s="1422" t="s">
        <v>52</v>
      </c>
      <c r="C54" s="1344"/>
      <c r="D54" s="1344"/>
      <c r="E54" s="1378" t="s">
        <v>53</v>
      </c>
      <c r="F54" s="1414">
        <v>8</v>
      </c>
      <c r="G54" s="1368"/>
      <c r="H54" s="1063"/>
      <c r="I54" s="1416"/>
      <c r="J54" s="1416"/>
      <c r="K54" s="1416"/>
      <c r="L54" s="1416"/>
      <c r="M54" s="1416"/>
      <c r="N54" s="1416"/>
      <c r="O54" s="1416"/>
      <c r="P54" s="1416"/>
      <c r="Q54" s="1416"/>
      <c r="R54" s="1416"/>
      <c r="S54" s="1416"/>
      <c r="T54" s="1416"/>
      <c r="U54" s="1416"/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  <c r="DJ54" s="1416"/>
      <c r="DK54" s="1416"/>
      <c r="DL54" s="1416"/>
      <c r="DM54" s="1416"/>
      <c r="DN54" s="1416"/>
      <c r="DO54" s="1416"/>
      <c r="DP54" s="1416"/>
      <c r="DQ54" s="1416"/>
      <c r="DR54" s="1416"/>
      <c r="DS54" s="1416"/>
      <c r="DT54" s="1416"/>
      <c r="DU54" s="1416"/>
      <c r="DV54" s="1416"/>
      <c r="DW54" s="1416"/>
      <c r="DX54" s="1416"/>
      <c r="DY54" s="1416"/>
      <c r="DZ54" s="1416"/>
      <c r="EA54" s="1416"/>
      <c r="EB54" s="1416"/>
      <c r="EC54" s="1416"/>
      <c r="ED54" s="1416"/>
      <c r="EE54" s="1416"/>
      <c r="EF54" s="1416"/>
      <c r="EG54" s="1416"/>
      <c r="EH54" s="1416"/>
      <c r="EI54" s="1416"/>
      <c r="EJ54" s="1416"/>
      <c r="EK54" s="1416"/>
      <c r="EL54" s="1416"/>
      <c r="EM54" s="1416"/>
      <c r="EN54" s="1416"/>
      <c r="EO54" s="1416"/>
      <c r="EP54" s="1416"/>
      <c r="EQ54" s="1416"/>
      <c r="ER54" s="1416"/>
      <c r="ES54" s="1416"/>
      <c r="ET54" s="1416"/>
      <c r="EU54" s="1416"/>
      <c r="EV54" s="1416"/>
      <c r="EW54" s="1416"/>
      <c r="EX54" s="1416"/>
      <c r="EY54" s="1416"/>
      <c r="EZ54" s="1416"/>
      <c r="FA54" s="1416"/>
      <c r="FB54" s="1416"/>
      <c r="FC54" s="1416"/>
      <c r="FD54" s="1416"/>
      <c r="FE54" s="1416"/>
      <c r="FF54" s="1416"/>
      <c r="FG54" s="1416"/>
      <c r="FH54" s="1416"/>
      <c r="FI54" s="1416"/>
      <c r="FJ54" s="1416"/>
      <c r="FK54" s="1416"/>
      <c r="FL54" s="1416"/>
      <c r="FM54" s="1416"/>
      <c r="FN54" s="1416"/>
      <c r="FO54" s="1416"/>
      <c r="FP54" s="1416"/>
      <c r="FQ54" s="1416"/>
      <c r="FR54" s="1416"/>
      <c r="FS54" s="1416"/>
      <c r="FT54" s="1416"/>
      <c r="FU54" s="1416"/>
      <c r="FV54" s="1416"/>
      <c r="FW54" s="1416"/>
      <c r="FX54" s="1416"/>
      <c r="FY54" s="1416"/>
      <c r="FZ54" s="1416"/>
      <c r="GA54" s="1416"/>
      <c r="GB54" s="1416"/>
      <c r="GC54" s="1416"/>
      <c r="GD54" s="1416"/>
      <c r="GE54" s="1416"/>
      <c r="GF54" s="1416"/>
      <c r="GG54" s="1416"/>
      <c r="GH54" s="1416"/>
      <c r="GI54" s="1416"/>
      <c r="GJ54" s="1416"/>
      <c r="GK54" s="1416"/>
      <c r="GL54" s="1416"/>
      <c r="GM54" s="1416"/>
      <c r="GN54" s="1416"/>
      <c r="GO54" s="1416"/>
      <c r="GP54" s="1416"/>
      <c r="GQ54" s="1416"/>
      <c r="GR54" s="1416"/>
      <c r="GS54" s="1416"/>
      <c r="GT54" s="1416"/>
      <c r="GU54" s="1416"/>
      <c r="GV54" s="1416"/>
      <c r="GW54" s="1416"/>
      <c r="GX54" s="1416"/>
      <c r="GY54" s="1416"/>
      <c r="GZ54" s="1416"/>
      <c r="HA54" s="1416"/>
      <c r="HB54" s="1416"/>
      <c r="HC54" s="1416"/>
      <c r="HD54" s="1416"/>
      <c r="HE54" s="1416"/>
      <c r="HF54" s="1416"/>
      <c r="HG54" s="1416"/>
      <c r="HH54" s="1416"/>
      <c r="HI54" s="1416"/>
      <c r="HJ54" s="1416"/>
      <c r="HK54" s="1416"/>
      <c r="HL54" s="1416"/>
      <c r="HM54" s="1416"/>
      <c r="HN54" s="1416"/>
      <c r="HO54" s="1416"/>
      <c r="HP54" s="1416"/>
      <c r="HQ54" s="1416"/>
      <c r="HR54" s="1416"/>
      <c r="HS54" s="1416"/>
      <c r="HT54" s="1416"/>
      <c r="HU54" s="1416"/>
      <c r="HV54" s="1416"/>
      <c r="HW54" s="1416"/>
      <c r="HX54" s="1416"/>
      <c r="HY54" s="1416"/>
      <c r="HZ54" s="1416"/>
      <c r="IA54" s="1416"/>
      <c r="IB54" s="1416"/>
      <c r="IC54" s="1416"/>
      <c r="ID54" s="1416"/>
      <c r="IE54" s="1416"/>
      <c r="IF54" s="1416"/>
      <c r="IG54" s="1416"/>
      <c r="IH54" s="1416"/>
      <c r="II54" s="1416"/>
      <c r="IJ54" s="1416"/>
      <c r="IK54" s="1416"/>
      <c r="IL54" s="1416"/>
      <c r="IM54" s="1416"/>
      <c r="IN54" s="1416"/>
      <c r="IO54" s="1416"/>
      <c r="IP54" s="1416"/>
      <c r="IQ54" s="1416"/>
      <c r="IR54" s="1416"/>
      <c r="IS54" s="1416"/>
      <c r="IT54" s="1416"/>
      <c r="IU54" s="1416"/>
      <c r="IV54" s="1416"/>
    </row>
    <row r="55" spans="1:256" x14ac:dyDescent="0.25">
      <c r="A55" s="1421"/>
      <c r="B55" s="1422" t="s">
        <v>54</v>
      </c>
      <c r="C55" s="1344"/>
      <c r="D55" s="1344"/>
      <c r="E55" s="1378" t="s">
        <v>53</v>
      </c>
      <c r="F55" s="1414">
        <v>8</v>
      </c>
      <c r="G55" s="1368"/>
      <c r="H55" s="1063"/>
      <c r="I55" s="1416"/>
      <c r="J55" s="1416"/>
      <c r="K55" s="1416"/>
      <c r="L55" s="1416"/>
      <c r="M55" s="1416"/>
      <c r="N55" s="1416"/>
      <c r="O55" s="1416"/>
      <c r="P55" s="1416"/>
      <c r="Q55" s="1416"/>
      <c r="R55" s="1416"/>
      <c r="S55" s="1416"/>
      <c r="T55" s="1416"/>
      <c r="U55" s="1416"/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  <c r="DJ55" s="1416"/>
      <c r="DK55" s="1416"/>
      <c r="DL55" s="1416"/>
      <c r="DM55" s="1416"/>
      <c r="DN55" s="1416"/>
      <c r="DO55" s="1416"/>
      <c r="DP55" s="1416"/>
      <c r="DQ55" s="1416"/>
      <c r="DR55" s="1416"/>
      <c r="DS55" s="1416"/>
      <c r="DT55" s="1416"/>
      <c r="DU55" s="1416"/>
      <c r="DV55" s="1416"/>
      <c r="DW55" s="1416"/>
      <c r="DX55" s="1416"/>
      <c r="DY55" s="1416"/>
      <c r="DZ55" s="1416"/>
      <c r="EA55" s="1416"/>
      <c r="EB55" s="1416"/>
      <c r="EC55" s="1416"/>
      <c r="ED55" s="1416"/>
      <c r="EE55" s="1416"/>
      <c r="EF55" s="1416"/>
      <c r="EG55" s="1416"/>
      <c r="EH55" s="1416"/>
      <c r="EI55" s="1416"/>
      <c r="EJ55" s="1416"/>
      <c r="EK55" s="1416"/>
      <c r="EL55" s="1416"/>
      <c r="EM55" s="1416"/>
      <c r="EN55" s="1416"/>
      <c r="EO55" s="1416"/>
      <c r="EP55" s="1416"/>
      <c r="EQ55" s="1416"/>
      <c r="ER55" s="1416"/>
      <c r="ES55" s="1416"/>
      <c r="ET55" s="1416"/>
      <c r="EU55" s="1416"/>
      <c r="EV55" s="1416"/>
      <c r="EW55" s="1416"/>
      <c r="EX55" s="1416"/>
      <c r="EY55" s="1416"/>
      <c r="EZ55" s="1416"/>
      <c r="FA55" s="1416"/>
      <c r="FB55" s="1416"/>
      <c r="FC55" s="1416"/>
      <c r="FD55" s="1416"/>
      <c r="FE55" s="1416"/>
      <c r="FF55" s="1416"/>
      <c r="FG55" s="1416"/>
      <c r="FH55" s="1416"/>
      <c r="FI55" s="1416"/>
      <c r="FJ55" s="1416"/>
      <c r="FK55" s="1416"/>
      <c r="FL55" s="1416"/>
      <c r="FM55" s="1416"/>
      <c r="FN55" s="1416"/>
      <c r="FO55" s="1416"/>
      <c r="FP55" s="1416"/>
      <c r="FQ55" s="1416"/>
      <c r="FR55" s="1416"/>
      <c r="FS55" s="1416"/>
      <c r="FT55" s="1416"/>
      <c r="FU55" s="1416"/>
      <c r="FV55" s="1416"/>
      <c r="FW55" s="1416"/>
      <c r="FX55" s="1416"/>
      <c r="FY55" s="1416"/>
      <c r="FZ55" s="1416"/>
      <c r="GA55" s="1416"/>
      <c r="GB55" s="1416"/>
      <c r="GC55" s="1416"/>
      <c r="GD55" s="1416"/>
      <c r="GE55" s="1416"/>
      <c r="GF55" s="1416"/>
      <c r="GG55" s="1416"/>
      <c r="GH55" s="1416"/>
      <c r="GI55" s="1416"/>
      <c r="GJ55" s="1416"/>
      <c r="GK55" s="1416"/>
      <c r="GL55" s="1416"/>
      <c r="GM55" s="1416"/>
      <c r="GN55" s="1416"/>
      <c r="GO55" s="1416"/>
      <c r="GP55" s="1416"/>
      <c r="GQ55" s="1416"/>
      <c r="GR55" s="1416"/>
      <c r="GS55" s="1416"/>
      <c r="GT55" s="1416"/>
      <c r="GU55" s="1416"/>
      <c r="GV55" s="1416"/>
      <c r="GW55" s="1416"/>
      <c r="GX55" s="1416"/>
      <c r="GY55" s="1416"/>
      <c r="GZ55" s="1416"/>
      <c r="HA55" s="1416"/>
      <c r="HB55" s="1416"/>
      <c r="HC55" s="1416"/>
      <c r="HD55" s="1416"/>
      <c r="HE55" s="1416"/>
      <c r="HF55" s="1416"/>
      <c r="HG55" s="1416"/>
      <c r="HH55" s="1416"/>
      <c r="HI55" s="1416"/>
      <c r="HJ55" s="1416"/>
      <c r="HK55" s="1416"/>
      <c r="HL55" s="1416"/>
      <c r="HM55" s="1416"/>
      <c r="HN55" s="1416"/>
      <c r="HO55" s="1416"/>
      <c r="HP55" s="1416"/>
      <c r="HQ55" s="1416"/>
      <c r="HR55" s="1416"/>
      <c r="HS55" s="1416"/>
      <c r="HT55" s="1416"/>
      <c r="HU55" s="1416"/>
      <c r="HV55" s="1416"/>
      <c r="HW55" s="1416"/>
      <c r="HX55" s="1416"/>
      <c r="HY55" s="1416"/>
      <c r="HZ55" s="1416"/>
      <c r="IA55" s="1416"/>
      <c r="IB55" s="1416"/>
      <c r="IC55" s="1416"/>
      <c r="ID55" s="1416"/>
      <c r="IE55" s="1416"/>
      <c r="IF55" s="1416"/>
      <c r="IG55" s="1416"/>
      <c r="IH55" s="1416"/>
      <c r="II55" s="1416"/>
      <c r="IJ55" s="1416"/>
      <c r="IK55" s="1416"/>
      <c r="IL55" s="1416"/>
      <c r="IM55" s="1416"/>
      <c r="IN55" s="1416"/>
      <c r="IO55" s="1416"/>
      <c r="IP55" s="1416"/>
      <c r="IQ55" s="1416"/>
      <c r="IR55" s="1416"/>
      <c r="IS55" s="1416"/>
      <c r="IT55" s="1416"/>
      <c r="IU55" s="1416"/>
      <c r="IV55" s="1416"/>
    </row>
    <row r="56" spans="1:256" x14ac:dyDescent="0.25">
      <c r="A56" s="1421"/>
      <c r="B56" s="1422" t="s">
        <v>389</v>
      </c>
      <c r="C56" s="1344"/>
      <c r="D56" s="1344"/>
      <c r="E56" s="1378" t="s">
        <v>53</v>
      </c>
      <c r="F56" s="1414">
        <v>8</v>
      </c>
      <c r="G56" s="1368"/>
      <c r="H56" s="1063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  <c r="DJ56" s="1416"/>
      <c r="DK56" s="1416"/>
      <c r="DL56" s="1416"/>
      <c r="DM56" s="1416"/>
      <c r="DN56" s="1416"/>
      <c r="DO56" s="1416"/>
      <c r="DP56" s="1416"/>
      <c r="DQ56" s="1416"/>
      <c r="DR56" s="1416"/>
      <c r="DS56" s="1416"/>
      <c r="DT56" s="1416"/>
      <c r="DU56" s="1416"/>
      <c r="DV56" s="1416"/>
      <c r="DW56" s="1416"/>
      <c r="DX56" s="1416"/>
      <c r="DY56" s="1416"/>
      <c r="DZ56" s="1416"/>
      <c r="EA56" s="1416"/>
      <c r="EB56" s="1416"/>
      <c r="EC56" s="1416"/>
      <c r="ED56" s="1416"/>
      <c r="EE56" s="1416"/>
      <c r="EF56" s="1416"/>
      <c r="EG56" s="1416"/>
      <c r="EH56" s="1416"/>
      <c r="EI56" s="1416"/>
      <c r="EJ56" s="1416"/>
      <c r="EK56" s="1416"/>
      <c r="EL56" s="1416"/>
      <c r="EM56" s="1416"/>
      <c r="EN56" s="1416"/>
      <c r="EO56" s="1416"/>
      <c r="EP56" s="1416"/>
      <c r="EQ56" s="1416"/>
      <c r="ER56" s="1416"/>
      <c r="ES56" s="1416"/>
      <c r="ET56" s="1416"/>
      <c r="EU56" s="1416"/>
      <c r="EV56" s="1416"/>
      <c r="EW56" s="1416"/>
      <c r="EX56" s="1416"/>
      <c r="EY56" s="1416"/>
      <c r="EZ56" s="1416"/>
      <c r="FA56" s="1416"/>
      <c r="FB56" s="1416"/>
      <c r="FC56" s="1416"/>
      <c r="FD56" s="1416"/>
      <c r="FE56" s="1416"/>
      <c r="FF56" s="1416"/>
      <c r="FG56" s="1416"/>
      <c r="FH56" s="1416"/>
      <c r="FI56" s="1416"/>
      <c r="FJ56" s="1416"/>
      <c r="FK56" s="1416"/>
      <c r="FL56" s="1416"/>
      <c r="FM56" s="1416"/>
      <c r="FN56" s="1416"/>
      <c r="FO56" s="1416"/>
      <c r="FP56" s="1416"/>
      <c r="FQ56" s="1416"/>
      <c r="FR56" s="1416"/>
      <c r="FS56" s="1416"/>
      <c r="FT56" s="1416"/>
      <c r="FU56" s="1416"/>
      <c r="FV56" s="1416"/>
      <c r="FW56" s="1416"/>
      <c r="FX56" s="1416"/>
      <c r="FY56" s="1416"/>
      <c r="FZ56" s="1416"/>
      <c r="GA56" s="1416"/>
      <c r="GB56" s="1416"/>
      <c r="GC56" s="1416"/>
      <c r="GD56" s="1416"/>
      <c r="GE56" s="1416"/>
      <c r="GF56" s="1416"/>
      <c r="GG56" s="1416"/>
      <c r="GH56" s="1416"/>
      <c r="GI56" s="1416"/>
      <c r="GJ56" s="1416"/>
      <c r="GK56" s="1416"/>
      <c r="GL56" s="1416"/>
      <c r="GM56" s="1416"/>
      <c r="GN56" s="1416"/>
      <c r="GO56" s="1416"/>
      <c r="GP56" s="1416"/>
      <c r="GQ56" s="1416"/>
      <c r="GR56" s="1416"/>
      <c r="GS56" s="1416"/>
      <c r="GT56" s="1416"/>
      <c r="GU56" s="1416"/>
      <c r="GV56" s="1416"/>
      <c r="GW56" s="1416"/>
      <c r="GX56" s="1416"/>
      <c r="GY56" s="1416"/>
      <c r="GZ56" s="1416"/>
      <c r="HA56" s="1416"/>
      <c r="HB56" s="1416"/>
      <c r="HC56" s="1416"/>
      <c r="HD56" s="1416"/>
      <c r="HE56" s="1416"/>
      <c r="HF56" s="1416"/>
      <c r="HG56" s="1416"/>
      <c r="HH56" s="1416"/>
      <c r="HI56" s="1416"/>
      <c r="HJ56" s="1416"/>
      <c r="HK56" s="1416"/>
      <c r="HL56" s="1416"/>
      <c r="HM56" s="1416"/>
      <c r="HN56" s="1416"/>
      <c r="HO56" s="1416"/>
      <c r="HP56" s="1416"/>
      <c r="HQ56" s="1416"/>
      <c r="HR56" s="1416"/>
      <c r="HS56" s="1416"/>
      <c r="HT56" s="1416"/>
      <c r="HU56" s="1416"/>
      <c r="HV56" s="1416"/>
      <c r="HW56" s="1416"/>
      <c r="HX56" s="1416"/>
      <c r="HY56" s="1416"/>
      <c r="HZ56" s="1416"/>
      <c r="IA56" s="1416"/>
      <c r="IB56" s="1416"/>
      <c r="IC56" s="1416"/>
      <c r="ID56" s="1416"/>
      <c r="IE56" s="1416"/>
      <c r="IF56" s="1416"/>
      <c r="IG56" s="1416"/>
      <c r="IH56" s="1416"/>
      <c r="II56" s="1416"/>
      <c r="IJ56" s="1416"/>
      <c r="IK56" s="1416"/>
      <c r="IL56" s="1416"/>
      <c r="IM56" s="1416"/>
      <c r="IN56" s="1416"/>
      <c r="IO56" s="1416"/>
      <c r="IP56" s="1416"/>
      <c r="IQ56" s="1416"/>
      <c r="IR56" s="1416"/>
      <c r="IS56" s="1416"/>
      <c r="IT56" s="1416"/>
      <c r="IU56" s="1416"/>
      <c r="IV56" s="1416"/>
    </row>
    <row r="57" spans="1:256" x14ac:dyDescent="0.25">
      <c r="A57" s="1421"/>
      <c r="B57" s="1422" t="s">
        <v>55</v>
      </c>
      <c r="C57" s="1344"/>
      <c r="D57" s="1344"/>
      <c r="E57" s="1378" t="s">
        <v>53</v>
      </c>
      <c r="F57" s="1414">
        <v>8</v>
      </c>
      <c r="G57" s="1368"/>
      <c r="H57" s="1063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  <c r="DJ57" s="1416"/>
      <c r="DK57" s="1416"/>
      <c r="DL57" s="1416"/>
      <c r="DM57" s="1416"/>
      <c r="DN57" s="1416"/>
      <c r="DO57" s="1416"/>
      <c r="DP57" s="1416"/>
      <c r="DQ57" s="1416"/>
      <c r="DR57" s="1416"/>
      <c r="DS57" s="1416"/>
      <c r="DT57" s="1416"/>
      <c r="DU57" s="1416"/>
      <c r="DV57" s="1416"/>
      <c r="DW57" s="1416"/>
      <c r="DX57" s="1416"/>
      <c r="DY57" s="1416"/>
      <c r="DZ57" s="1416"/>
      <c r="EA57" s="1416"/>
      <c r="EB57" s="1416"/>
      <c r="EC57" s="1416"/>
      <c r="ED57" s="1416"/>
      <c r="EE57" s="1416"/>
      <c r="EF57" s="1416"/>
      <c r="EG57" s="1416"/>
      <c r="EH57" s="1416"/>
      <c r="EI57" s="1416"/>
      <c r="EJ57" s="1416"/>
      <c r="EK57" s="1416"/>
      <c r="EL57" s="1416"/>
      <c r="EM57" s="1416"/>
      <c r="EN57" s="1416"/>
      <c r="EO57" s="1416"/>
      <c r="EP57" s="1416"/>
      <c r="EQ57" s="1416"/>
      <c r="ER57" s="1416"/>
      <c r="ES57" s="1416"/>
      <c r="ET57" s="1416"/>
      <c r="EU57" s="1416"/>
      <c r="EV57" s="1416"/>
      <c r="EW57" s="1416"/>
      <c r="EX57" s="1416"/>
      <c r="EY57" s="1416"/>
      <c r="EZ57" s="1416"/>
      <c r="FA57" s="1416"/>
      <c r="FB57" s="1416"/>
      <c r="FC57" s="1416"/>
      <c r="FD57" s="1416"/>
      <c r="FE57" s="1416"/>
      <c r="FF57" s="1416"/>
      <c r="FG57" s="1416"/>
      <c r="FH57" s="1416"/>
      <c r="FI57" s="1416"/>
      <c r="FJ57" s="1416"/>
      <c r="FK57" s="1416"/>
      <c r="FL57" s="1416"/>
      <c r="FM57" s="1416"/>
      <c r="FN57" s="1416"/>
      <c r="FO57" s="1416"/>
      <c r="FP57" s="1416"/>
      <c r="FQ57" s="1416"/>
      <c r="FR57" s="1416"/>
      <c r="FS57" s="1416"/>
      <c r="FT57" s="1416"/>
      <c r="FU57" s="1416"/>
      <c r="FV57" s="1416"/>
      <c r="FW57" s="1416"/>
      <c r="FX57" s="1416"/>
      <c r="FY57" s="1416"/>
      <c r="FZ57" s="1416"/>
      <c r="GA57" s="1416"/>
      <c r="GB57" s="1416"/>
      <c r="GC57" s="1416"/>
      <c r="GD57" s="1416"/>
      <c r="GE57" s="1416"/>
      <c r="GF57" s="1416"/>
      <c r="GG57" s="1416"/>
      <c r="GH57" s="1416"/>
      <c r="GI57" s="1416"/>
      <c r="GJ57" s="1416"/>
      <c r="GK57" s="1416"/>
      <c r="GL57" s="1416"/>
      <c r="GM57" s="1416"/>
      <c r="GN57" s="1416"/>
      <c r="GO57" s="1416"/>
      <c r="GP57" s="1416"/>
      <c r="GQ57" s="1416"/>
      <c r="GR57" s="1416"/>
      <c r="GS57" s="1416"/>
      <c r="GT57" s="1416"/>
      <c r="GU57" s="1416"/>
      <c r="GV57" s="1416"/>
      <c r="GW57" s="1416"/>
      <c r="GX57" s="1416"/>
      <c r="GY57" s="1416"/>
      <c r="GZ57" s="1416"/>
      <c r="HA57" s="1416"/>
      <c r="HB57" s="1416"/>
      <c r="HC57" s="1416"/>
      <c r="HD57" s="1416"/>
      <c r="HE57" s="1416"/>
      <c r="HF57" s="1416"/>
      <c r="HG57" s="1416"/>
      <c r="HH57" s="1416"/>
      <c r="HI57" s="1416"/>
      <c r="HJ57" s="1416"/>
      <c r="HK57" s="1416"/>
      <c r="HL57" s="1416"/>
      <c r="HM57" s="1416"/>
      <c r="HN57" s="1416"/>
      <c r="HO57" s="1416"/>
      <c r="HP57" s="1416"/>
      <c r="HQ57" s="1416"/>
      <c r="HR57" s="1416"/>
      <c r="HS57" s="1416"/>
      <c r="HT57" s="1416"/>
      <c r="HU57" s="1416"/>
      <c r="HV57" s="1416"/>
      <c r="HW57" s="1416"/>
      <c r="HX57" s="1416"/>
      <c r="HY57" s="1416"/>
      <c r="HZ57" s="1416"/>
      <c r="IA57" s="1416"/>
      <c r="IB57" s="1416"/>
      <c r="IC57" s="1416"/>
      <c r="ID57" s="1416"/>
      <c r="IE57" s="1416"/>
      <c r="IF57" s="1416"/>
      <c r="IG57" s="1416"/>
      <c r="IH57" s="1416"/>
      <c r="II57" s="1416"/>
      <c r="IJ57" s="1416"/>
      <c r="IK57" s="1416"/>
      <c r="IL57" s="1416"/>
      <c r="IM57" s="1416"/>
      <c r="IN57" s="1416"/>
      <c r="IO57" s="1416"/>
      <c r="IP57" s="1416"/>
      <c r="IQ57" s="1416"/>
      <c r="IR57" s="1416"/>
      <c r="IS57" s="1416"/>
      <c r="IT57" s="1416"/>
      <c r="IU57" s="1416"/>
      <c r="IV57" s="1416"/>
    </row>
    <row r="58" spans="1:256" x14ac:dyDescent="0.25">
      <c r="A58" s="1421"/>
      <c r="B58" s="1422"/>
      <c r="C58" s="1344"/>
      <c r="D58" s="1344"/>
      <c r="E58" s="1378"/>
      <c r="F58" s="1414"/>
      <c r="G58" s="1368"/>
      <c r="H58" s="1063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  <c r="DJ58" s="1416"/>
      <c r="DK58" s="1416"/>
      <c r="DL58" s="1416"/>
      <c r="DM58" s="1416"/>
      <c r="DN58" s="1416"/>
      <c r="DO58" s="1416"/>
      <c r="DP58" s="1416"/>
      <c r="DQ58" s="1416"/>
      <c r="DR58" s="1416"/>
      <c r="DS58" s="1416"/>
      <c r="DT58" s="1416"/>
      <c r="DU58" s="1416"/>
      <c r="DV58" s="1416"/>
      <c r="DW58" s="1416"/>
      <c r="DX58" s="1416"/>
      <c r="DY58" s="1416"/>
      <c r="DZ58" s="1416"/>
      <c r="EA58" s="1416"/>
      <c r="EB58" s="1416"/>
      <c r="EC58" s="1416"/>
      <c r="ED58" s="1416"/>
      <c r="EE58" s="1416"/>
      <c r="EF58" s="1416"/>
      <c r="EG58" s="1416"/>
      <c r="EH58" s="1416"/>
      <c r="EI58" s="1416"/>
      <c r="EJ58" s="1416"/>
      <c r="EK58" s="1416"/>
      <c r="EL58" s="1416"/>
      <c r="EM58" s="1416"/>
      <c r="EN58" s="1416"/>
      <c r="EO58" s="1416"/>
      <c r="EP58" s="1416"/>
      <c r="EQ58" s="1416"/>
      <c r="ER58" s="1416"/>
      <c r="ES58" s="1416"/>
      <c r="ET58" s="1416"/>
      <c r="EU58" s="1416"/>
      <c r="EV58" s="1416"/>
      <c r="EW58" s="1416"/>
      <c r="EX58" s="1416"/>
      <c r="EY58" s="1416"/>
      <c r="EZ58" s="1416"/>
      <c r="FA58" s="1416"/>
      <c r="FB58" s="1416"/>
      <c r="FC58" s="1416"/>
      <c r="FD58" s="1416"/>
      <c r="FE58" s="1416"/>
      <c r="FF58" s="1416"/>
      <c r="FG58" s="1416"/>
      <c r="FH58" s="1416"/>
      <c r="FI58" s="1416"/>
      <c r="FJ58" s="1416"/>
      <c r="FK58" s="1416"/>
      <c r="FL58" s="1416"/>
      <c r="FM58" s="1416"/>
      <c r="FN58" s="1416"/>
      <c r="FO58" s="1416"/>
      <c r="FP58" s="1416"/>
      <c r="FQ58" s="1416"/>
      <c r="FR58" s="1416"/>
      <c r="FS58" s="1416"/>
      <c r="FT58" s="1416"/>
      <c r="FU58" s="1416"/>
      <c r="FV58" s="1416"/>
      <c r="FW58" s="1416"/>
      <c r="FX58" s="1416"/>
      <c r="FY58" s="1416"/>
      <c r="FZ58" s="1416"/>
      <c r="GA58" s="1416"/>
      <c r="GB58" s="1416"/>
      <c r="GC58" s="1416"/>
      <c r="GD58" s="1416"/>
      <c r="GE58" s="1416"/>
      <c r="GF58" s="1416"/>
      <c r="GG58" s="1416"/>
      <c r="GH58" s="1416"/>
      <c r="GI58" s="1416"/>
      <c r="GJ58" s="1416"/>
      <c r="GK58" s="1416"/>
      <c r="GL58" s="1416"/>
      <c r="GM58" s="1416"/>
      <c r="GN58" s="1416"/>
      <c r="GO58" s="1416"/>
      <c r="GP58" s="1416"/>
      <c r="GQ58" s="1416"/>
      <c r="GR58" s="1416"/>
      <c r="GS58" s="1416"/>
      <c r="GT58" s="1416"/>
      <c r="GU58" s="1416"/>
      <c r="GV58" s="1416"/>
      <c r="GW58" s="1416"/>
      <c r="GX58" s="1416"/>
      <c r="GY58" s="1416"/>
      <c r="GZ58" s="1416"/>
      <c r="HA58" s="1416"/>
      <c r="HB58" s="1416"/>
      <c r="HC58" s="1416"/>
      <c r="HD58" s="1416"/>
      <c r="HE58" s="1416"/>
      <c r="HF58" s="1416"/>
      <c r="HG58" s="1416"/>
      <c r="HH58" s="1416"/>
      <c r="HI58" s="1416"/>
      <c r="HJ58" s="1416"/>
      <c r="HK58" s="1416"/>
      <c r="HL58" s="1416"/>
      <c r="HM58" s="1416"/>
      <c r="HN58" s="1416"/>
      <c r="HO58" s="1416"/>
      <c r="HP58" s="1416"/>
      <c r="HQ58" s="1416"/>
      <c r="HR58" s="1416"/>
      <c r="HS58" s="1416"/>
      <c r="HT58" s="1416"/>
      <c r="HU58" s="1416"/>
      <c r="HV58" s="1416"/>
      <c r="HW58" s="1416"/>
      <c r="HX58" s="1416"/>
      <c r="HY58" s="1416"/>
      <c r="HZ58" s="1416"/>
      <c r="IA58" s="1416"/>
      <c r="IB58" s="1416"/>
      <c r="IC58" s="1416"/>
      <c r="ID58" s="1416"/>
      <c r="IE58" s="1416"/>
      <c r="IF58" s="1416"/>
      <c r="IG58" s="1416"/>
      <c r="IH58" s="1416"/>
      <c r="II58" s="1416"/>
      <c r="IJ58" s="1416"/>
      <c r="IK58" s="1416"/>
      <c r="IL58" s="1416"/>
      <c r="IM58" s="1416"/>
      <c r="IN58" s="1416"/>
      <c r="IO58" s="1416"/>
      <c r="IP58" s="1416"/>
      <c r="IQ58" s="1416"/>
      <c r="IR58" s="1416"/>
      <c r="IS58" s="1416"/>
      <c r="IT58" s="1416"/>
      <c r="IU58" s="1416"/>
      <c r="IV58" s="1416"/>
    </row>
    <row r="59" spans="1:256" x14ac:dyDescent="0.25">
      <c r="A59" s="1408" t="s">
        <v>160</v>
      </c>
      <c r="B59" s="1365" t="s">
        <v>161</v>
      </c>
      <c r="C59" s="1344"/>
      <c r="D59" s="1344"/>
      <c r="E59" s="1378"/>
      <c r="F59" s="1414"/>
      <c r="G59" s="1368"/>
      <c r="H59" s="1063"/>
      <c r="I59" s="1416"/>
      <c r="J59" s="1416"/>
      <c r="K59" s="1416"/>
      <c r="L59" s="1416"/>
      <c r="M59" s="1416"/>
      <c r="N59" s="1416"/>
      <c r="O59" s="1416"/>
      <c r="P59" s="1416"/>
      <c r="Q59" s="1416"/>
      <c r="R59" s="1416"/>
      <c r="S59" s="1416"/>
      <c r="T59" s="1416"/>
      <c r="U59" s="1416"/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  <c r="DJ59" s="1416"/>
      <c r="DK59" s="1416"/>
      <c r="DL59" s="1416"/>
      <c r="DM59" s="1416"/>
      <c r="DN59" s="1416"/>
      <c r="DO59" s="1416"/>
      <c r="DP59" s="1416"/>
      <c r="DQ59" s="1416"/>
      <c r="DR59" s="1416"/>
      <c r="DS59" s="1416"/>
      <c r="DT59" s="1416"/>
      <c r="DU59" s="1416"/>
      <c r="DV59" s="1416"/>
      <c r="DW59" s="1416"/>
      <c r="DX59" s="1416"/>
      <c r="DY59" s="1416"/>
      <c r="DZ59" s="1416"/>
      <c r="EA59" s="1416"/>
      <c r="EB59" s="1416"/>
      <c r="EC59" s="1416"/>
      <c r="ED59" s="1416"/>
      <c r="EE59" s="1416"/>
      <c r="EF59" s="1416"/>
      <c r="EG59" s="1416"/>
      <c r="EH59" s="1416"/>
      <c r="EI59" s="1416"/>
      <c r="EJ59" s="1416"/>
      <c r="EK59" s="1416"/>
      <c r="EL59" s="1416"/>
      <c r="EM59" s="1416"/>
      <c r="EN59" s="1416"/>
      <c r="EO59" s="1416"/>
      <c r="EP59" s="1416"/>
      <c r="EQ59" s="1416"/>
      <c r="ER59" s="1416"/>
      <c r="ES59" s="1416"/>
      <c r="ET59" s="1416"/>
      <c r="EU59" s="1416"/>
      <c r="EV59" s="1416"/>
      <c r="EW59" s="1416"/>
      <c r="EX59" s="1416"/>
      <c r="EY59" s="1416"/>
      <c r="EZ59" s="1416"/>
      <c r="FA59" s="1416"/>
      <c r="FB59" s="1416"/>
      <c r="FC59" s="1416"/>
      <c r="FD59" s="1416"/>
      <c r="FE59" s="1416"/>
      <c r="FF59" s="1416"/>
      <c r="FG59" s="1416"/>
      <c r="FH59" s="1416"/>
      <c r="FI59" s="1416"/>
      <c r="FJ59" s="1416"/>
      <c r="FK59" s="1416"/>
      <c r="FL59" s="1416"/>
      <c r="FM59" s="1416"/>
      <c r="FN59" s="1416"/>
      <c r="FO59" s="1416"/>
      <c r="FP59" s="1416"/>
      <c r="FQ59" s="1416"/>
      <c r="FR59" s="1416"/>
      <c r="FS59" s="1416"/>
      <c r="FT59" s="1416"/>
      <c r="FU59" s="1416"/>
      <c r="FV59" s="1416"/>
      <c r="FW59" s="1416"/>
      <c r="FX59" s="1416"/>
      <c r="FY59" s="1416"/>
      <c r="FZ59" s="1416"/>
      <c r="GA59" s="1416"/>
      <c r="GB59" s="1416"/>
      <c r="GC59" s="1416"/>
      <c r="GD59" s="1416"/>
      <c r="GE59" s="1416"/>
      <c r="GF59" s="1416"/>
      <c r="GG59" s="1416"/>
      <c r="GH59" s="1416"/>
      <c r="GI59" s="1416"/>
      <c r="GJ59" s="1416"/>
      <c r="GK59" s="1416"/>
      <c r="GL59" s="1416"/>
      <c r="GM59" s="1416"/>
      <c r="GN59" s="1416"/>
      <c r="GO59" s="1416"/>
      <c r="GP59" s="1416"/>
      <c r="GQ59" s="1416"/>
      <c r="GR59" s="1416"/>
      <c r="GS59" s="1416"/>
      <c r="GT59" s="1416"/>
      <c r="GU59" s="1416"/>
      <c r="GV59" s="1416"/>
      <c r="GW59" s="1416"/>
      <c r="GX59" s="1416"/>
      <c r="GY59" s="1416"/>
      <c r="GZ59" s="1416"/>
      <c r="HA59" s="1416"/>
      <c r="HB59" s="1416"/>
      <c r="HC59" s="1416"/>
      <c r="HD59" s="1416"/>
      <c r="HE59" s="1416"/>
      <c r="HF59" s="1416"/>
      <c r="HG59" s="1416"/>
      <c r="HH59" s="1416"/>
      <c r="HI59" s="1416"/>
      <c r="HJ59" s="1416"/>
      <c r="HK59" s="1416"/>
      <c r="HL59" s="1416"/>
      <c r="HM59" s="1416"/>
      <c r="HN59" s="1416"/>
      <c r="HO59" s="1416"/>
      <c r="HP59" s="1416"/>
      <c r="HQ59" s="1416"/>
      <c r="HR59" s="1416"/>
      <c r="HS59" s="1416"/>
      <c r="HT59" s="1416"/>
      <c r="HU59" s="1416"/>
      <c r="HV59" s="1416"/>
      <c r="HW59" s="1416"/>
      <c r="HX59" s="1416"/>
      <c r="HY59" s="1416"/>
      <c r="HZ59" s="1416"/>
      <c r="IA59" s="1416"/>
      <c r="IB59" s="1416"/>
      <c r="IC59" s="1416"/>
      <c r="ID59" s="1416"/>
      <c r="IE59" s="1416"/>
      <c r="IF59" s="1416"/>
      <c r="IG59" s="1416"/>
      <c r="IH59" s="1416"/>
      <c r="II59" s="1416"/>
      <c r="IJ59" s="1416"/>
      <c r="IK59" s="1416"/>
      <c r="IL59" s="1416"/>
      <c r="IM59" s="1416"/>
      <c r="IN59" s="1416"/>
      <c r="IO59" s="1416"/>
      <c r="IP59" s="1416"/>
      <c r="IQ59" s="1416"/>
      <c r="IR59" s="1416"/>
      <c r="IS59" s="1416"/>
      <c r="IT59" s="1416"/>
      <c r="IU59" s="1416"/>
      <c r="IV59" s="1416"/>
    </row>
    <row r="60" spans="1:256" x14ac:dyDescent="0.25">
      <c r="A60" s="1421"/>
      <c r="B60" s="1422" t="s">
        <v>540</v>
      </c>
      <c r="C60" s="1344"/>
      <c r="D60" s="1344"/>
      <c r="E60" s="1378" t="s">
        <v>53</v>
      </c>
      <c r="F60" s="1414">
        <v>8</v>
      </c>
      <c r="G60" s="1368"/>
      <c r="H60" s="1063"/>
      <c r="I60" s="1416"/>
      <c r="J60" s="1416"/>
      <c r="K60" s="1416"/>
      <c r="L60" s="1416"/>
      <c r="M60" s="1416"/>
      <c r="N60" s="1416"/>
      <c r="O60" s="1416"/>
      <c r="P60" s="1416"/>
      <c r="Q60" s="1416"/>
      <c r="R60" s="1416"/>
      <c r="S60" s="1416"/>
      <c r="T60" s="1416"/>
      <c r="U60" s="1416"/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  <c r="DJ60" s="1416"/>
      <c r="DK60" s="1416"/>
      <c r="DL60" s="1416"/>
      <c r="DM60" s="1416"/>
      <c r="DN60" s="1416"/>
      <c r="DO60" s="1416"/>
      <c r="DP60" s="1416"/>
      <c r="DQ60" s="1416"/>
      <c r="DR60" s="1416"/>
      <c r="DS60" s="1416"/>
      <c r="DT60" s="1416"/>
      <c r="DU60" s="1416"/>
      <c r="DV60" s="1416"/>
      <c r="DW60" s="1416"/>
      <c r="DX60" s="1416"/>
      <c r="DY60" s="1416"/>
      <c r="DZ60" s="1416"/>
      <c r="EA60" s="1416"/>
      <c r="EB60" s="1416"/>
      <c r="EC60" s="1416"/>
      <c r="ED60" s="1416"/>
      <c r="EE60" s="1416"/>
      <c r="EF60" s="1416"/>
      <c r="EG60" s="1416"/>
      <c r="EH60" s="1416"/>
      <c r="EI60" s="1416"/>
      <c r="EJ60" s="1416"/>
      <c r="EK60" s="1416"/>
      <c r="EL60" s="1416"/>
      <c r="EM60" s="1416"/>
      <c r="EN60" s="1416"/>
      <c r="EO60" s="1416"/>
      <c r="EP60" s="1416"/>
      <c r="EQ60" s="1416"/>
      <c r="ER60" s="1416"/>
      <c r="ES60" s="1416"/>
      <c r="ET60" s="1416"/>
      <c r="EU60" s="1416"/>
      <c r="EV60" s="1416"/>
      <c r="EW60" s="1416"/>
      <c r="EX60" s="1416"/>
      <c r="EY60" s="1416"/>
      <c r="EZ60" s="1416"/>
      <c r="FA60" s="1416"/>
      <c r="FB60" s="1416"/>
      <c r="FC60" s="1416"/>
      <c r="FD60" s="1416"/>
      <c r="FE60" s="1416"/>
      <c r="FF60" s="1416"/>
      <c r="FG60" s="1416"/>
      <c r="FH60" s="1416"/>
      <c r="FI60" s="1416"/>
      <c r="FJ60" s="1416"/>
      <c r="FK60" s="1416"/>
      <c r="FL60" s="1416"/>
      <c r="FM60" s="1416"/>
      <c r="FN60" s="1416"/>
      <c r="FO60" s="1416"/>
      <c r="FP60" s="1416"/>
      <c r="FQ60" s="1416"/>
      <c r="FR60" s="1416"/>
      <c r="FS60" s="1416"/>
      <c r="FT60" s="1416"/>
      <c r="FU60" s="1416"/>
      <c r="FV60" s="1416"/>
      <c r="FW60" s="1416"/>
      <c r="FX60" s="1416"/>
      <c r="FY60" s="1416"/>
      <c r="FZ60" s="1416"/>
      <c r="GA60" s="1416"/>
      <c r="GB60" s="1416"/>
      <c r="GC60" s="1416"/>
      <c r="GD60" s="1416"/>
      <c r="GE60" s="1416"/>
      <c r="GF60" s="1416"/>
      <c r="GG60" s="1416"/>
      <c r="GH60" s="1416"/>
      <c r="GI60" s="1416"/>
      <c r="GJ60" s="1416"/>
      <c r="GK60" s="1416"/>
      <c r="GL60" s="1416"/>
      <c r="GM60" s="1416"/>
      <c r="GN60" s="1416"/>
      <c r="GO60" s="1416"/>
      <c r="GP60" s="1416"/>
      <c r="GQ60" s="1416"/>
      <c r="GR60" s="1416"/>
      <c r="GS60" s="1416"/>
      <c r="GT60" s="1416"/>
      <c r="GU60" s="1416"/>
      <c r="GV60" s="1416"/>
      <c r="GW60" s="1416"/>
      <c r="GX60" s="1416"/>
      <c r="GY60" s="1416"/>
      <c r="GZ60" s="1416"/>
      <c r="HA60" s="1416"/>
      <c r="HB60" s="1416"/>
      <c r="HC60" s="1416"/>
      <c r="HD60" s="1416"/>
      <c r="HE60" s="1416"/>
      <c r="HF60" s="1416"/>
      <c r="HG60" s="1416"/>
      <c r="HH60" s="1416"/>
      <c r="HI60" s="1416"/>
      <c r="HJ60" s="1416"/>
      <c r="HK60" s="1416"/>
      <c r="HL60" s="1416"/>
      <c r="HM60" s="1416"/>
      <c r="HN60" s="1416"/>
      <c r="HO60" s="1416"/>
      <c r="HP60" s="1416"/>
      <c r="HQ60" s="1416"/>
      <c r="HR60" s="1416"/>
      <c r="HS60" s="1416"/>
      <c r="HT60" s="1416"/>
      <c r="HU60" s="1416"/>
      <c r="HV60" s="1416"/>
      <c r="HW60" s="1416"/>
      <c r="HX60" s="1416"/>
      <c r="HY60" s="1416"/>
      <c r="HZ60" s="1416"/>
      <c r="IA60" s="1416"/>
      <c r="IB60" s="1416"/>
      <c r="IC60" s="1416"/>
      <c r="ID60" s="1416"/>
      <c r="IE60" s="1416"/>
      <c r="IF60" s="1416"/>
      <c r="IG60" s="1416"/>
      <c r="IH60" s="1416"/>
      <c r="II60" s="1416"/>
      <c r="IJ60" s="1416"/>
      <c r="IK60" s="1416"/>
      <c r="IL60" s="1416"/>
      <c r="IM60" s="1416"/>
      <c r="IN60" s="1416"/>
      <c r="IO60" s="1416"/>
      <c r="IP60" s="1416"/>
      <c r="IQ60" s="1416"/>
      <c r="IR60" s="1416"/>
      <c r="IS60" s="1416"/>
      <c r="IT60" s="1416"/>
      <c r="IU60" s="1416"/>
      <c r="IV60" s="1416"/>
    </row>
    <row r="61" spans="1:256" x14ac:dyDescent="0.25">
      <c r="A61" s="1408" t="s">
        <v>56</v>
      </c>
      <c r="B61" s="1365" t="s">
        <v>57</v>
      </c>
      <c r="C61" s="1344"/>
      <c r="D61" s="1344"/>
      <c r="E61" s="1378"/>
      <c r="F61" s="1414"/>
      <c r="G61" s="1368"/>
      <c r="H61" s="1063"/>
      <c r="I61" s="1416"/>
      <c r="J61" s="1416"/>
      <c r="K61" s="1416"/>
      <c r="L61" s="1416"/>
      <c r="M61" s="1416"/>
      <c r="N61" s="1416"/>
      <c r="O61" s="1416"/>
      <c r="P61" s="1416"/>
      <c r="Q61" s="1416"/>
      <c r="R61" s="1416"/>
      <c r="S61" s="1416"/>
      <c r="T61" s="1416"/>
      <c r="U61" s="1416"/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  <c r="DJ61" s="1416"/>
      <c r="DK61" s="1416"/>
      <c r="DL61" s="1416"/>
      <c r="DM61" s="1416"/>
      <c r="DN61" s="1416"/>
      <c r="DO61" s="1416"/>
      <c r="DP61" s="1416"/>
      <c r="DQ61" s="1416"/>
      <c r="DR61" s="1416"/>
      <c r="DS61" s="1416"/>
      <c r="DT61" s="1416"/>
      <c r="DU61" s="1416"/>
      <c r="DV61" s="1416"/>
      <c r="DW61" s="1416"/>
      <c r="DX61" s="1416"/>
      <c r="DY61" s="1416"/>
      <c r="DZ61" s="1416"/>
      <c r="EA61" s="1416"/>
      <c r="EB61" s="1416"/>
      <c r="EC61" s="1416"/>
      <c r="ED61" s="1416"/>
      <c r="EE61" s="1416"/>
      <c r="EF61" s="1416"/>
      <c r="EG61" s="1416"/>
      <c r="EH61" s="1416"/>
      <c r="EI61" s="1416"/>
      <c r="EJ61" s="1416"/>
      <c r="EK61" s="1416"/>
      <c r="EL61" s="1416"/>
      <c r="EM61" s="1416"/>
      <c r="EN61" s="1416"/>
      <c r="EO61" s="1416"/>
      <c r="EP61" s="1416"/>
      <c r="EQ61" s="1416"/>
      <c r="ER61" s="1416"/>
      <c r="ES61" s="1416"/>
      <c r="ET61" s="1416"/>
      <c r="EU61" s="1416"/>
      <c r="EV61" s="1416"/>
      <c r="EW61" s="1416"/>
      <c r="EX61" s="1416"/>
      <c r="EY61" s="1416"/>
      <c r="EZ61" s="1416"/>
      <c r="FA61" s="1416"/>
      <c r="FB61" s="1416"/>
      <c r="FC61" s="1416"/>
      <c r="FD61" s="1416"/>
      <c r="FE61" s="1416"/>
      <c r="FF61" s="1416"/>
      <c r="FG61" s="1416"/>
      <c r="FH61" s="1416"/>
      <c r="FI61" s="1416"/>
      <c r="FJ61" s="1416"/>
      <c r="FK61" s="1416"/>
      <c r="FL61" s="1416"/>
      <c r="FM61" s="1416"/>
      <c r="FN61" s="1416"/>
      <c r="FO61" s="1416"/>
      <c r="FP61" s="1416"/>
      <c r="FQ61" s="1416"/>
      <c r="FR61" s="1416"/>
      <c r="FS61" s="1416"/>
      <c r="FT61" s="1416"/>
      <c r="FU61" s="1416"/>
      <c r="FV61" s="1416"/>
      <c r="FW61" s="1416"/>
      <c r="FX61" s="1416"/>
      <c r="FY61" s="1416"/>
      <c r="FZ61" s="1416"/>
      <c r="GA61" s="1416"/>
      <c r="GB61" s="1416"/>
      <c r="GC61" s="1416"/>
      <c r="GD61" s="1416"/>
      <c r="GE61" s="1416"/>
      <c r="GF61" s="1416"/>
      <c r="GG61" s="1416"/>
      <c r="GH61" s="1416"/>
      <c r="GI61" s="1416"/>
      <c r="GJ61" s="1416"/>
      <c r="GK61" s="1416"/>
      <c r="GL61" s="1416"/>
      <c r="GM61" s="1416"/>
      <c r="GN61" s="1416"/>
      <c r="GO61" s="1416"/>
      <c r="GP61" s="1416"/>
      <c r="GQ61" s="1416"/>
      <c r="GR61" s="1416"/>
      <c r="GS61" s="1416"/>
      <c r="GT61" s="1416"/>
      <c r="GU61" s="1416"/>
      <c r="GV61" s="1416"/>
      <c r="GW61" s="1416"/>
      <c r="GX61" s="1416"/>
      <c r="GY61" s="1416"/>
      <c r="GZ61" s="1416"/>
      <c r="HA61" s="1416"/>
      <c r="HB61" s="1416"/>
      <c r="HC61" s="1416"/>
      <c r="HD61" s="1416"/>
      <c r="HE61" s="1416"/>
      <c r="HF61" s="1416"/>
      <c r="HG61" s="1416"/>
      <c r="HH61" s="1416"/>
      <c r="HI61" s="1416"/>
      <c r="HJ61" s="1416"/>
      <c r="HK61" s="1416"/>
      <c r="HL61" s="1416"/>
      <c r="HM61" s="1416"/>
      <c r="HN61" s="1416"/>
      <c r="HO61" s="1416"/>
      <c r="HP61" s="1416"/>
      <c r="HQ61" s="1416"/>
      <c r="HR61" s="1416"/>
      <c r="HS61" s="1416"/>
      <c r="HT61" s="1416"/>
      <c r="HU61" s="1416"/>
      <c r="HV61" s="1416"/>
      <c r="HW61" s="1416"/>
      <c r="HX61" s="1416"/>
      <c r="HY61" s="1416"/>
      <c r="HZ61" s="1416"/>
      <c r="IA61" s="1416"/>
      <c r="IB61" s="1416"/>
      <c r="IC61" s="1416"/>
      <c r="ID61" s="1416"/>
      <c r="IE61" s="1416"/>
      <c r="IF61" s="1416"/>
      <c r="IG61" s="1416"/>
      <c r="IH61" s="1416"/>
      <c r="II61" s="1416"/>
      <c r="IJ61" s="1416"/>
      <c r="IK61" s="1416"/>
      <c r="IL61" s="1416"/>
      <c r="IM61" s="1416"/>
      <c r="IN61" s="1416"/>
      <c r="IO61" s="1416"/>
      <c r="IP61" s="1416"/>
      <c r="IQ61" s="1416"/>
      <c r="IR61" s="1416"/>
      <c r="IS61" s="1416"/>
      <c r="IT61" s="1416"/>
      <c r="IU61" s="1416"/>
      <c r="IV61" s="1416"/>
    </row>
    <row r="62" spans="1:256" x14ac:dyDescent="0.25">
      <c r="A62" s="1421"/>
      <c r="B62" s="1422" t="s">
        <v>58</v>
      </c>
      <c r="C62" s="1344"/>
      <c r="D62" s="1344"/>
      <c r="E62" s="1378" t="s">
        <v>59</v>
      </c>
      <c r="F62" s="1414">
        <v>100</v>
      </c>
      <c r="G62" s="1368"/>
      <c r="H62" s="1063"/>
      <c r="I62" s="1416"/>
      <c r="J62" s="1416"/>
      <c r="K62" s="1416"/>
      <c r="L62" s="1416"/>
      <c r="M62" s="1416"/>
      <c r="N62" s="1416"/>
      <c r="O62" s="1416"/>
      <c r="P62" s="1416"/>
      <c r="Q62" s="1416"/>
      <c r="R62" s="1416"/>
      <c r="S62" s="1416"/>
      <c r="T62" s="1416"/>
      <c r="U62" s="1416"/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  <c r="DJ62" s="1416"/>
      <c r="DK62" s="1416"/>
      <c r="DL62" s="1416"/>
      <c r="DM62" s="1416"/>
      <c r="DN62" s="1416"/>
      <c r="DO62" s="1416"/>
      <c r="DP62" s="1416"/>
      <c r="DQ62" s="1416"/>
      <c r="DR62" s="1416"/>
      <c r="DS62" s="1416"/>
      <c r="DT62" s="1416"/>
      <c r="DU62" s="1416"/>
      <c r="DV62" s="1416"/>
      <c r="DW62" s="1416"/>
      <c r="DX62" s="1416"/>
      <c r="DY62" s="1416"/>
      <c r="DZ62" s="1416"/>
      <c r="EA62" s="1416"/>
      <c r="EB62" s="1416"/>
      <c r="EC62" s="1416"/>
      <c r="ED62" s="1416"/>
      <c r="EE62" s="1416"/>
      <c r="EF62" s="1416"/>
      <c r="EG62" s="1416"/>
      <c r="EH62" s="1416"/>
      <c r="EI62" s="1416"/>
      <c r="EJ62" s="1416"/>
      <c r="EK62" s="1416"/>
      <c r="EL62" s="1416"/>
      <c r="EM62" s="1416"/>
      <c r="EN62" s="1416"/>
      <c r="EO62" s="1416"/>
      <c r="EP62" s="1416"/>
      <c r="EQ62" s="1416"/>
      <c r="ER62" s="1416"/>
      <c r="ES62" s="1416"/>
      <c r="ET62" s="1416"/>
      <c r="EU62" s="1416"/>
      <c r="EV62" s="1416"/>
      <c r="EW62" s="1416"/>
      <c r="EX62" s="1416"/>
      <c r="EY62" s="1416"/>
      <c r="EZ62" s="1416"/>
      <c r="FA62" s="1416"/>
      <c r="FB62" s="1416"/>
      <c r="FC62" s="1416"/>
      <c r="FD62" s="1416"/>
      <c r="FE62" s="1416"/>
      <c r="FF62" s="1416"/>
      <c r="FG62" s="1416"/>
      <c r="FH62" s="1416"/>
      <c r="FI62" s="1416"/>
      <c r="FJ62" s="1416"/>
      <c r="FK62" s="1416"/>
      <c r="FL62" s="1416"/>
      <c r="FM62" s="1416"/>
      <c r="FN62" s="1416"/>
      <c r="FO62" s="1416"/>
      <c r="FP62" s="1416"/>
      <c r="FQ62" s="1416"/>
      <c r="FR62" s="1416"/>
      <c r="FS62" s="1416"/>
      <c r="FT62" s="1416"/>
      <c r="FU62" s="1416"/>
      <c r="FV62" s="1416"/>
      <c r="FW62" s="1416"/>
      <c r="FX62" s="1416"/>
      <c r="FY62" s="1416"/>
      <c r="FZ62" s="1416"/>
      <c r="GA62" s="1416"/>
      <c r="GB62" s="1416"/>
      <c r="GC62" s="1416"/>
      <c r="GD62" s="1416"/>
      <c r="GE62" s="1416"/>
      <c r="GF62" s="1416"/>
      <c r="GG62" s="1416"/>
      <c r="GH62" s="1416"/>
      <c r="GI62" s="1416"/>
      <c r="GJ62" s="1416"/>
      <c r="GK62" s="1416"/>
      <c r="GL62" s="1416"/>
      <c r="GM62" s="1416"/>
      <c r="GN62" s="1416"/>
      <c r="GO62" s="1416"/>
      <c r="GP62" s="1416"/>
      <c r="GQ62" s="1416"/>
      <c r="GR62" s="1416"/>
      <c r="GS62" s="1416"/>
      <c r="GT62" s="1416"/>
      <c r="GU62" s="1416"/>
      <c r="GV62" s="1416"/>
      <c r="GW62" s="1416"/>
      <c r="GX62" s="1416"/>
      <c r="GY62" s="1416"/>
      <c r="GZ62" s="1416"/>
      <c r="HA62" s="1416"/>
      <c r="HB62" s="1416"/>
      <c r="HC62" s="1416"/>
      <c r="HD62" s="1416"/>
      <c r="HE62" s="1416"/>
      <c r="HF62" s="1416"/>
      <c r="HG62" s="1416"/>
      <c r="HH62" s="1416"/>
      <c r="HI62" s="1416"/>
      <c r="HJ62" s="1416"/>
      <c r="HK62" s="1416"/>
      <c r="HL62" s="1416"/>
      <c r="HM62" s="1416"/>
      <c r="HN62" s="1416"/>
      <c r="HO62" s="1416"/>
      <c r="HP62" s="1416"/>
      <c r="HQ62" s="1416"/>
      <c r="HR62" s="1416"/>
      <c r="HS62" s="1416"/>
      <c r="HT62" s="1416"/>
      <c r="HU62" s="1416"/>
      <c r="HV62" s="1416"/>
      <c r="HW62" s="1416"/>
      <c r="HX62" s="1416"/>
      <c r="HY62" s="1416"/>
      <c r="HZ62" s="1416"/>
      <c r="IA62" s="1416"/>
      <c r="IB62" s="1416"/>
      <c r="IC62" s="1416"/>
      <c r="ID62" s="1416"/>
      <c r="IE62" s="1416"/>
      <c r="IF62" s="1416"/>
      <c r="IG62" s="1416"/>
      <c r="IH62" s="1416"/>
      <c r="II62" s="1416"/>
      <c r="IJ62" s="1416"/>
      <c r="IK62" s="1416"/>
      <c r="IL62" s="1416"/>
      <c r="IM62" s="1416"/>
      <c r="IN62" s="1416"/>
      <c r="IO62" s="1416"/>
      <c r="IP62" s="1416"/>
      <c r="IQ62" s="1416"/>
      <c r="IR62" s="1416"/>
      <c r="IS62" s="1416"/>
      <c r="IT62" s="1416"/>
      <c r="IU62" s="1416"/>
      <c r="IV62" s="1416"/>
    </row>
    <row r="63" spans="1:256" ht="14.5" thickBot="1" x14ac:dyDescent="0.3">
      <c r="A63" s="1421"/>
      <c r="B63" s="1422" t="s">
        <v>397</v>
      </c>
      <c r="C63" s="1344"/>
      <c r="D63" s="1344"/>
      <c r="E63" s="1378" t="s">
        <v>59</v>
      </c>
      <c r="F63" s="1414">
        <v>100</v>
      </c>
      <c r="G63" s="1368"/>
      <c r="H63" s="1063"/>
      <c r="I63" s="1416"/>
      <c r="J63" s="1416"/>
      <c r="K63" s="1416"/>
      <c r="L63" s="1416"/>
      <c r="M63" s="1416"/>
      <c r="N63" s="1416"/>
      <c r="O63" s="1416"/>
      <c r="P63" s="1416"/>
      <c r="Q63" s="1416"/>
      <c r="R63" s="1416"/>
      <c r="S63" s="1416"/>
      <c r="T63" s="1416"/>
      <c r="U63" s="1416"/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  <c r="DJ63" s="1416"/>
      <c r="DK63" s="1416"/>
      <c r="DL63" s="1416"/>
      <c r="DM63" s="1416"/>
      <c r="DN63" s="1416"/>
      <c r="DO63" s="1416"/>
      <c r="DP63" s="1416"/>
      <c r="DQ63" s="1416"/>
      <c r="DR63" s="1416"/>
      <c r="DS63" s="1416"/>
      <c r="DT63" s="1416"/>
      <c r="DU63" s="1416"/>
      <c r="DV63" s="1416"/>
      <c r="DW63" s="1416"/>
      <c r="DX63" s="1416"/>
      <c r="DY63" s="1416"/>
      <c r="DZ63" s="1416"/>
      <c r="EA63" s="1416"/>
      <c r="EB63" s="1416"/>
      <c r="EC63" s="1416"/>
      <c r="ED63" s="1416"/>
      <c r="EE63" s="1416"/>
      <c r="EF63" s="1416"/>
      <c r="EG63" s="1416"/>
      <c r="EH63" s="1416"/>
      <c r="EI63" s="1416"/>
      <c r="EJ63" s="1416"/>
      <c r="EK63" s="1416"/>
      <c r="EL63" s="1416"/>
      <c r="EM63" s="1416"/>
      <c r="EN63" s="1416"/>
      <c r="EO63" s="1416"/>
      <c r="EP63" s="1416"/>
      <c r="EQ63" s="1416"/>
      <c r="ER63" s="1416"/>
      <c r="ES63" s="1416"/>
      <c r="ET63" s="1416"/>
      <c r="EU63" s="1416"/>
      <c r="EV63" s="1416"/>
      <c r="EW63" s="1416"/>
      <c r="EX63" s="1416"/>
      <c r="EY63" s="1416"/>
      <c r="EZ63" s="1416"/>
      <c r="FA63" s="1416"/>
      <c r="FB63" s="1416"/>
      <c r="FC63" s="1416"/>
      <c r="FD63" s="1416"/>
      <c r="FE63" s="1416"/>
      <c r="FF63" s="1416"/>
      <c r="FG63" s="1416"/>
      <c r="FH63" s="1416"/>
      <c r="FI63" s="1416"/>
      <c r="FJ63" s="1416"/>
      <c r="FK63" s="1416"/>
      <c r="FL63" s="1416"/>
      <c r="FM63" s="1416"/>
      <c r="FN63" s="1416"/>
      <c r="FO63" s="1416"/>
      <c r="FP63" s="1416"/>
      <c r="FQ63" s="1416"/>
      <c r="FR63" s="1416"/>
      <c r="FS63" s="1416"/>
      <c r="FT63" s="1416"/>
      <c r="FU63" s="1416"/>
      <c r="FV63" s="1416"/>
      <c r="FW63" s="1416"/>
      <c r="FX63" s="1416"/>
      <c r="FY63" s="1416"/>
      <c r="FZ63" s="1416"/>
      <c r="GA63" s="1416"/>
      <c r="GB63" s="1416"/>
      <c r="GC63" s="1416"/>
      <c r="GD63" s="1416"/>
      <c r="GE63" s="1416"/>
      <c r="GF63" s="1416"/>
      <c r="GG63" s="1416"/>
      <c r="GH63" s="1416"/>
      <c r="GI63" s="1416"/>
      <c r="GJ63" s="1416"/>
      <c r="GK63" s="1416"/>
      <c r="GL63" s="1416"/>
      <c r="GM63" s="1416"/>
      <c r="GN63" s="1416"/>
      <c r="GO63" s="1416"/>
      <c r="GP63" s="1416"/>
      <c r="GQ63" s="1416"/>
      <c r="GR63" s="1416"/>
      <c r="GS63" s="1416"/>
      <c r="GT63" s="1416"/>
      <c r="GU63" s="1416"/>
      <c r="GV63" s="1416"/>
      <c r="GW63" s="1416"/>
      <c r="GX63" s="1416"/>
      <c r="GY63" s="1416"/>
      <c r="GZ63" s="1416"/>
      <c r="HA63" s="1416"/>
      <c r="HB63" s="1416"/>
      <c r="HC63" s="1416"/>
      <c r="HD63" s="1416"/>
      <c r="HE63" s="1416"/>
      <c r="HF63" s="1416"/>
      <c r="HG63" s="1416"/>
      <c r="HH63" s="1416"/>
      <c r="HI63" s="1416"/>
      <c r="HJ63" s="1416"/>
      <c r="HK63" s="1416"/>
      <c r="HL63" s="1416"/>
      <c r="HM63" s="1416"/>
      <c r="HN63" s="1416"/>
      <c r="HO63" s="1416"/>
      <c r="HP63" s="1416"/>
      <c r="HQ63" s="1416"/>
      <c r="HR63" s="1416"/>
      <c r="HS63" s="1416"/>
      <c r="HT63" s="1416"/>
      <c r="HU63" s="1416"/>
      <c r="HV63" s="1416"/>
      <c r="HW63" s="1416"/>
      <c r="HX63" s="1416"/>
      <c r="HY63" s="1416"/>
      <c r="HZ63" s="1416"/>
      <c r="IA63" s="1416"/>
      <c r="IB63" s="1416"/>
      <c r="IC63" s="1416"/>
      <c r="ID63" s="1416"/>
      <c r="IE63" s="1416"/>
      <c r="IF63" s="1416"/>
      <c r="IG63" s="1416"/>
      <c r="IH63" s="1416"/>
      <c r="II63" s="1416"/>
      <c r="IJ63" s="1416"/>
      <c r="IK63" s="1416"/>
      <c r="IL63" s="1416"/>
      <c r="IM63" s="1416"/>
      <c r="IN63" s="1416"/>
      <c r="IO63" s="1416"/>
      <c r="IP63" s="1416"/>
      <c r="IQ63" s="1416"/>
      <c r="IR63" s="1416"/>
      <c r="IS63" s="1416"/>
      <c r="IT63" s="1416"/>
      <c r="IU63" s="1416"/>
      <c r="IV63" s="1416"/>
    </row>
    <row r="64" spans="1:256" ht="14.5" thickBot="1" x14ac:dyDescent="0.3">
      <c r="A64" s="1384" t="s">
        <v>61</v>
      </c>
      <c r="B64" s="1385"/>
      <c r="C64" s="1395"/>
      <c r="D64" s="1385"/>
      <c r="E64" s="1396"/>
      <c r="F64" s="1386"/>
      <c r="G64" s="1397"/>
      <c r="H64" s="1398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6"/>
      <c r="U64" s="1416"/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  <c r="DJ64" s="1416"/>
      <c r="DK64" s="1416"/>
      <c r="DL64" s="1416"/>
      <c r="DM64" s="1416"/>
      <c r="DN64" s="1416"/>
      <c r="DO64" s="1416"/>
      <c r="DP64" s="1416"/>
      <c r="DQ64" s="1416"/>
      <c r="DR64" s="1416"/>
      <c r="DS64" s="1416"/>
      <c r="DT64" s="1416"/>
      <c r="DU64" s="1416"/>
      <c r="DV64" s="1416"/>
      <c r="DW64" s="1416"/>
      <c r="DX64" s="1416"/>
      <c r="DY64" s="1416"/>
      <c r="DZ64" s="1416"/>
      <c r="EA64" s="1416"/>
      <c r="EB64" s="1416"/>
      <c r="EC64" s="1416"/>
      <c r="ED64" s="1416"/>
      <c r="EE64" s="1416"/>
      <c r="EF64" s="1416"/>
      <c r="EG64" s="1416"/>
      <c r="EH64" s="1416"/>
      <c r="EI64" s="1416"/>
      <c r="EJ64" s="1416"/>
      <c r="EK64" s="1416"/>
      <c r="EL64" s="1416"/>
      <c r="EM64" s="1416"/>
      <c r="EN64" s="1416"/>
      <c r="EO64" s="1416"/>
      <c r="EP64" s="1416"/>
      <c r="EQ64" s="1416"/>
      <c r="ER64" s="1416"/>
      <c r="ES64" s="1416"/>
      <c r="ET64" s="1416"/>
      <c r="EU64" s="1416"/>
      <c r="EV64" s="1416"/>
      <c r="EW64" s="1416"/>
      <c r="EX64" s="1416"/>
      <c r="EY64" s="1416"/>
      <c r="EZ64" s="1416"/>
      <c r="FA64" s="1416"/>
      <c r="FB64" s="1416"/>
      <c r="FC64" s="1416"/>
      <c r="FD64" s="1416"/>
      <c r="FE64" s="1416"/>
      <c r="FF64" s="1416"/>
      <c r="FG64" s="1416"/>
      <c r="FH64" s="1416"/>
      <c r="FI64" s="1416"/>
      <c r="FJ64" s="1416"/>
      <c r="FK64" s="1416"/>
      <c r="FL64" s="1416"/>
      <c r="FM64" s="1416"/>
      <c r="FN64" s="1416"/>
      <c r="FO64" s="1416"/>
      <c r="FP64" s="1416"/>
      <c r="FQ64" s="1416"/>
      <c r="FR64" s="1416"/>
      <c r="FS64" s="1416"/>
      <c r="FT64" s="1416"/>
      <c r="FU64" s="1416"/>
      <c r="FV64" s="1416"/>
      <c r="FW64" s="1416"/>
      <c r="FX64" s="1416"/>
      <c r="FY64" s="1416"/>
      <c r="FZ64" s="1416"/>
      <c r="GA64" s="1416"/>
      <c r="GB64" s="1416"/>
      <c r="GC64" s="1416"/>
      <c r="GD64" s="1416"/>
      <c r="GE64" s="1416"/>
      <c r="GF64" s="1416"/>
      <c r="GG64" s="1416"/>
      <c r="GH64" s="1416"/>
      <c r="GI64" s="1416"/>
      <c r="GJ64" s="1416"/>
      <c r="GK64" s="1416"/>
      <c r="GL64" s="1416"/>
      <c r="GM64" s="1416"/>
      <c r="GN64" s="1416"/>
      <c r="GO64" s="1416"/>
      <c r="GP64" s="1416"/>
      <c r="GQ64" s="1416"/>
      <c r="GR64" s="1416"/>
      <c r="GS64" s="1416"/>
      <c r="GT64" s="1416"/>
      <c r="GU64" s="1416"/>
      <c r="GV64" s="1416"/>
      <c r="GW64" s="1416"/>
      <c r="GX64" s="1416"/>
      <c r="GY64" s="1416"/>
      <c r="GZ64" s="1416"/>
      <c r="HA64" s="1416"/>
      <c r="HB64" s="1416"/>
      <c r="HC64" s="1416"/>
      <c r="HD64" s="1416"/>
      <c r="HE64" s="1416"/>
      <c r="HF64" s="1416"/>
      <c r="HG64" s="1416"/>
      <c r="HH64" s="1416"/>
      <c r="HI64" s="1416"/>
      <c r="HJ64" s="1416"/>
      <c r="HK64" s="1416"/>
      <c r="HL64" s="1416"/>
      <c r="HM64" s="1416"/>
      <c r="HN64" s="1416"/>
      <c r="HO64" s="1416"/>
      <c r="HP64" s="1416"/>
      <c r="HQ64" s="1416"/>
      <c r="HR64" s="1416"/>
      <c r="HS64" s="1416"/>
      <c r="HT64" s="1416"/>
      <c r="HU64" s="1416"/>
      <c r="HV64" s="1416"/>
      <c r="HW64" s="1416"/>
      <c r="HX64" s="1416"/>
      <c r="HY64" s="1416"/>
      <c r="HZ64" s="1416"/>
      <c r="IA64" s="1416"/>
      <c r="IB64" s="1416"/>
      <c r="IC64" s="1416"/>
      <c r="ID64" s="1416"/>
      <c r="IE64" s="1416"/>
      <c r="IF64" s="1416"/>
      <c r="IG64" s="1416"/>
      <c r="IH64" s="1416"/>
      <c r="II64" s="1416"/>
      <c r="IJ64" s="1416"/>
      <c r="IK64" s="1416"/>
      <c r="IL64" s="1416"/>
      <c r="IM64" s="1416"/>
      <c r="IN64" s="1416"/>
      <c r="IO64" s="1416"/>
      <c r="IP64" s="1416"/>
      <c r="IQ64" s="1416"/>
      <c r="IR64" s="1416"/>
      <c r="IS64" s="1416"/>
      <c r="IT64" s="1416"/>
      <c r="IU64" s="1416"/>
      <c r="IV64" s="1416"/>
    </row>
    <row r="65" spans="1:256" x14ac:dyDescent="0.25">
      <c r="A65" s="1343" t="s">
        <v>62</v>
      </c>
      <c r="B65" s="1344"/>
      <c r="C65" s="1344"/>
      <c r="D65" s="1344"/>
      <c r="E65" s="1400"/>
      <c r="F65" s="1345"/>
      <c r="G65" s="1401"/>
      <c r="H65" s="1423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4"/>
      <c r="AI65" s="1334"/>
      <c r="AJ65" s="1334"/>
      <c r="AK65" s="1334"/>
      <c r="AL65" s="1334"/>
      <c r="AM65" s="1334"/>
      <c r="AN65" s="1334"/>
      <c r="AO65" s="1334"/>
      <c r="AP65" s="1334"/>
      <c r="AQ65" s="1334"/>
      <c r="AR65" s="1334"/>
      <c r="AS65" s="1334"/>
      <c r="AT65" s="1334"/>
      <c r="AU65" s="1334"/>
      <c r="AV65" s="1334"/>
      <c r="AW65" s="1334"/>
      <c r="AX65" s="1334"/>
      <c r="AY65" s="1334"/>
      <c r="AZ65" s="1334"/>
      <c r="BA65" s="1334"/>
      <c r="BB65" s="1334"/>
      <c r="BC65" s="1334"/>
      <c r="BD65" s="1334"/>
      <c r="BE65" s="1334"/>
      <c r="BF65" s="1334"/>
      <c r="BG65" s="1334"/>
      <c r="BH65" s="1334"/>
      <c r="BI65" s="1334"/>
      <c r="BJ65" s="1334"/>
      <c r="BK65" s="1334"/>
      <c r="BL65" s="1334"/>
      <c r="BM65" s="1334"/>
      <c r="BN65" s="1334"/>
      <c r="BO65" s="1334"/>
      <c r="BP65" s="1334"/>
      <c r="BQ65" s="1334"/>
      <c r="BR65" s="1334"/>
      <c r="BS65" s="1334"/>
      <c r="BT65" s="1334"/>
      <c r="BU65" s="1334"/>
      <c r="BV65" s="1334"/>
      <c r="BW65" s="1334"/>
      <c r="BX65" s="1334"/>
      <c r="BY65" s="1334"/>
      <c r="BZ65" s="1334"/>
      <c r="CA65" s="1334"/>
      <c r="CB65" s="1334"/>
      <c r="CC65" s="1334"/>
      <c r="CD65" s="1334"/>
      <c r="CE65" s="1334"/>
      <c r="CF65" s="1334"/>
      <c r="CG65" s="1334"/>
      <c r="CH65" s="1334"/>
      <c r="CI65" s="1334"/>
      <c r="CJ65" s="1334"/>
      <c r="CK65" s="1334"/>
      <c r="CL65" s="1334"/>
      <c r="CM65" s="1334"/>
      <c r="CN65" s="1334"/>
      <c r="CO65" s="1334"/>
      <c r="CP65" s="1334"/>
      <c r="CQ65" s="1334"/>
      <c r="CR65" s="1334"/>
      <c r="CS65" s="1334"/>
      <c r="CT65" s="1334"/>
      <c r="CU65" s="1334"/>
      <c r="CV65" s="1334"/>
      <c r="CW65" s="1334"/>
      <c r="CX65" s="1334"/>
      <c r="CY65" s="1334"/>
      <c r="CZ65" s="1334"/>
      <c r="DA65" s="1334"/>
      <c r="DB65" s="1334"/>
      <c r="DC65" s="1334"/>
      <c r="DD65" s="1334"/>
      <c r="DE65" s="1334"/>
      <c r="DF65" s="1334"/>
      <c r="DG65" s="1334"/>
      <c r="DH65" s="1334"/>
      <c r="DI65" s="1334"/>
      <c r="DJ65" s="1334"/>
      <c r="DK65" s="1334"/>
      <c r="DL65" s="1334"/>
      <c r="DM65" s="1334"/>
      <c r="DN65" s="1334"/>
      <c r="DO65" s="1334"/>
      <c r="DP65" s="1334"/>
      <c r="DQ65" s="1334"/>
      <c r="DR65" s="1334"/>
      <c r="DS65" s="1334"/>
      <c r="DT65" s="1334"/>
      <c r="DU65" s="1334"/>
      <c r="DV65" s="1334"/>
      <c r="DW65" s="1334"/>
      <c r="DX65" s="1334"/>
      <c r="DY65" s="1334"/>
      <c r="DZ65" s="1334"/>
      <c r="EA65" s="1334"/>
      <c r="EB65" s="1334"/>
      <c r="EC65" s="1334"/>
      <c r="ED65" s="1334"/>
      <c r="EE65" s="1334"/>
      <c r="EF65" s="1334"/>
      <c r="EG65" s="1334"/>
      <c r="EH65" s="1334"/>
      <c r="EI65" s="1334"/>
      <c r="EJ65" s="1334"/>
      <c r="EK65" s="1334"/>
      <c r="EL65" s="1334"/>
      <c r="EM65" s="1334"/>
      <c r="EN65" s="1334"/>
      <c r="EO65" s="1334"/>
      <c r="EP65" s="1334"/>
      <c r="EQ65" s="1334"/>
      <c r="ER65" s="1334"/>
      <c r="ES65" s="1334"/>
      <c r="ET65" s="1334"/>
      <c r="EU65" s="1334"/>
      <c r="EV65" s="1334"/>
      <c r="EW65" s="1334"/>
      <c r="EX65" s="1334"/>
      <c r="EY65" s="1334"/>
      <c r="EZ65" s="1334"/>
      <c r="FA65" s="1334"/>
      <c r="FB65" s="1334"/>
      <c r="FC65" s="1334"/>
      <c r="FD65" s="1334"/>
      <c r="FE65" s="1334"/>
      <c r="FF65" s="1334"/>
      <c r="FG65" s="1334"/>
      <c r="FH65" s="1334"/>
      <c r="FI65" s="1334"/>
      <c r="FJ65" s="1334"/>
      <c r="FK65" s="1334"/>
      <c r="FL65" s="1334"/>
      <c r="FM65" s="1334"/>
      <c r="FN65" s="1334"/>
      <c r="FO65" s="1334"/>
      <c r="FP65" s="1334"/>
      <c r="FQ65" s="1334"/>
      <c r="FR65" s="1334"/>
      <c r="FS65" s="1334"/>
      <c r="FT65" s="1334"/>
      <c r="FU65" s="1334"/>
      <c r="FV65" s="1334"/>
      <c r="FW65" s="1334"/>
      <c r="FX65" s="1334"/>
      <c r="FY65" s="1334"/>
      <c r="FZ65" s="1334"/>
      <c r="GA65" s="1334"/>
      <c r="GB65" s="1334"/>
      <c r="GC65" s="1334"/>
      <c r="GD65" s="1334"/>
      <c r="GE65" s="1334"/>
      <c r="GF65" s="1334"/>
      <c r="GG65" s="1334"/>
      <c r="GH65" s="1334"/>
      <c r="GI65" s="1334"/>
      <c r="GJ65" s="1334"/>
      <c r="GK65" s="1334"/>
      <c r="GL65" s="1334"/>
      <c r="GM65" s="1334"/>
      <c r="GN65" s="1334"/>
      <c r="GO65" s="1334"/>
      <c r="GP65" s="1334"/>
      <c r="GQ65" s="1334"/>
      <c r="GR65" s="1334"/>
      <c r="GS65" s="1334"/>
      <c r="GT65" s="1334"/>
      <c r="GU65" s="1334"/>
      <c r="GV65" s="1334"/>
      <c r="GW65" s="1334"/>
      <c r="GX65" s="1334"/>
      <c r="GY65" s="1334"/>
      <c r="GZ65" s="1334"/>
      <c r="HA65" s="1334"/>
      <c r="HB65" s="1334"/>
      <c r="HC65" s="1334"/>
      <c r="HD65" s="1334"/>
      <c r="HE65" s="1334"/>
      <c r="HF65" s="1334"/>
      <c r="HG65" s="1334"/>
      <c r="HH65" s="1334"/>
      <c r="HI65" s="1334"/>
      <c r="HJ65" s="1334"/>
      <c r="HK65" s="1334"/>
      <c r="HL65" s="1334"/>
      <c r="HM65" s="1334"/>
      <c r="HN65" s="1334"/>
      <c r="HO65" s="1334"/>
      <c r="HP65" s="1334"/>
      <c r="HQ65" s="1334"/>
      <c r="HR65" s="1334"/>
      <c r="HS65" s="1334"/>
      <c r="HT65" s="1334"/>
      <c r="HU65" s="1334"/>
      <c r="HV65" s="1334"/>
      <c r="HW65" s="1334"/>
      <c r="HX65" s="1334"/>
      <c r="HY65" s="1334"/>
      <c r="HZ65" s="1334"/>
      <c r="IA65" s="1334"/>
      <c r="IB65" s="1334"/>
      <c r="IC65" s="1334"/>
      <c r="ID65" s="1334"/>
      <c r="IE65" s="1334"/>
      <c r="IF65" s="1334"/>
      <c r="IG65" s="1334"/>
      <c r="IH65" s="1334"/>
      <c r="II65" s="1334"/>
      <c r="IJ65" s="1334"/>
      <c r="IK65" s="1334"/>
      <c r="IL65" s="1334"/>
      <c r="IM65" s="1334"/>
      <c r="IN65" s="1334"/>
      <c r="IO65" s="1334"/>
      <c r="IP65" s="1334"/>
      <c r="IQ65" s="1334"/>
      <c r="IR65" s="1334"/>
      <c r="IS65" s="1334"/>
      <c r="IT65" s="1334"/>
      <c r="IU65" s="1334"/>
      <c r="IV65" s="1334"/>
    </row>
    <row r="66" spans="1:256" ht="14.5" thickBot="1" x14ac:dyDescent="0.3">
      <c r="A66" s="1388"/>
      <c r="B66" s="1388"/>
      <c r="C66" s="1388"/>
      <c r="D66" s="1388"/>
      <c r="E66" s="1390"/>
      <c r="F66" s="1391"/>
      <c r="G66" s="1424"/>
      <c r="H66" s="1425" t="s">
        <v>63</v>
      </c>
      <c r="I66" s="1334"/>
      <c r="J66" s="1334"/>
      <c r="K66" s="1334"/>
      <c r="L66" s="1334"/>
      <c r="M66" s="1334"/>
      <c r="N66" s="1334"/>
      <c r="O66" s="1334"/>
      <c r="P66" s="1334"/>
      <c r="Q66" s="1334"/>
      <c r="R66" s="1334"/>
      <c r="S66" s="1334"/>
      <c r="T66" s="1334"/>
      <c r="U66" s="1334"/>
      <c r="V66" s="1334"/>
      <c r="W66" s="1334"/>
      <c r="X66" s="1334"/>
      <c r="Y66" s="1334"/>
      <c r="Z66" s="1334"/>
      <c r="AA66" s="1334"/>
      <c r="AB66" s="1334"/>
      <c r="AC66" s="1334"/>
      <c r="AD66" s="1334"/>
      <c r="AE66" s="1334"/>
      <c r="AF66" s="1334"/>
      <c r="AG66" s="1334"/>
      <c r="AH66" s="1334"/>
      <c r="AI66" s="1334"/>
      <c r="AJ66" s="1334"/>
      <c r="AK66" s="1334"/>
      <c r="AL66" s="1334"/>
      <c r="AM66" s="1334"/>
      <c r="AN66" s="1334"/>
      <c r="AO66" s="1334"/>
      <c r="AP66" s="1334"/>
      <c r="AQ66" s="1334"/>
      <c r="AR66" s="1334"/>
      <c r="AS66" s="1334"/>
      <c r="AT66" s="1334"/>
      <c r="AU66" s="1334"/>
      <c r="AV66" s="1334"/>
      <c r="AW66" s="1334"/>
      <c r="AX66" s="1334"/>
      <c r="AY66" s="1334"/>
      <c r="AZ66" s="1334"/>
      <c r="BA66" s="1334"/>
      <c r="BB66" s="1334"/>
      <c r="BC66" s="1334"/>
      <c r="BD66" s="1334"/>
      <c r="BE66" s="1334"/>
      <c r="BF66" s="1334"/>
      <c r="BG66" s="1334"/>
      <c r="BH66" s="1334"/>
      <c r="BI66" s="1334"/>
      <c r="BJ66" s="1334"/>
      <c r="BK66" s="1334"/>
      <c r="BL66" s="1334"/>
      <c r="BM66" s="1334"/>
      <c r="BN66" s="1334"/>
      <c r="BO66" s="1334"/>
      <c r="BP66" s="1334"/>
      <c r="BQ66" s="1334"/>
      <c r="BR66" s="1334"/>
      <c r="BS66" s="1334"/>
      <c r="BT66" s="1334"/>
      <c r="BU66" s="1334"/>
      <c r="BV66" s="1334"/>
      <c r="BW66" s="1334"/>
      <c r="BX66" s="1334"/>
      <c r="BY66" s="1334"/>
      <c r="BZ66" s="1334"/>
      <c r="CA66" s="1334"/>
      <c r="CB66" s="1334"/>
      <c r="CC66" s="1334"/>
      <c r="CD66" s="1334"/>
      <c r="CE66" s="1334"/>
      <c r="CF66" s="1334"/>
      <c r="CG66" s="1334"/>
      <c r="CH66" s="1334"/>
      <c r="CI66" s="1334"/>
      <c r="CJ66" s="1334"/>
      <c r="CK66" s="1334"/>
      <c r="CL66" s="1334"/>
      <c r="CM66" s="1334"/>
      <c r="CN66" s="1334"/>
      <c r="CO66" s="1334"/>
      <c r="CP66" s="1334"/>
      <c r="CQ66" s="1334"/>
      <c r="CR66" s="1334"/>
      <c r="CS66" s="1334"/>
      <c r="CT66" s="1334"/>
      <c r="CU66" s="1334"/>
      <c r="CV66" s="1334"/>
      <c r="CW66" s="1334"/>
      <c r="CX66" s="1334"/>
      <c r="CY66" s="1334"/>
      <c r="CZ66" s="1334"/>
      <c r="DA66" s="1334"/>
      <c r="DB66" s="1334"/>
      <c r="DC66" s="1334"/>
      <c r="DD66" s="1334"/>
      <c r="DE66" s="1334"/>
      <c r="DF66" s="1334"/>
      <c r="DG66" s="1334"/>
      <c r="DH66" s="1334"/>
      <c r="DI66" s="1334"/>
      <c r="DJ66" s="1334"/>
      <c r="DK66" s="1334"/>
      <c r="DL66" s="1334"/>
      <c r="DM66" s="1334"/>
      <c r="DN66" s="1334"/>
      <c r="DO66" s="1334"/>
      <c r="DP66" s="1334"/>
      <c r="DQ66" s="1334"/>
      <c r="DR66" s="1334"/>
      <c r="DS66" s="1334"/>
      <c r="DT66" s="1334"/>
      <c r="DU66" s="1334"/>
      <c r="DV66" s="1334"/>
      <c r="DW66" s="1334"/>
      <c r="DX66" s="1334"/>
      <c r="DY66" s="1334"/>
      <c r="DZ66" s="1334"/>
      <c r="EA66" s="1334"/>
      <c r="EB66" s="1334"/>
      <c r="EC66" s="1334"/>
      <c r="ED66" s="1334"/>
      <c r="EE66" s="1334"/>
      <c r="EF66" s="1334"/>
      <c r="EG66" s="1334"/>
      <c r="EH66" s="1334"/>
      <c r="EI66" s="1334"/>
      <c r="EJ66" s="1334"/>
      <c r="EK66" s="1334"/>
      <c r="EL66" s="1334"/>
      <c r="EM66" s="1334"/>
      <c r="EN66" s="1334"/>
      <c r="EO66" s="1334"/>
      <c r="EP66" s="1334"/>
      <c r="EQ66" s="1334"/>
      <c r="ER66" s="1334"/>
      <c r="ES66" s="1334"/>
      <c r="ET66" s="1334"/>
      <c r="EU66" s="1334"/>
      <c r="EV66" s="1334"/>
      <c r="EW66" s="1334"/>
      <c r="EX66" s="1334"/>
      <c r="EY66" s="1334"/>
      <c r="EZ66" s="1334"/>
      <c r="FA66" s="1334"/>
      <c r="FB66" s="1334"/>
      <c r="FC66" s="1334"/>
      <c r="FD66" s="1334"/>
      <c r="FE66" s="1334"/>
      <c r="FF66" s="1334"/>
      <c r="FG66" s="1334"/>
      <c r="FH66" s="1334"/>
      <c r="FI66" s="1334"/>
      <c r="FJ66" s="1334"/>
      <c r="FK66" s="1334"/>
      <c r="FL66" s="1334"/>
      <c r="FM66" s="1334"/>
      <c r="FN66" s="1334"/>
      <c r="FO66" s="1334"/>
      <c r="FP66" s="1334"/>
      <c r="FQ66" s="1334"/>
      <c r="FR66" s="1334"/>
      <c r="FS66" s="1334"/>
      <c r="FT66" s="1334"/>
      <c r="FU66" s="1334"/>
      <c r="FV66" s="1334"/>
      <c r="FW66" s="1334"/>
      <c r="FX66" s="1334"/>
      <c r="FY66" s="1334"/>
      <c r="FZ66" s="1334"/>
      <c r="GA66" s="1334"/>
      <c r="GB66" s="1334"/>
      <c r="GC66" s="1334"/>
      <c r="GD66" s="1334"/>
      <c r="GE66" s="1334"/>
      <c r="GF66" s="1334"/>
      <c r="GG66" s="1334"/>
      <c r="GH66" s="1334"/>
      <c r="GI66" s="1334"/>
      <c r="GJ66" s="1334"/>
      <c r="GK66" s="1334"/>
      <c r="GL66" s="1334"/>
      <c r="GM66" s="1334"/>
      <c r="GN66" s="1334"/>
      <c r="GO66" s="1334"/>
      <c r="GP66" s="1334"/>
      <c r="GQ66" s="1334"/>
      <c r="GR66" s="1334"/>
      <c r="GS66" s="1334"/>
      <c r="GT66" s="1334"/>
      <c r="GU66" s="1334"/>
      <c r="GV66" s="1334"/>
      <c r="GW66" s="1334"/>
      <c r="GX66" s="1334"/>
      <c r="GY66" s="1334"/>
      <c r="GZ66" s="1334"/>
      <c r="HA66" s="1334"/>
      <c r="HB66" s="1334"/>
      <c r="HC66" s="1334"/>
      <c r="HD66" s="1334"/>
      <c r="HE66" s="1334"/>
      <c r="HF66" s="1334"/>
      <c r="HG66" s="1334"/>
      <c r="HH66" s="1334"/>
      <c r="HI66" s="1334"/>
      <c r="HJ66" s="1334"/>
      <c r="HK66" s="1334"/>
      <c r="HL66" s="1334"/>
      <c r="HM66" s="1334"/>
      <c r="HN66" s="1334"/>
      <c r="HO66" s="1334"/>
      <c r="HP66" s="1334"/>
      <c r="HQ66" s="1334"/>
      <c r="HR66" s="1334"/>
      <c r="HS66" s="1334"/>
      <c r="HT66" s="1334"/>
      <c r="HU66" s="1334"/>
      <c r="HV66" s="1334"/>
      <c r="HW66" s="1334"/>
      <c r="HX66" s="1334"/>
      <c r="HY66" s="1334"/>
      <c r="HZ66" s="1334"/>
      <c r="IA66" s="1334"/>
      <c r="IB66" s="1334"/>
      <c r="IC66" s="1334"/>
      <c r="ID66" s="1334"/>
      <c r="IE66" s="1334"/>
      <c r="IF66" s="1334"/>
      <c r="IG66" s="1334"/>
      <c r="IH66" s="1334"/>
      <c r="II66" s="1334"/>
      <c r="IJ66" s="1334"/>
      <c r="IK66" s="1334"/>
      <c r="IL66" s="1334"/>
      <c r="IM66" s="1334"/>
      <c r="IN66" s="1334"/>
      <c r="IO66" s="1334"/>
      <c r="IP66" s="1334"/>
      <c r="IQ66" s="1334"/>
      <c r="IR66" s="1334"/>
      <c r="IS66" s="1334"/>
      <c r="IT66" s="1334"/>
      <c r="IU66" s="1334"/>
      <c r="IV66" s="1334"/>
    </row>
    <row r="67" spans="1:256" x14ac:dyDescent="0.25">
      <c r="A67" s="1426" t="s">
        <v>5</v>
      </c>
      <c r="B67" s="1427" t="s">
        <v>6</v>
      </c>
      <c r="C67" s="1348"/>
      <c r="D67" s="1348"/>
      <c r="E67" s="1428" t="s">
        <v>7</v>
      </c>
      <c r="F67" s="1350" t="s">
        <v>8</v>
      </c>
      <c r="G67" s="1429" t="s">
        <v>9</v>
      </c>
      <c r="H67" s="1430" t="s">
        <v>10</v>
      </c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334"/>
      <c r="AJ67" s="1334"/>
      <c r="AK67" s="1334"/>
      <c r="AL67" s="1334"/>
      <c r="AM67" s="1334"/>
      <c r="AN67" s="1334"/>
      <c r="AO67" s="1334"/>
      <c r="AP67" s="1334"/>
      <c r="AQ67" s="1334"/>
      <c r="AR67" s="1334"/>
      <c r="AS67" s="1334"/>
      <c r="AT67" s="1334"/>
      <c r="AU67" s="1334"/>
      <c r="AV67" s="1334"/>
      <c r="AW67" s="1334"/>
      <c r="AX67" s="1334"/>
      <c r="AY67" s="1334"/>
      <c r="AZ67" s="1334"/>
      <c r="BA67" s="1334"/>
      <c r="BB67" s="1334"/>
      <c r="BC67" s="1334"/>
      <c r="BD67" s="1334"/>
      <c r="BE67" s="1334"/>
      <c r="BF67" s="1334"/>
      <c r="BG67" s="1334"/>
      <c r="BH67" s="1334"/>
      <c r="BI67" s="1334"/>
      <c r="BJ67" s="1334"/>
      <c r="BK67" s="1334"/>
      <c r="BL67" s="1334"/>
      <c r="BM67" s="1334"/>
      <c r="BN67" s="1334"/>
      <c r="BO67" s="1334"/>
      <c r="BP67" s="1334"/>
      <c r="BQ67" s="1334"/>
      <c r="BR67" s="1334"/>
      <c r="BS67" s="1334"/>
      <c r="BT67" s="1334"/>
      <c r="BU67" s="1334"/>
      <c r="BV67" s="1334"/>
      <c r="BW67" s="1334"/>
      <c r="BX67" s="1334"/>
      <c r="BY67" s="1334"/>
      <c r="BZ67" s="1334"/>
      <c r="CA67" s="1334"/>
      <c r="CB67" s="1334"/>
      <c r="CC67" s="1334"/>
      <c r="CD67" s="1334"/>
      <c r="CE67" s="1334"/>
      <c r="CF67" s="1334"/>
      <c r="CG67" s="1334"/>
      <c r="CH67" s="1334"/>
      <c r="CI67" s="1334"/>
      <c r="CJ67" s="1334"/>
      <c r="CK67" s="1334"/>
      <c r="CL67" s="1334"/>
      <c r="CM67" s="1334"/>
      <c r="CN67" s="1334"/>
      <c r="CO67" s="1334"/>
      <c r="CP67" s="1334"/>
      <c r="CQ67" s="1334"/>
      <c r="CR67" s="1334"/>
      <c r="CS67" s="1334"/>
      <c r="CT67" s="1334"/>
      <c r="CU67" s="1334"/>
      <c r="CV67" s="1334"/>
      <c r="CW67" s="1334"/>
      <c r="CX67" s="1334"/>
      <c r="CY67" s="1334"/>
      <c r="CZ67" s="1334"/>
      <c r="DA67" s="1334"/>
      <c r="DB67" s="1334"/>
      <c r="DC67" s="1334"/>
      <c r="DD67" s="1334"/>
      <c r="DE67" s="1334"/>
      <c r="DF67" s="1334"/>
      <c r="DG67" s="1334"/>
      <c r="DH67" s="1334"/>
      <c r="DI67" s="1334"/>
      <c r="DJ67" s="1334"/>
      <c r="DK67" s="1334"/>
      <c r="DL67" s="1334"/>
      <c r="DM67" s="1334"/>
      <c r="DN67" s="1334"/>
      <c r="DO67" s="1334"/>
      <c r="DP67" s="1334"/>
      <c r="DQ67" s="1334"/>
      <c r="DR67" s="1334"/>
      <c r="DS67" s="1334"/>
      <c r="DT67" s="1334"/>
      <c r="DU67" s="1334"/>
      <c r="DV67" s="1334"/>
      <c r="DW67" s="1334"/>
      <c r="DX67" s="1334"/>
      <c r="DY67" s="1334"/>
      <c r="DZ67" s="1334"/>
      <c r="EA67" s="1334"/>
      <c r="EB67" s="1334"/>
      <c r="EC67" s="1334"/>
      <c r="ED67" s="1334"/>
      <c r="EE67" s="1334"/>
      <c r="EF67" s="1334"/>
      <c r="EG67" s="1334"/>
      <c r="EH67" s="1334"/>
      <c r="EI67" s="1334"/>
      <c r="EJ67" s="1334"/>
      <c r="EK67" s="1334"/>
      <c r="EL67" s="1334"/>
      <c r="EM67" s="1334"/>
      <c r="EN67" s="1334"/>
      <c r="EO67" s="1334"/>
      <c r="EP67" s="1334"/>
      <c r="EQ67" s="1334"/>
      <c r="ER67" s="1334"/>
      <c r="ES67" s="1334"/>
      <c r="ET67" s="1334"/>
      <c r="EU67" s="1334"/>
      <c r="EV67" s="1334"/>
      <c r="EW67" s="1334"/>
      <c r="EX67" s="1334"/>
      <c r="EY67" s="1334"/>
      <c r="EZ67" s="1334"/>
      <c r="FA67" s="1334"/>
      <c r="FB67" s="1334"/>
      <c r="FC67" s="1334"/>
      <c r="FD67" s="1334"/>
      <c r="FE67" s="1334"/>
      <c r="FF67" s="1334"/>
      <c r="FG67" s="1334"/>
      <c r="FH67" s="1334"/>
      <c r="FI67" s="1334"/>
      <c r="FJ67" s="1334"/>
      <c r="FK67" s="1334"/>
      <c r="FL67" s="1334"/>
      <c r="FM67" s="1334"/>
      <c r="FN67" s="1334"/>
      <c r="FO67" s="1334"/>
      <c r="FP67" s="1334"/>
      <c r="FQ67" s="1334"/>
      <c r="FR67" s="1334"/>
      <c r="FS67" s="1334"/>
      <c r="FT67" s="1334"/>
      <c r="FU67" s="1334"/>
      <c r="FV67" s="1334"/>
      <c r="FW67" s="1334"/>
      <c r="FX67" s="1334"/>
      <c r="FY67" s="1334"/>
      <c r="FZ67" s="1334"/>
      <c r="GA67" s="1334"/>
      <c r="GB67" s="1334"/>
      <c r="GC67" s="1334"/>
      <c r="GD67" s="1334"/>
      <c r="GE67" s="1334"/>
      <c r="GF67" s="1334"/>
      <c r="GG67" s="1334"/>
      <c r="GH67" s="1334"/>
      <c r="GI67" s="1334"/>
      <c r="GJ67" s="1334"/>
      <c r="GK67" s="1334"/>
      <c r="GL67" s="1334"/>
      <c r="GM67" s="1334"/>
      <c r="GN67" s="1334"/>
      <c r="GO67" s="1334"/>
      <c r="GP67" s="1334"/>
      <c r="GQ67" s="1334"/>
      <c r="GR67" s="1334"/>
      <c r="GS67" s="1334"/>
      <c r="GT67" s="1334"/>
      <c r="GU67" s="1334"/>
      <c r="GV67" s="1334"/>
      <c r="GW67" s="1334"/>
      <c r="GX67" s="1334"/>
      <c r="GY67" s="1334"/>
      <c r="GZ67" s="1334"/>
      <c r="HA67" s="1334"/>
      <c r="HB67" s="1334"/>
      <c r="HC67" s="1334"/>
      <c r="HD67" s="1334"/>
      <c r="HE67" s="1334"/>
      <c r="HF67" s="1334"/>
      <c r="HG67" s="1334"/>
      <c r="HH67" s="1334"/>
      <c r="HI67" s="1334"/>
      <c r="HJ67" s="1334"/>
      <c r="HK67" s="1334"/>
      <c r="HL67" s="1334"/>
      <c r="HM67" s="1334"/>
      <c r="HN67" s="1334"/>
      <c r="HO67" s="1334"/>
      <c r="HP67" s="1334"/>
      <c r="HQ67" s="1334"/>
      <c r="HR67" s="1334"/>
      <c r="HS67" s="1334"/>
      <c r="HT67" s="1334"/>
      <c r="HU67" s="1334"/>
      <c r="HV67" s="1334"/>
      <c r="HW67" s="1334"/>
      <c r="HX67" s="1334"/>
      <c r="HY67" s="1334"/>
      <c r="HZ67" s="1334"/>
      <c r="IA67" s="1334"/>
      <c r="IB67" s="1334"/>
      <c r="IC67" s="1334"/>
      <c r="ID67" s="1334"/>
      <c r="IE67" s="1334"/>
      <c r="IF67" s="1334"/>
      <c r="IG67" s="1334"/>
      <c r="IH67" s="1334"/>
      <c r="II67" s="1334"/>
      <c r="IJ67" s="1334"/>
      <c r="IK67" s="1334"/>
      <c r="IL67" s="1334"/>
      <c r="IM67" s="1334"/>
      <c r="IN67" s="1334"/>
      <c r="IO67" s="1334"/>
      <c r="IP67" s="1334"/>
      <c r="IQ67" s="1334"/>
      <c r="IR67" s="1334"/>
      <c r="IS67" s="1334"/>
      <c r="IT67" s="1334"/>
      <c r="IU67" s="1334"/>
      <c r="IV67" s="1334"/>
    </row>
    <row r="68" spans="1:256" ht="14.5" thickBot="1" x14ac:dyDescent="0.3">
      <c r="A68" s="1431"/>
      <c r="B68" s="1432"/>
      <c r="C68" s="1354"/>
      <c r="D68" s="1354"/>
      <c r="E68" s="1433"/>
      <c r="F68" s="1356"/>
      <c r="G68" s="1434" t="s">
        <v>11</v>
      </c>
      <c r="H68" s="1435" t="s">
        <v>11</v>
      </c>
      <c r="I68" s="1334"/>
      <c r="J68" s="1334"/>
      <c r="K68" s="1334"/>
      <c r="L68" s="1334"/>
      <c r="M68" s="1334"/>
      <c r="N68" s="1334"/>
      <c r="O68" s="1334"/>
      <c r="P68" s="1334"/>
      <c r="Q68" s="1334"/>
      <c r="R68" s="1334"/>
      <c r="S68" s="1334"/>
      <c r="T68" s="1334"/>
      <c r="U68" s="1334"/>
      <c r="V68" s="1334"/>
      <c r="W68" s="1334"/>
      <c r="X68" s="1334"/>
      <c r="Y68" s="1334"/>
      <c r="Z68" s="1334"/>
      <c r="AA68" s="1334"/>
      <c r="AB68" s="1334"/>
      <c r="AC68" s="1334"/>
      <c r="AD68" s="1334"/>
      <c r="AE68" s="1334"/>
      <c r="AF68" s="1334"/>
      <c r="AG68" s="1334"/>
      <c r="AH68" s="1334"/>
      <c r="AI68" s="1334"/>
      <c r="AJ68" s="1334"/>
      <c r="AK68" s="1334"/>
      <c r="AL68" s="1334"/>
      <c r="AM68" s="1334"/>
      <c r="AN68" s="1334"/>
      <c r="AO68" s="1334"/>
      <c r="AP68" s="1334"/>
      <c r="AQ68" s="1334"/>
      <c r="AR68" s="1334"/>
      <c r="AS68" s="1334"/>
      <c r="AT68" s="1334"/>
      <c r="AU68" s="1334"/>
      <c r="AV68" s="1334"/>
      <c r="AW68" s="1334"/>
      <c r="AX68" s="1334"/>
      <c r="AY68" s="1334"/>
      <c r="AZ68" s="1334"/>
      <c r="BA68" s="1334"/>
      <c r="BB68" s="1334"/>
      <c r="BC68" s="1334"/>
      <c r="BD68" s="1334"/>
      <c r="BE68" s="1334"/>
      <c r="BF68" s="1334"/>
      <c r="BG68" s="1334"/>
      <c r="BH68" s="1334"/>
      <c r="BI68" s="1334"/>
      <c r="BJ68" s="1334"/>
      <c r="BK68" s="1334"/>
      <c r="BL68" s="1334"/>
      <c r="BM68" s="1334"/>
      <c r="BN68" s="1334"/>
      <c r="BO68" s="1334"/>
      <c r="BP68" s="1334"/>
      <c r="BQ68" s="1334"/>
      <c r="BR68" s="1334"/>
      <c r="BS68" s="1334"/>
      <c r="BT68" s="1334"/>
      <c r="BU68" s="1334"/>
      <c r="BV68" s="1334"/>
      <c r="BW68" s="1334"/>
      <c r="BX68" s="1334"/>
      <c r="BY68" s="1334"/>
      <c r="BZ68" s="1334"/>
      <c r="CA68" s="1334"/>
      <c r="CB68" s="1334"/>
      <c r="CC68" s="1334"/>
      <c r="CD68" s="1334"/>
      <c r="CE68" s="1334"/>
      <c r="CF68" s="1334"/>
      <c r="CG68" s="1334"/>
      <c r="CH68" s="1334"/>
      <c r="CI68" s="1334"/>
      <c r="CJ68" s="1334"/>
      <c r="CK68" s="1334"/>
      <c r="CL68" s="1334"/>
      <c r="CM68" s="1334"/>
      <c r="CN68" s="1334"/>
      <c r="CO68" s="1334"/>
      <c r="CP68" s="1334"/>
      <c r="CQ68" s="1334"/>
      <c r="CR68" s="1334"/>
      <c r="CS68" s="1334"/>
      <c r="CT68" s="1334"/>
      <c r="CU68" s="1334"/>
      <c r="CV68" s="1334"/>
      <c r="CW68" s="1334"/>
      <c r="CX68" s="1334"/>
      <c r="CY68" s="1334"/>
      <c r="CZ68" s="1334"/>
      <c r="DA68" s="1334"/>
      <c r="DB68" s="1334"/>
      <c r="DC68" s="1334"/>
      <c r="DD68" s="1334"/>
      <c r="DE68" s="1334"/>
      <c r="DF68" s="1334"/>
      <c r="DG68" s="1334"/>
      <c r="DH68" s="1334"/>
      <c r="DI68" s="1334"/>
      <c r="DJ68" s="1334"/>
      <c r="DK68" s="1334"/>
      <c r="DL68" s="1334"/>
      <c r="DM68" s="1334"/>
      <c r="DN68" s="1334"/>
      <c r="DO68" s="1334"/>
      <c r="DP68" s="1334"/>
      <c r="DQ68" s="1334"/>
      <c r="DR68" s="1334"/>
      <c r="DS68" s="1334"/>
      <c r="DT68" s="1334"/>
      <c r="DU68" s="1334"/>
      <c r="DV68" s="1334"/>
      <c r="DW68" s="1334"/>
      <c r="DX68" s="1334"/>
      <c r="DY68" s="1334"/>
      <c r="DZ68" s="1334"/>
      <c r="EA68" s="1334"/>
      <c r="EB68" s="1334"/>
      <c r="EC68" s="1334"/>
      <c r="ED68" s="1334"/>
      <c r="EE68" s="1334"/>
      <c r="EF68" s="1334"/>
      <c r="EG68" s="1334"/>
      <c r="EH68" s="1334"/>
      <c r="EI68" s="1334"/>
      <c r="EJ68" s="1334"/>
      <c r="EK68" s="1334"/>
      <c r="EL68" s="1334"/>
      <c r="EM68" s="1334"/>
      <c r="EN68" s="1334"/>
      <c r="EO68" s="1334"/>
      <c r="EP68" s="1334"/>
      <c r="EQ68" s="1334"/>
      <c r="ER68" s="1334"/>
      <c r="ES68" s="1334"/>
      <c r="ET68" s="1334"/>
      <c r="EU68" s="1334"/>
      <c r="EV68" s="1334"/>
      <c r="EW68" s="1334"/>
      <c r="EX68" s="1334"/>
      <c r="EY68" s="1334"/>
      <c r="EZ68" s="1334"/>
      <c r="FA68" s="1334"/>
      <c r="FB68" s="1334"/>
      <c r="FC68" s="1334"/>
      <c r="FD68" s="1334"/>
      <c r="FE68" s="1334"/>
      <c r="FF68" s="1334"/>
      <c r="FG68" s="1334"/>
      <c r="FH68" s="1334"/>
      <c r="FI68" s="1334"/>
      <c r="FJ68" s="1334"/>
      <c r="FK68" s="1334"/>
      <c r="FL68" s="1334"/>
      <c r="FM68" s="1334"/>
      <c r="FN68" s="1334"/>
      <c r="FO68" s="1334"/>
      <c r="FP68" s="1334"/>
      <c r="FQ68" s="1334"/>
      <c r="FR68" s="1334"/>
      <c r="FS68" s="1334"/>
      <c r="FT68" s="1334"/>
      <c r="FU68" s="1334"/>
      <c r="FV68" s="1334"/>
      <c r="FW68" s="1334"/>
      <c r="FX68" s="1334"/>
      <c r="FY68" s="1334"/>
      <c r="FZ68" s="1334"/>
      <c r="GA68" s="1334"/>
      <c r="GB68" s="1334"/>
      <c r="GC68" s="1334"/>
      <c r="GD68" s="1334"/>
      <c r="GE68" s="1334"/>
      <c r="GF68" s="1334"/>
      <c r="GG68" s="1334"/>
      <c r="GH68" s="1334"/>
      <c r="GI68" s="1334"/>
      <c r="GJ68" s="1334"/>
      <c r="GK68" s="1334"/>
      <c r="GL68" s="1334"/>
      <c r="GM68" s="1334"/>
      <c r="GN68" s="1334"/>
      <c r="GO68" s="1334"/>
      <c r="GP68" s="1334"/>
      <c r="GQ68" s="1334"/>
      <c r="GR68" s="1334"/>
      <c r="GS68" s="1334"/>
      <c r="GT68" s="1334"/>
      <c r="GU68" s="1334"/>
      <c r="GV68" s="1334"/>
      <c r="GW68" s="1334"/>
      <c r="GX68" s="1334"/>
      <c r="GY68" s="1334"/>
      <c r="GZ68" s="1334"/>
      <c r="HA68" s="1334"/>
      <c r="HB68" s="1334"/>
      <c r="HC68" s="1334"/>
      <c r="HD68" s="1334"/>
      <c r="HE68" s="1334"/>
      <c r="HF68" s="1334"/>
      <c r="HG68" s="1334"/>
      <c r="HH68" s="1334"/>
      <c r="HI68" s="1334"/>
      <c r="HJ68" s="1334"/>
      <c r="HK68" s="1334"/>
      <c r="HL68" s="1334"/>
      <c r="HM68" s="1334"/>
      <c r="HN68" s="1334"/>
      <c r="HO68" s="1334"/>
      <c r="HP68" s="1334"/>
      <c r="HQ68" s="1334"/>
      <c r="HR68" s="1334"/>
      <c r="HS68" s="1334"/>
      <c r="HT68" s="1334"/>
      <c r="HU68" s="1334"/>
      <c r="HV68" s="1334"/>
      <c r="HW68" s="1334"/>
      <c r="HX68" s="1334"/>
      <c r="HY68" s="1334"/>
      <c r="HZ68" s="1334"/>
      <c r="IA68" s="1334"/>
      <c r="IB68" s="1334"/>
      <c r="IC68" s="1334"/>
      <c r="ID68" s="1334"/>
      <c r="IE68" s="1334"/>
      <c r="IF68" s="1334"/>
      <c r="IG68" s="1334"/>
      <c r="IH68" s="1334"/>
      <c r="II68" s="1334"/>
      <c r="IJ68" s="1334"/>
      <c r="IK68" s="1334"/>
      <c r="IL68" s="1334"/>
      <c r="IM68" s="1334"/>
      <c r="IN68" s="1334"/>
      <c r="IO68" s="1334"/>
      <c r="IP68" s="1334"/>
      <c r="IQ68" s="1334"/>
      <c r="IR68" s="1334"/>
      <c r="IS68" s="1334"/>
      <c r="IT68" s="1334"/>
      <c r="IU68" s="1334"/>
      <c r="IV68" s="1334"/>
    </row>
    <row r="69" spans="1:256" x14ac:dyDescent="0.25">
      <c r="A69" s="1364">
        <v>2100</v>
      </c>
      <c r="B69" s="1365" t="s">
        <v>64</v>
      </c>
      <c r="C69" s="1344"/>
      <c r="D69" s="1344"/>
      <c r="E69" s="1373"/>
      <c r="F69" s="1436"/>
      <c r="G69" s="1415"/>
      <c r="H69" s="1437"/>
      <c r="I69" s="1334"/>
      <c r="J69" s="1334"/>
      <c r="K69" s="1334"/>
      <c r="L69" s="1334"/>
      <c r="M69" s="1334"/>
      <c r="N69" s="1334"/>
      <c r="O69" s="1334"/>
      <c r="P69" s="1334"/>
      <c r="Q69" s="1334"/>
      <c r="R69" s="1334"/>
      <c r="S69" s="1334"/>
      <c r="T69" s="1334"/>
      <c r="U69" s="1334"/>
      <c r="V69" s="1334"/>
      <c r="W69" s="1334"/>
      <c r="X69" s="1334"/>
      <c r="Y69" s="1334"/>
      <c r="Z69" s="1334"/>
      <c r="AA69" s="1334"/>
      <c r="AB69" s="1334"/>
      <c r="AC69" s="1334"/>
      <c r="AD69" s="1334"/>
      <c r="AE69" s="1334"/>
      <c r="AF69" s="1334"/>
      <c r="AG69" s="1334"/>
      <c r="AH69" s="1334"/>
      <c r="AI69" s="1334"/>
      <c r="AJ69" s="1334"/>
      <c r="AK69" s="1334"/>
      <c r="AL69" s="1334"/>
      <c r="AM69" s="1334"/>
      <c r="AN69" s="1334"/>
      <c r="AO69" s="1334"/>
      <c r="AP69" s="1334"/>
      <c r="AQ69" s="1334"/>
      <c r="AR69" s="1334"/>
      <c r="AS69" s="1334"/>
      <c r="AT69" s="1334"/>
      <c r="AU69" s="1334"/>
      <c r="AV69" s="1334"/>
      <c r="AW69" s="1334"/>
      <c r="AX69" s="1334"/>
      <c r="AY69" s="1334"/>
      <c r="AZ69" s="1334"/>
      <c r="BA69" s="1334"/>
      <c r="BB69" s="1334"/>
      <c r="BC69" s="1334"/>
      <c r="BD69" s="1334"/>
      <c r="BE69" s="1334"/>
      <c r="BF69" s="1334"/>
      <c r="BG69" s="1334"/>
      <c r="BH69" s="1334"/>
      <c r="BI69" s="1334"/>
      <c r="BJ69" s="1334"/>
      <c r="BK69" s="1334"/>
      <c r="BL69" s="1334"/>
      <c r="BM69" s="1334"/>
      <c r="BN69" s="1334"/>
      <c r="BO69" s="1334"/>
      <c r="BP69" s="1334"/>
      <c r="BQ69" s="1334"/>
      <c r="BR69" s="1334"/>
      <c r="BS69" s="1334"/>
      <c r="BT69" s="1334"/>
      <c r="BU69" s="1334"/>
      <c r="BV69" s="1334"/>
      <c r="BW69" s="1334"/>
      <c r="BX69" s="1334"/>
      <c r="BY69" s="1334"/>
      <c r="BZ69" s="1334"/>
      <c r="CA69" s="1334"/>
      <c r="CB69" s="1334"/>
      <c r="CC69" s="1334"/>
      <c r="CD69" s="1334"/>
      <c r="CE69" s="1334"/>
      <c r="CF69" s="1334"/>
      <c r="CG69" s="1334"/>
      <c r="CH69" s="1334"/>
      <c r="CI69" s="1334"/>
      <c r="CJ69" s="1334"/>
      <c r="CK69" s="1334"/>
      <c r="CL69" s="1334"/>
      <c r="CM69" s="1334"/>
      <c r="CN69" s="1334"/>
      <c r="CO69" s="1334"/>
      <c r="CP69" s="1334"/>
      <c r="CQ69" s="1334"/>
      <c r="CR69" s="1334"/>
      <c r="CS69" s="1334"/>
      <c r="CT69" s="1334"/>
      <c r="CU69" s="1334"/>
      <c r="CV69" s="1334"/>
      <c r="CW69" s="1334"/>
      <c r="CX69" s="1334"/>
      <c r="CY69" s="1334"/>
      <c r="CZ69" s="1334"/>
      <c r="DA69" s="1334"/>
      <c r="DB69" s="1334"/>
      <c r="DC69" s="1334"/>
      <c r="DD69" s="1334"/>
      <c r="DE69" s="1334"/>
      <c r="DF69" s="1334"/>
      <c r="DG69" s="1334"/>
      <c r="DH69" s="1334"/>
      <c r="DI69" s="1334"/>
      <c r="DJ69" s="1334"/>
      <c r="DK69" s="1334"/>
      <c r="DL69" s="1334"/>
      <c r="DM69" s="1334"/>
      <c r="DN69" s="1334"/>
      <c r="DO69" s="1334"/>
      <c r="DP69" s="1334"/>
      <c r="DQ69" s="1334"/>
      <c r="DR69" s="1334"/>
      <c r="DS69" s="1334"/>
      <c r="DT69" s="1334"/>
      <c r="DU69" s="1334"/>
      <c r="DV69" s="1334"/>
      <c r="DW69" s="1334"/>
      <c r="DX69" s="1334"/>
      <c r="DY69" s="1334"/>
      <c r="DZ69" s="1334"/>
      <c r="EA69" s="1334"/>
      <c r="EB69" s="1334"/>
      <c r="EC69" s="1334"/>
      <c r="ED69" s="1334"/>
      <c r="EE69" s="1334"/>
      <c r="EF69" s="1334"/>
      <c r="EG69" s="1334"/>
      <c r="EH69" s="1334"/>
      <c r="EI69" s="1334"/>
      <c r="EJ69" s="1334"/>
      <c r="EK69" s="1334"/>
      <c r="EL69" s="1334"/>
      <c r="EM69" s="1334"/>
      <c r="EN69" s="1334"/>
      <c r="EO69" s="1334"/>
      <c r="EP69" s="1334"/>
      <c r="EQ69" s="1334"/>
      <c r="ER69" s="1334"/>
      <c r="ES69" s="1334"/>
      <c r="ET69" s="1334"/>
      <c r="EU69" s="1334"/>
      <c r="EV69" s="1334"/>
      <c r="EW69" s="1334"/>
      <c r="EX69" s="1334"/>
      <c r="EY69" s="1334"/>
      <c r="EZ69" s="1334"/>
      <c r="FA69" s="1334"/>
      <c r="FB69" s="1334"/>
      <c r="FC69" s="1334"/>
      <c r="FD69" s="1334"/>
      <c r="FE69" s="1334"/>
      <c r="FF69" s="1334"/>
      <c r="FG69" s="1334"/>
      <c r="FH69" s="1334"/>
      <c r="FI69" s="1334"/>
      <c r="FJ69" s="1334"/>
      <c r="FK69" s="1334"/>
      <c r="FL69" s="1334"/>
      <c r="FM69" s="1334"/>
      <c r="FN69" s="1334"/>
      <c r="FO69" s="1334"/>
      <c r="FP69" s="1334"/>
      <c r="FQ69" s="1334"/>
      <c r="FR69" s="1334"/>
      <c r="FS69" s="1334"/>
      <c r="FT69" s="1334"/>
      <c r="FU69" s="1334"/>
      <c r="FV69" s="1334"/>
      <c r="FW69" s="1334"/>
      <c r="FX69" s="1334"/>
      <c r="FY69" s="1334"/>
      <c r="FZ69" s="1334"/>
      <c r="GA69" s="1334"/>
      <c r="GB69" s="1334"/>
      <c r="GC69" s="1334"/>
      <c r="GD69" s="1334"/>
      <c r="GE69" s="1334"/>
      <c r="GF69" s="1334"/>
      <c r="GG69" s="1334"/>
      <c r="GH69" s="1334"/>
      <c r="GI69" s="1334"/>
      <c r="GJ69" s="1334"/>
      <c r="GK69" s="1334"/>
      <c r="GL69" s="1334"/>
      <c r="GM69" s="1334"/>
      <c r="GN69" s="1334"/>
      <c r="GO69" s="1334"/>
      <c r="GP69" s="1334"/>
      <c r="GQ69" s="1334"/>
      <c r="GR69" s="1334"/>
      <c r="GS69" s="1334"/>
      <c r="GT69" s="1334"/>
      <c r="GU69" s="1334"/>
      <c r="GV69" s="1334"/>
      <c r="GW69" s="1334"/>
      <c r="GX69" s="1334"/>
      <c r="GY69" s="1334"/>
      <c r="GZ69" s="1334"/>
      <c r="HA69" s="1334"/>
      <c r="HB69" s="1334"/>
      <c r="HC69" s="1334"/>
      <c r="HD69" s="1334"/>
      <c r="HE69" s="1334"/>
      <c r="HF69" s="1334"/>
      <c r="HG69" s="1334"/>
      <c r="HH69" s="1334"/>
      <c r="HI69" s="1334"/>
      <c r="HJ69" s="1334"/>
      <c r="HK69" s="1334"/>
      <c r="HL69" s="1334"/>
      <c r="HM69" s="1334"/>
      <c r="HN69" s="1334"/>
      <c r="HO69" s="1334"/>
      <c r="HP69" s="1334"/>
      <c r="HQ69" s="1334"/>
      <c r="HR69" s="1334"/>
      <c r="HS69" s="1334"/>
      <c r="HT69" s="1334"/>
      <c r="HU69" s="1334"/>
      <c r="HV69" s="1334"/>
      <c r="HW69" s="1334"/>
      <c r="HX69" s="1334"/>
      <c r="HY69" s="1334"/>
      <c r="HZ69" s="1334"/>
      <c r="IA69" s="1334"/>
      <c r="IB69" s="1334"/>
      <c r="IC69" s="1334"/>
      <c r="ID69" s="1334"/>
      <c r="IE69" s="1334"/>
      <c r="IF69" s="1334"/>
      <c r="IG69" s="1334"/>
      <c r="IH69" s="1334"/>
      <c r="II69" s="1334"/>
      <c r="IJ69" s="1334"/>
      <c r="IK69" s="1334"/>
      <c r="IL69" s="1334"/>
      <c r="IM69" s="1334"/>
      <c r="IN69" s="1334"/>
      <c r="IO69" s="1334"/>
      <c r="IP69" s="1334"/>
      <c r="IQ69" s="1334"/>
      <c r="IR69" s="1334"/>
      <c r="IS69" s="1334"/>
      <c r="IT69" s="1334"/>
      <c r="IU69" s="1334"/>
      <c r="IV69" s="1334"/>
    </row>
    <row r="70" spans="1:256" ht="14.5" x14ac:dyDescent="0.25">
      <c r="A70" s="1364">
        <v>21.02</v>
      </c>
      <c r="B70" s="1403" t="s">
        <v>69</v>
      </c>
      <c r="C70" s="1343"/>
      <c r="D70" s="1344"/>
      <c r="E70" s="1378" t="s">
        <v>68</v>
      </c>
      <c r="F70" s="1414">
        <v>200</v>
      </c>
      <c r="G70" s="1415"/>
      <c r="H70" s="1063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4"/>
      <c r="W70" s="1334"/>
      <c r="X70" s="1334"/>
      <c r="Y70" s="1334"/>
      <c r="Z70" s="1334"/>
      <c r="AA70" s="1334"/>
      <c r="AB70" s="1334"/>
      <c r="AC70" s="1334"/>
      <c r="AD70" s="1334"/>
      <c r="AE70" s="1334"/>
      <c r="AF70" s="1334"/>
      <c r="AG70" s="1334"/>
      <c r="AH70" s="1334"/>
      <c r="AI70" s="1334"/>
      <c r="AJ70" s="1334"/>
      <c r="AK70" s="1334"/>
      <c r="AL70" s="1334"/>
      <c r="AM70" s="1334"/>
      <c r="AN70" s="1334"/>
      <c r="AO70" s="1334"/>
      <c r="AP70" s="1334"/>
      <c r="AQ70" s="1334"/>
      <c r="AR70" s="1334"/>
      <c r="AS70" s="1334"/>
      <c r="AT70" s="1334"/>
      <c r="AU70" s="1334"/>
      <c r="AV70" s="1334"/>
      <c r="AW70" s="1334"/>
      <c r="AX70" s="1334"/>
      <c r="AY70" s="1334"/>
      <c r="AZ70" s="1334"/>
      <c r="BA70" s="1334"/>
      <c r="BB70" s="1334"/>
      <c r="BC70" s="1334"/>
      <c r="BD70" s="1334"/>
      <c r="BE70" s="1334"/>
      <c r="BF70" s="1334"/>
      <c r="BG70" s="1334"/>
      <c r="BH70" s="1334"/>
      <c r="BI70" s="1334"/>
      <c r="BJ70" s="1334"/>
      <c r="BK70" s="1334"/>
      <c r="BL70" s="1334"/>
      <c r="BM70" s="1334"/>
      <c r="BN70" s="1334"/>
      <c r="BO70" s="1334"/>
      <c r="BP70" s="1334"/>
      <c r="BQ70" s="1334"/>
      <c r="BR70" s="1334"/>
      <c r="BS70" s="1334"/>
      <c r="BT70" s="1334"/>
      <c r="BU70" s="1334"/>
      <c r="BV70" s="1334"/>
      <c r="BW70" s="1334"/>
      <c r="BX70" s="1334"/>
      <c r="BY70" s="1334"/>
      <c r="BZ70" s="1334"/>
      <c r="CA70" s="1334"/>
      <c r="CB70" s="1334"/>
      <c r="CC70" s="1334"/>
      <c r="CD70" s="1334"/>
      <c r="CE70" s="1334"/>
      <c r="CF70" s="1334"/>
      <c r="CG70" s="1334"/>
      <c r="CH70" s="1334"/>
      <c r="CI70" s="1334"/>
      <c r="CJ70" s="1334"/>
      <c r="CK70" s="1334"/>
      <c r="CL70" s="1334"/>
      <c r="CM70" s="1334"/>
      <c r="CN70" s="1334"/>
      <c r="CO70" s="1334"/>
      <c r="CP70" s="1334"/>
      <c r="CQ70" s="1334"/>
      <c r="CR70" s="1334"/>
      <c r="CS70" s="1334"/>
      <c r="CT70" s="1334"/>
      <c r="CU70" s="1334"/>
      <c r="CV70" s="1334"/>
      <c r="CW70" s="1334"/>
      <c r="CX70" s="1334"/>
      <c r="CY70" s="1334"/>
      <c r="CZ70" s="1334"/>
      <c r="DA70" s="1334"/>
      <c r="DB70" s="1334"/>
      <c r="DC70" s="1334"/>
      <c r="DD70" s="1334"/>
      <c r="DE70" s="1334"/>
      <c r="DF70" s="1334"/>
      <c r="DG70" s="1334"/>
      <c r="DH70" s="1334"/>
      <c r="DI70" s="1334"/>
      <c r="DJ70" s="1334"/>
      <c r="DK70" s="1334"/>
      <c r="DL70" s="1334"/>
      <c r="DM70" s="1334"/>
      <c r="DN70" s="1334"/>
      <c r="DO70" s="1334"/>
      <c r="DP70" s="1334"/>
      <c r="DQ70" s="1334"/>
      <c r="DR70" s="1334"/>
      <c r="DS70" s="1334"/>
      <c r="DT70" s="1334"/>
      <c r="DU70" s="1334"/>
      <c r="DV70" s="1334"/>
      <c r="DW70" s="1334"/>
      <c r="DX70" s="1334"/>
      <c r="DY70" s="1334"/>
      <c r="DZ70" s="1334"/>
      <c r="EA70" s="1334"/>
      <c r="EB70" s="1334"/>
      <c r="EC70" s="1334"/>
      <c r="ED70" s="1334"/>
      <c r="EE70" s="1334"/>
      <c r="EF70" s="1334"/>
      <c r="EG70" s="1334"/>
      <c r="EH70" s="1334"/>
      <c r="EI70" s="1334"/>
      <c r="EJ70" s="1334"/>
      <c r="EK70" s="1334"/>
      <c r="EL70" s="1334"/>
      <c r="EM70" s="1334"/>
      <c r="EN70" s="1334"/>
      <c r="EO70" s="1334"/>
      <c r="EP70" s="1334"/>
      <c r="EQ70" s="1334"/>
      <c r="ER70" s="1334"/>
      <c r="ES70" s="1334"/>
      <c r="ET70" s="1334"/>
      <c r="EU70" s="1334"/>
      <c r="EV70" s="1334"/>
      <c r="EW70" s="1334"/>
      <c r="EX70" s="1334"/>
      <c r="EY70" s="1334"/>
      <c r="EZ70" s="1334"/>
      <c r="FA70" s="1334"/>
      <c r="FB70" s="1334"/>
      <c r="FC70" s="1334"/>
      <c r="FD70" s="1334"/>
      <c r="FE70" s="1334"/>
      <c r="FF70" s="1334"/>
      <c r="FG70" s="1334"/>
      <c r="FH70" s="1334"/>
      <c r="FI70" s="1334"/>
      <c r="FJ70" s="1334"/>
      <c r="FK70" s="1334"/>
      <c r="FL70" s="1334"/>
      <c r="FM70" s="1334"/>
      <c r="FN70" s="1334"/>
      <c r="FO70" s="1334"/>
      <c r="FP70" s="1334"/>
      <c r="FQ70" s="1334"/>
      <c r="FR70" s="1334"/>
      <c r="FS70" s="1334"/>
      <c r="FT70" s="1334"/>
      <c r="FU70" s="1334"/>
      <c r="FV70" s="1334"/>
      <c r="FW70" s="1334"/>
      <c r="FX70" s="1334"/>
      <c r="FY70" s="1334"/>
      <c r="FZ70" s="1334"/>
      <c r="GA70" s="1334"/>
      <c r="GB70" s="1334"/>
      <c r="GC70" s="1334"/>
      <c r="GD70" s="1334"/>
      <c r="GE70" s="1334"/>
      <c r="GF70" s="1334"/>
      <c r="GG70" s="1334"/>
      <c r="GH70" s="1334"/>
      <c r="GI70" s="1334"/>
      <c r="GJ70" s="1334"/>
      <c r="GK70" s="1334"/>
      <c r="GL70" s="1334"/>
      <c r="GM70" s="1334"/>
      <c r="GN70" s="1334"/>
      <c r="GO70" s="1334"/>
      <c r="GP70" s="1334"/>
      <c r="GQ70" s="1334"/>
      <c r="GR70" s="1334"/>
      <c r="GS70" s="1334"/>
      <c r="GT70" s="1334"/>
      <c r="GU70" s="1334"/>
      <c r="GV70" s="1334"/>
      <c r="GW70" s="1334"/>
      <c r="GX70" s="1334"/>
      <c r="GY70" s="1334"/>
      <c r="GZ70" s="1334"/>
      <c r="HA70" s="1334"/>
      <c r="HB70" s="1334"/>
      <c r="HC70" s="1334"/>
      <c r="HD70" s="1334"/>
      <c r="HE70" s="1334"/>
      <c r="HF70" s="1334"/>
      <c r="HG70" s="1334"/>
      <c r="HH70" s="1334"/>
      <c r="HI70" s="1334"/>
      <c r="HJ70" s="1334"/>
      <c r="HK70" s="1334"/>
      <c r="HL70" s="1334"/>
      <c r="HM70" s="1334"/>
      <c r="HN70" s="1334"/>
      <c r="HO70" s="1334"/>
      <c r="HP70" s="1334"/>
      <c r="HQ70" s="1334"/>
      <c r="HR70" s="1334"/>
      <c r="HS70" s="1334"/>
      <c r="HT70" s="1334"/>
      <c r="HU70" s="1334"/>
      <c r="HV70" s="1334"/>
      <c r="HW70" s="1334"/>
      <c r="HX70" s="1334"/>
      <c r="HY70" s="1334"/>
      <c r="HZ70" s="1334"/>
      <c r="IA70" s="1334"/>
      <c r="IB70" s="1334"/>
      <c r="IC70" s="1334"/>
      <c r="ID70" s="1334"/>
      <c r="IE70" s="1334"/>
      <c r="IF70" s="1334"/>
      <c r="IG70" s="1334"/>
      <c r="IH70" s="1334"/>
      <c r="II70" s="1334"/>
      <c r="IJ70" s="1334"/>
      <c r="IK70" s="1334"/>
      <c r="IL70" s="1334"/>
      <c r="IM70" s="1334"/>
      <c r="IN70" s="1334"/>
      <c r="IO70" s="1334"/>
      <c r="IP70" s="1334"/>
      <c r="IQ70" s="1334"/>
      <c r="IR70" s="1334"/>
      <c r="IS70" s="1334"/>
      <c r="IT70" s="1334"/>
      <c r="IU70" s="1334"/>
      <c r="IV70" s="1334"/>
    </row>
    <row r="71" spans="1:256" x14ac:dyDescent="0.25">
      <c r="A71" s="1364" t="s">
        <v>398</v>
      </c>
      <c r="B71" s="1403" t="s">
        <v>399</v>
      </c>
      <c r="C71" s="1343"/>
      <c r="D71" s="1344"/>
      <c r="E71" s="1378"/>
      <c r="F71" s="1414"/>
      <c r="G71" s="1415"/>
      <c r="H71" s="1063"/>
      <c r="I71" s="1334"/>
      <c r="J71" s="1334"/>
      <c r="K71" s="1334"/>
      <c r="L71" s="1334"/>
      <c r="M71" s="1334"/>
      <c r="N71" s="1334"/>
      <c r="O71" s="1334"/>
      <c r="P71" s="1334"/>
      <c r="Q71" s="1334"/>
      <c r="R71" s="1334"/>
      <c r="S71" s="1334"/>
      <c r="T71" s="1334"/>
      <c r="U71" s="1334"/>
      <c r="V71" s="1334"/>
      <c r="W71" s="1334"/>
      <c r="X71" s="1334"/>
      <c r="Y71" s="1334"/>
      <c r="Z71" s="1334"/>
      <c r="AA71" s="1334"/>
      <c r="AB71" s="1334"/>
      <c r="AC71" s="1334"/>
      <c r="AD71" s="1334"/>
      <c r="AE71" s="1334"/>
      <c r="AF71" s="1334"/>
      <c r="AG71" s="1334"/>
      <c r="AH71" s="1334"/>
      <c r="AI71" s="1334"/>
      <c r="AJ71" s="1334"/>
      <c r="AK71" s="1334"/>
      <c r="AL71" s="1334"/>
      <c r="AM71" s="1334"/>
      <c r="AN71" s="1334"/>
      <c r="AO71" s="1334"/>
      <c r="AP71" s="1334"/>
      <c r="AQ71" s="1334"/>
      <c r="AR71" s="1334"/>
      <c r="AS71" s="1334"/>
      <c r="AT71" s="1334"/>
      <c r="AU71" s="1334"/>
      <c r="AV71" s="1334"/>
      <c r="AW71" s="1334"/>
      <c r="AX71" s="1334"/>
      <c r="AY71" s="1334"/>
      <c r="AZ71" s="1334"/>
      <c r="BA71" s="1334"/>
      <c r="BB71" s="1334"/>
      <c r="BC71" s="1334"/>
      <c r="BD71" s="1334"/>
      <c r="BE71" s="1334"/>
      <c r="BF71" s="1334"/>
      <c r="BG71" s="1334"/>
      <c r="BH71" s="1334"/>
      <c r="BI71" s="1334"/>
      <c r="BJ71" s="1334"/>
      <c r="BK71" s="1334"/>
      <c r="BL71" s="1334"/>
      <c r="BM71" s="1334"/>
      <c r="BN71" s="1334"/>
      <c r="BO71" s="1334"/>
      <c r="BP71" s="1334"/>
      <c r="BQ71" s="1334"/>
      <c r="BR71" s="1334"/>
      <c r="BS71" s="1334"/>
      <c r="BT71" s="1334"/>
      <c r="BU71" s="1334"/>
      <c r="BV71" s="1334"/>
      <c r="BW71" s="1334"/>
      <c r="BX71" s="1334"/>
      <c r="BY71" s="1334"/>
      <c r="BZ71" s="1334"/>
      <c r="CA71" s="1334"/>
      <c r="CB71" s="1334"/>
      <c r="CC71" s="1334"/>
      <c r="CD71" s="1334"/>
      <c r="CE71" s="1334"/>
      <c r="CF71" s="1334"/>
      <c r="CG71" s="1334"/>
      <c r="CH71" s="1334"/>
      <c r="CI71" s="1334"/>
      <c r="CJ71" s="1334"/>
      <c r="CK71" s="1334"/>
      <c r="CL71" s="1334"/>
      <c r="CM71" s="1334"/>
      <c r="CN71" s="1334"/>
      <c r="CO71" s="1334"/>
      <c r="CP71" s="1334"/>
      <c r="CQ71" s="1334"/>
      <c r="CR71" s="1334"/>
      <c r="CS71" s="1334"/>
      <c r="CT71" s="1334"/>
      <c r="CU71" s="1334"/>
      <c r="CV71" s="1334"/>
      <c r="CW71" s="1334"/>
      <c r="CX71" s="1334"/>
      <c r="CY71" s="1334"/>
      <c r="CZ71" s="1334"/>
      <c r="DA71" s="1334"/>
      <c r="DB71" s="1334"/>
      <c r="DC71" s="1334"/>
      <c r="DD71" s="1334"/>
      <c r="DE71" s="1334"/>
      <c r="DF71" s="1334"/>
      <c r="DG71" s="1334"/>
      <c r="DH71" s="1334"/>
      <c r="DI71" s="1334"/>
      <c r="DJ71" s="1334"/>
      <c r="DK71" s="1334"/>
      <c r="DL71" s="1334"/>
      <c r="DM71" s="1334"/>
      <c r="DN71" s="1334"/>
      <c r="DO71" s="1334"/>
      <c r="DP71" s="1334"/>
      <c r="DQ71" s="1334"/>
      <c r="DR71" s="1334"/>
      <c r="DS71" s="1334"/>
      <c r="DT71" s="1334"/>
      <c r="DU71" s="1334"/>
      <c r="DV71" s="1334"/>
      <c r="DW71" s="1334"/>
      <c r="DX71" s="1334"/>
      <c r="DY71" s="1334"/>
      <c r="DZ71" s="1334"/>
      <c r="EA71" s="1334"/>
      <c r="EB71" s="1334"/>
      <c r="EC71" s="1334"/>
      <c r="ED71" s="1334"/>
      <c r="EE71" s="1334"/>
      <c r="EF71" s="1334"/>
      <c r="EG71" s="1334"/>
      <c r="EH71" s="1334"/>
      <c r="EI71" s="1334"/>
      <c r="EJ71" s="1334"/>
      <c r="EK71" s="1334"/>
      <c r="EL71" s="1334"/>
      <c r="EM71" s="1334"/>
      <c r="EN71" s="1334"/>
      <c r="EO71" s="1334"/>
      <c r="EP71" s="1334"/>
      <c r="EQ71" s="1334"/>
      <c r="ER71" s="1334"/>
      <c r="ES71" s="1334"/>
      <c r="ET71" s="1334"/>
      <c r="EU71" s="1334"/>
      <c r="EV71" s="1334"/>
      <c r="EW71" s="1334"/>
      <c r="EX71" s="1334"/>
      <c r="EY71" s="1334"/>
      <c r="EZ71" s="1334"/>
      <c r="FA71" s="1334"/>
      <c r="FB71" s="1334"/>
      <c r="FC71" s="1334"/>
      <c r="FD71" s="1334"/>
      <c r="FE71" s="1334"/>
      <c r="FF71" s="1334"/>
      <c r="FG71" s="1334"/>
      <c r="FH71" s="1334"/>
      <c r="FI71" s="1334"/>
      <c r="FJ71" s="1334"/>
      <c r="FK71" s="1334"/>
      <c r="FL71" s="1334"/>
      <c r="FM71" s="1334"/>
      <c r="FN71" s="1334"/>
      <c r="FO71" s="1334"/>
      <c r="FP71" s="1334"/>
      <c r="FQ71" s="1334"/>
      <c r="FR71" s="1334"/>
      <c r="FS71" s="1334"/>
      <c r="FT71" s="1334"/>
      <c r="FU71" s="1334"/>
      <c r="FV71" s="1334"/>
      <c r="FW71" s="1334"/>
      <c r="FX71" s="1334"/>
      <c r="FY71" s="1334"/>
      <c r="FZ71" s="1334"/>
      <c r="GA71" s="1334"/>
      <c r="GB71" s="1334"/>
      <c r="GC71" s="1334"/>
      <c r="GD71" s="1334"/>
      <c r="GE71" s="1334"/>
      <c r="GF71" s="1334"/>
      <c r="GG71" s="1334"/>
      <c r="GH71" s="1334"/>
      <c r="GI71" s="1334"/>
      <c r="GJ71" s="1334"/>
      <c r="GK71" s="1334"/>
      <c r="GL71" s="1334"/>
      <c r="GM71" s="1334"/>
      <c r="GN71" s="1334"/>
      <c r="GO71" s="1334"/>
      <c r="GP71" s="1334"/>
      <c r="GQ71" s="1334"/>
      <c r="GR71" s="1334"/>
      <c r="GS71" s="1334"/>
      <c r="GT71" s="1334"/>
      <c r="GU71" s="1334"/>
      <c r="GV71" s="1334"/>
      <c r="GW71" s="1334"/>
      <c r="GX71" s="1334"/>
      <c r="GY71" s="1334"/>
      <c r="GZ71" s="1334"/>
      <c r="HA71" s="1334"/>
      <c r="HB71" s="1334"/>
      <c r="HC71" s="1334"/>
      <c r="HD71" s="1334"/>
      <c r="HE71" s="1334"/>
      <c r="HF71" s="1334"/>
      <c r="HG71" s="1334"/>
      <c r="HH71" s="1334"/>
      <c r="HI71" s="1334"/>
      <c r="HJ71" s="1334"/>
      <c r="HK71" s="1334"/>
      <c r="HL71" s="1334"/>
      <c r="HM71" s="1334"/>
      <c r="HN71" s="1334"/>
      <c r="HO71" s="1334"/>
      <c r="HP71" s="1334"/>
      <c r="HQ71" s="1334"/>
      <c r="HR71" s="1334"/>
      <c r="HS71" s="1334"/>
      <c r="HT71" s="1334"/>
      <c r="HU71" s="1334"/>
      <c r="HV71" s="1334"/>
      <c r="HW71" s="1334"/>
      <c r="HX71" s="1334"/>
      <c r="HY71" s="1334"/>
      <c r="HZ71" s="1334"/>
      <c r="IA71" s="1334"/>
      <c r="IB71" s="1334"/>
      <c r="IC71" s="1334"/>
      <c r="ID71" s="1334"/>
      <c r="IE71" s="1334"/>
      <c r="IF71" s="1334"/>
      <c r="IG71" s="1334"/>
      <c r="IH71" s="1334"/>
      <c r="II71" s="1334"/>
      <c r="IJ71" s="1334"/>
      <c r="IK71" s="1334"/>
      <c r="IL71" s="1334"/>
      <c r="IM71" s="1334"/>
      <c r="IN71" s="1334"/>
      <c r="IO71" s="1334"/>
      <c r="IP71" s="1334"/>
      <c r="IQ71" s="1334"/>
      <c r="IR71" s="1334"/>
      <c r="IS71" s="1334"/>
      <c r="IT71" s="1334"/>
      <c r="IU71" s="1334"/>
      <c r="IV71" s="1334"/>
    </row>
    <row r="72" spans="1:256" x14ac:dyDescent="0.25">
      <c r="A72" s="1372"/>
      <c r="B72" s="1412" t="s">
        <v>400</v>
      </c>
      <c r="C72" s="1344"/>
      <c r="D72" s="1344"/>
      <c r="E72" s="1378" t="s">
        <v>45</v>
      </c>
      <c r="F72" s="1414">
        <v>200</v>
      </c>
      <c r="G72" s="1410"/>
      <c r="H72" s="1063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4"/>
      <c r="AI72" s="1334"/>
      <c r="AJ72" s="1334"/>
      <c r="AK72" s="1334"/>
      <c r="AL72" s="1334"/>
      <c r="AM72" s="1334"/>
      <c r="AN72" s="1334"/>
      <c r="AO72" s="1334"/>
      <c r="AP72" s="1334"/>
      <c r="AQ72" s="1334"/>
      <c r="AR72" s="1334"/>
      <c r="AS72" s="1334"/>
      <c r="AT72" s="1334"/>
      <c r="AU72" s="1334"/>
      <c r="AV72" s="1334"/>
      <c r="AW72" s="1334"/>
      <c r="AX72" s="1334"/>
      <c r="AY72" s="1334"/>
      <c r="AZ72" s="1334"/>
      <c r="BA72" s="1334"/>
      <c r="BB72" s="1334"/>
      <c r="BC72" s="1334"/>
      <c r="BD72" s="1334"/>
      <c r="BE72" s="1334"/>
      <c r="BF72" s="1334"/>
      <c r="BG72" s="1334"/>
      <c r="BH72" s="1334"/>
      <c r="BI72" s="1334"/>
      <c r="BJ72" s="1334"/>
      <c r="BK72" s="1334"/>
      <c r="BL72" s="1334"/>
      <c r="BM72" s="1334"/>
      <c r="BN72" s="1334"/>
      <c r="BO72" s="1334"/>
      <c r="BP72" s="1334"/>
      <c r="BQ72" s="1334"/>
      <c r="BR72" s="1334"/>
      <c r="BS72" s="1334"/>
      <c r="BT72" s="1334"/>
      <c r="BU72" s="1334"/>
      <c r="BV72" s="1334"/>
      <c r="BW72" s="1334"/>
      <c r="BX72" s="1334"/>
      <c r="BY72" s="1334"/>
      <c r="BZ72" s="1334"/>
      <c r="CA72" s="1334"/>
      <c r="CB72" s="1334"/>
      <c r="CC72" s="1334"/>
      <c r="CD72" s="1334"/>
      <c r="CE72" s="1334"/>
      <c r="CF72" s="1334"/>
      <c r="CG72" s="1334"/>
      <c r="CH72" s="1334"/>
      <c r="CI72" s="1334"/>
      <c r="CJ72" s="1334"/>
      <c r="CK72" s="1334"/>
      <c r="CL72" s="1334"/>
      <c r="CM72" s="1334"/>
      <c r="CN72" s="1334"/>
      <c r="CO72" s="1334"/>
      <c r="CP72" s="1334"/>
      <c r="CQ72" s="1334"/>
      <c r="CR72" s="1334"/>
      <c r="CS72" s="1334"/>
      <c r="CT72" s="1334"/>
      <c r="CU72" s="1334"/>
      <c r="CV72" s="1334"/>
      <c r="CW72" s="1334"/>
      <c r="CX72" s="1334"/>
      <c r="CY72" s="1334"/>
      <c r="CZ72" s="1334"/>
      <c r="DA72" s="1334"/>
      <c r="DB72" s="1334"/>
      <c r="DC72" s="1334"/>
      <c r="DD72" s="1334"/>
      <c r="DE72" s="1334"/>
      <c r="DF72" s="1334"/>
      <c r="DG72" s="1334"/>
      <c r="DH72" s="1334"/>
      <c r="DI72" s="1334"/>
      <c r="DJ72" s="1334"/>
      <c r="DK72" s="1334"/>
      <c r="DL72" s="1334"/>
      <c r="DM72" s="1334"/>
      <c r="DN72" s="1334"/>
      <c r="DO72" s="1334"/>
      <c r="DP72" s="1334"/>
      <c r="DQ72" s="1334"/>
      <c r="DR72" s="1334"/>
      <c r="DS72" s="1334"/>
      <c r="DT72" s="1334"/>
      <c r="DU72" s="1334"/>
      <c r="DV72" s="1334"/>
      <c r="DW72" s="1334"/>
      <c r="DX72" s="1334"/>
      <c r="DY72" s="1334"/>
      <c r="DZ72" s="1334"/>
      <c r="EA72" s="1334"/>
      <c r="EB72" s="1334"/>
      <c r="EC72" s="1334"/>
      <c r="ED72" s="1334"/>
      <c r="EE72" s="1334"/>
      <c r="EF72" s="1334"/>
      <c r="EG72" s="1334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4"/>
      <c r="ES72" s="1334"/>
      <c r="ET72" s="1334"/>
      <c r="EU72" s="1334"/>
      <c r="EV72" s="1334"/>
      <c r="EW72" s="1334"/>
      <c r="EX72" s="1334"/>
      <c r="EY72" s="1334"/>
      <c r="EZ72" s="1334"/>
      <c r="FA72" s="1334"/>
      <c r="FB72" s="1334"/>
      <c r="FC72" s="1334"/>
      <c r="FD72" s="1334"/>
      <c r="FE72" s="1334"/>
      <c r="FF72" s="1334"/>
      <c r="FG72" s="1334"/>
      <c r="FH72" s="1334"/>
      <c r="FI72" s="1334"/>
      <c r="FJ72" s="1334"/>
      <c r="FK72" s="1334"/>
      <c r="FL72" s="1334"/>
      <c r="FM72" s="1334"/>
      <c r="FN72" s="1334"/>
      <c r="FO72" s="1334"/>
      <c r="FP72" s="1334"/>
      <c r="FQ72" s="1334"/>
      <c r="FR72" s="1334"/>
      <c r="FS72" s="1334"/>
      <c r="FT72" s="1334"/>
      <c r="FU72" s="1334"/>
      <c r="FV72" s="1334"/>
      <c r="FW72" s="1334"/>
      <c r="FX72" s="1334"/>
      <c r="FY72" s="1334"/>
      <c r="FZ72" s="1334"/>
      <c r="GA72" s="1334"/>
      <c r="GB72" s="1334"/>
      <c r="GC72" s="1334"/>
      <c r="GD72" s="1334"/>
      <c r="GE72" s="1334"/>
      <c r="GF72" s="1334"/>
      <c r="GG72" s="1334"/>
      <c r="GH72" s="1334"/>
      <c r="GI72" s="1334"/>
      <c r="GJ72" s="1334"/>
      <c r="GK72" s="1334"/>
      <c r="GL72" s="1334"/>
      <c r="GM72" s="1334"/>
      <c r="GN72" s="1334"/>
      <c r="GO72" s="1334"/>
      <c r="GP72" s="1334"/>
      <c r="GQ72" s="1334"/>
      <c r="GR72" s="1334"/>
      <c r="GS72" s="1334"/>
      <c r="GT72" s="1334"/>
      <c r="GU72" s="1334"/>
      <c r="GV72" s="1334"/>
      <c r="GW72" s="1334"/>
      <c r="GX72" s="1334"/>
      <c r="GY72" s="1334"/>
      <c r="GZ72" s="1334"/>
      <c r="HA72" s="1334"/>
      <c r="HB72" s="1334"/>
      <c r="HC72" s="1334"/>
      <c r="HD72" s="1334"/>
      <c r="HE72" s="1334"/>
      <c r="HF72" s="1334"/>
      <c r="HG72" s="1334"/>
      <c r="HH72" s="1334"/>
      <c r="HI72" s="1334"/>
      <c r="HJ72" s="1334"/>
      <c r="HK72" s="1334"/>
      <c r="HL72" s="1334"/>
      <c r="HM72" s="1334"/>
      <c r="HN72" s="1334"/>
      <c r="HO72" s="1334"/>
      <c r="HP72" s="1334"/>
      <c r="HQ72" s="1334"/>
      <c r="HR72" s="1334"/>
      <c r="HS72" s="1334"/>
      <c r="HT72" s="1334"/>
      <c r="HU72" s="1334"/>
      <c r="HV72" s="1334"/>
      <c r="HW72" s="1334"/>
      <c r="HX72" s="1334"/>
      <c r="HY72" s="1334"/>
      <c r="HZ72" s="1334"/>
      <c r="IA72" s="1334"/>
      <c r="IB72" s="1334"/>
      <c r="IC72" s="1334"/>
      <c r="ID72" s="1334"/>
      <c r="IE72" s="1334"/>
      <c r="IF72" s="1334"/>
      <c r="IG72" s="1334"/>
      <c r="IH72" s="1334"/>
      <c r="II72" s="1334"/>
      <c r="IJ72" s="1334"/>
      <c r="IK72" s="1334"/>
      <c r="IL72" s="1334"/>
      <c r="IM72" s="1334"/>
      <c r="IN72" s="1334"/>
      <c r="IO72" s="1334"/>
      <c r="IP72" s="1334"/>
      <c r="IQ72" s="1334"/>
      <c r="IR72" s="1334"/>
      <c r="IS72" s="1334"/>
      <c r="IT72" s="1334"/>
      <c r="IU72" s="1334"/>
      <c r="IV72" s="1334"/>
    </row>
    <row r="73" spans="1:256" x14ac:dyDescent="0.25">
      <c r="A73" s="1372"/>
      <c r="B73" s="1412" t="s">
        <v>401</v>
      </c>
      <c r="C73" s="1344"/>
      <c r="D73" s="1344"/>
      <c r="E73" s="1378"/>
      <c r="F73" s="1061"/>
      <c r="G73" s="1410"/>
      <c r="H73" s="1063"/>
      <c r="I73" s="1334"/>
      <c r="J73" s="1334"/>
      <c r="K73" s="1334"/>
      <c r="L73" s="1334"/>
      <c r="M73" s="1334"/>
      <c r="N73" s="1334"/>
      <c r="O73" s="1334"/>
      <c r="P73" s="1334"/>
      <c r="Q73" s="1334"/>
      <c r="R73" s="1334"/>
      <c r="S73" s="1334"/>
      <c r="T73" s="1334"/>
      <c r="U73" s="1334"/>
      <c r="V73" s="1334"/>
      <c r="W73" s="1334"/>
      <c r="X73" s="1334"/>
      <c r="Y73" s="1334"/>
      <c r="Z73" s="1334"/>
      <c r="AA73" s="1334"/>
      <c r="AB73" s="1334"/>
      <c r="AC73" s="1334"/>
      <c r="AD73" s="1334"/>
      <c r="AE73" s="1334"/>
      <c r="AF73" s="1334"/>
      <c r="AG73" s="1334"/>
      <c r="AH73" s="1334"/>
      <c r="AI73" s="1334"/>
      <c r="AJ73" s="1334"/>
      <c r="AK73" s="1334"/>
      <c r="AL73" s="1334"/>
      <c r="AM73" s="1334"/>
      <c r="AN73" s="1334"/>
      <c r="AO73" s="1334"/>
      <c r="AP73" s="1334"/>
      <c r="AQ73" s="1334"/>
      <c r="AR73" s="1334"/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4"/>
      <c r="BC73" s="1334"/>
      <c r="BD73" s="1334"/>
      <c r="BE73" s="1334"/>
      <c r="BF73" s="1334"/>
      <c r="BG73" s="1334"/>
      <c r="BH73" s="1334"/>
      <c r="BI73" s="1334"/>
      <c r="BJ73" s="1334"/>
      <c r="BK73" s="1334"/>
      <c r="BL73" s="1334"/>
      <c r="BM73" s="1334"/>
      <c r="BN73" s="1334"/>
      <c r="BO73" s="1334"/>
      <c r="BP73" s="1334"/>
      <c r="BQ73" s="1334"/>
      <c r="BR73" s="1334"/>
      <c r="BS73" s="1334"/>
      <c r="BT73" s="1334"/>
      <c r="BU73" s="1334"/>
      <c r="BV73" s="1334"/>
      <c r="BW73" s="1334"/>
      <c r="BX73" s="1334"/>
      <c r="BY73" s="1334"/>
      <c r="BZ73" s="1334"/>
      <c r="CA73" s="1334"/>
      <c r="CB73" s="1334"/>
      <c r="CC73" s="1334"/>
      <c r="CD73" s="1334"/>
      <c r="CE73" s="1334"/>
      <c r="CF73" s="1334"/>
      <c r="CG73" s="1334"/>
      <c r="CH73" s="1334"/>
      <c r="CI73" s="1334"/>
      <c r="CJ73" s="1334"/>
      <c r="CK73" s="1334"/>
      <c r="CL73" s="1334"/>
      <c r="CM73" s="1334"/>
      <c r="CN73" s="1334"/>
      <c r="CO73" s="1334"/>
      <c r="CP73" s="1334"/>
      <c r="CQ73" s="1334"/>
      <c r="CR73" s="1334"/>
      <c r="CS73" s="1334"/>
      <c r="CT73" s="1334"/>
      <c r="CU73" s="1334"/>
      <c r="CV73" s="1334"/>
      <c r="CW73" s="1334"/>
      <c r="CX73" s="1334"/>
      <c r="CY73" s="1334"/>
      <c r="CZ73" s="1334"/>
      <c r="DA73" s="1334"/>
      <c r="DB73" s="1334"/>
      <c r="DC73" s="1334"/>
      <c r="DD73" s="1334"/>
      <c r="DE73" s="1334"/>
      <c r="DF73" s="1334"/>
      <c r="DG73" s="1334"/>
      <c r="DH73" s="1334"/>
      <c r="DI73" s="1334"/>
      <c r="DJ73" s="1334"/>
      <c r="DK73" s="1334"/>
      <c r="DL73" s="1334"/>
      <c r="DM73" s="1334"/>
      <c r="DN73" s="1334"/>
      <c r="DO73" s="1334"/>
      <c r="DP73" s="1334"/>
      <c r="DQ73" s="1334"/>
      <c r="DR73" s="1334"/>
      <c r="DS73" s="1334"/>
      <c r="DT73" s="1334"/>
      <c r="DU73" s="1334"/>
      <c r="DV73" s="1334"/>
      <c r="DW73" s="1334"/>
      <c r="DX73" s="1334"/>
      <c r="DY73" s="1334"/>
      <c r="DZ73" s="1334"/>
      <c r="EA73" s="1334"/>
      <c r="EB73" s="1334"/>
      <c r="EC73" s="1334"/>
      <c r="ED73" s="1334"/>
      <c r="EE73" s="1334"/>
      <c r="EF73" s="1334"/>
      <c r="EG73" s="1334"/>
      <c r="EH73" s="1334"/>
      <c r="EI73" s="1334"/>
      <c r="EJ73" s="1334"/>
      <c r="EK73" s="1334"/>
      <c r="EL73" s="1334"/>
      <c r="EM73" s="1334"/>
      <c r="EN73" s="1334"/>
      <c r="EO73" s="1334"/>
      <c r="EP73" s="1334"/>
      <c r="EQ73" s="1334"/>
      <c r="ER73" s="1334"/>
      <c r="ES73" s="1334"/>
      <c r="ET73" s="1334"/>
      <c r="EU73" s="1334"/>
      <c r="EV73" s="1334"/>
      <c r="EW73" s="1334"/>
      <c r="EX73" s="1334"/>
      <c r="EY73" s="1334"/>
      <c r="EZ73" s="1334"/>
      <c r="FA73" s="1334"/>
      <c r="FB73" s="1334"/>
      <c r="FC73" s="1334"/>
      <c r="FD73" s="1334"/>
      <c r="FE73" s="1334"/>
      <c r="FF73" s="1334"/>
      <c r="FG73" s="1334"/>
      <c r="FH73" s="1334"/>
      <c r="FI73" s="1334"/>
      <c r="FJ73" s="1334"/>
      <c r="FK73" s="1334"/>
      <c r="FL73" s="1334"/>
      <c r="FM73" s="1334"/>
      <c r="FN73" s="1334"/>
      <c r="FO73" s="1334"/>
      <c r="FP73" s="1334"/>
      <c r="FQ73" s="1334"/>
      <c r="FR73" s="1334"/>
      <c r="FS73" s="1334"/>
      <c r="FT73" s="1334"/>
      <c r="FU73" s="1334"/>
      <c r="FV73" s="1334"/>
      <c r="FW73" s="1334"/>
      <c r="FX73" s="1334"/>
      <c r="FY73" s="1334"/>
      <c r="FZ73" s="1334"/>
      <c r="GA73" s="1334"/>
      <c r="GB73" s="1334"/>
      <c r="GC73" s="1334"/>
      <c r="GD73" s="1334"/>
      <c r="GE73" s="1334"/>
      <c r="GF73" s="1334"/>
      <c r="GG73" s="1334"/>
      <c r="GH73" s="1334"/>
      <c r="GI73" s="1334"/>
      <c r="GJ73" s="1334"/>
      <c r="GK73" s="1334"/>
      <c r="GL73" s="1334"/>
      <c r="GM73" s="1334"/>
      <c r="GN73" s="1334"/>
      <c r="GO73" s="1334"/>
      <c r="GP73" s="1334"/>
      <c r="GQ73" s="1334"/>
      <c r="GR73" s="1334"/>
      <c r="GS73" s="1334"/>
      <c r="GT73" s="1334"/>
      <c r="GU73" s="1334"/>
      <c r="GV73" s="1334"/>
      <c r="GW73" s="1334"/>
      <c r="GX73" s="1334"/>
      <c r="GY73" s="1334"/>
      <c r="GZ73" s="1334"/>
      <c r="HA73" s="1334"/>
      <c r="HB73" s="1334"/>
      <c r="HC73" s="1334"/>
      <c r="HD73" s="1334"/>
      <c r="HE73" s="1334"/>
      <c r="HF73" s="1334"/>
      <c r="HG73" s="1334"/>
      <c r="HH73" s="1334"/>
      <c r="HI73" s="1334"/>
      <c r="HJ73" s="1334"/>
      <c r="HK73" s="1334"/>
      <c r="HL73" s="1334"/>
      <c r="HM73" s="1334"/>
      <c r="HN73" s="1334"/>
      <c r="HO73" s="1334"/>
      <c r="HP73" s="1334"/>
      <c r="HQ73" s="1334"/>
      <c r="HR73" s="1334"/>
      <c r="HS73" s="1334"/>
      <c r="HT73" s="1334"/>
      <c r="HU73" s="1334"/>
      <c r="HV73" s="1334"/>
      <c r="HW73" s="1334"/>
      <c r="HX73" s="1334"/>
      <c r="HY73" s="1334"/>
      <c r="HZ73" s="1334"/>
      <c r="IA73" s="1334"/>
      <c r="IB73" s="1334"/>
      <c r="IC73" s="1334"/>
      <c r="ID73" s="1334"/>
      <c r="IE73" s="1334"/>
      <c r="IF73" s="1334"/>
      <c r="IG73" s="1334"/>
      <c r="IH73" s="1334"/>
      <c r="II73" s="1334"/>
      <c r="IJ73" s="1334"/>
      <c r="IK73" s="1334"/>
      <c r="IL73" s="1334"/>
      <c r="IM73" s="1334"/>
      <c r="IN73" s="1334"/>
      <c r="IO73" s="1334"/>
      <c r="IP73" s="1334"/>
      <c r="IQ73" s="1334"/>
      <c r="IR73" s="1334"/>
      <c r="IS73" s="1334"/>
      <c r="IT73" s="1334"/>
      <c r="IU73" s="1334"/>
      <c r="IV73" s="1334"/>
    </row>
    <row r="74" spans="1:256" x14ac:dyDescent="0.25">
      <c r="A74" s="1364" t="s">
        <v>183</v>
      </c>
      <c r="B74" s="1403" t="s">
        <v>184</v>
      </c>
      <c r="C74" s="1344"/>
      <c r="D74" s="1344"/>
      <c r="E74" s="1378" t="s">
        <v>35</v>
      </c>
      <c r="F74" s="1061"/>
      <c r="G74" s="1410"/>
      <c r="H74" s="1063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4"/>
      <c r="AI74" s="1334"/>
      <c r="AJ74" s="1334"/>
      <c r="AK74" s="1334"/>
      <c r="AL74" s="1334"/>
      <c r="AM74" s="1334"/>
      <c r="AN74" s="1334"/>
      <c r="AO74" s="1334"/>
      <c r="AP74" s="1334"/>
      <c r="AQ74" s="1334"/>
      <c r="AR74" s="1334"/>
      <c r="AS74" s="1334"/>
      <c r="AT74" s="1334"/>
      <c r="AU74" s="1334"/>
      <c r="AV74" s="1334"/>
      <c r="AW74" s="1334"/>
      <c r="AX74" s="1334"/>
      <c r="AY74" s="1334"/>
      <c r="AZ74" s="1334"/>
      <c r="BA74" s="1334"/>
      <c r="BB74" s="1334"/>
      <c r="BC74" s="1334"/>
      <c r="BD74" s="1334"/>
      <c r="BE74" s="1334"/>
      <c r="BF74" s="1334"/>
      <c r="BG74" s="1334"/>
      <c r="BH74" s="1334"/>
      <c r="BI74" s="1334"/>
      <c r="BJ74" s="1334"/>
      <c r="BK74" s="1334"/>
      <c r="BL74" s="1334"/>
      <c r="BM74" s="1334"/>
      <c r="BN74" s="1334"/>
      <c r="BO74" s="1334"/>
      <c r="BP74" s="1334"/>
      <c r="BQ74" s="1334"/>
      <c r="BR74" s="1334"/>
      <c r="BS74" s="1334"/>
      <c r="BT74" s="1334"/>
      <c r="BU74" s="1334"/>
      <c r="BV74" s="1334"/>
      <c r="BW74" s="1334"/>
      <c r="BX74" s="1334"/>
      <c r="BY74" s="1334"/>
      <c r="BZ74" s="1334"/>
      <c r="CA74" s="1334"/>
      <c r="CB74" s="1334"/>
      <c r="CC74" s="1334"/>
      <c r="CD74" s="1334"/>
      <c r="CE74" s="1334"/>
      <c r="CF74" s="1334"/>
      <c r="CG74" s="1334"/>
      <c r="CH74" s="1334"/>
      <c r="CI74" s="1334"/>
      <c r="CJ74" s="1334"/>
      <c r="CK74" s="1334"/>
      <c r="CL74" s="1334"/>
      <c r="CM74" s="1334"/>
      <c r="CN74" s="1334"/>
      <c r="CO74" s="1334"/>
      <c r="CP74" s="1334"/>
      <c r="CQ74" s="1334"/>
      <c r="CR74" s="1334"/>
      <c r="CS74" s="1334"/>
      <c r="CT74" s="1334"/>
      <c r="CU74" s="1334"/>
      <c r="CV74" s="1334"/>
      <c r="CW74" s="1334"/>
      <c r="CX74" s="1334"/>
      <c r="CY74" s="1334"/>
      <c r="CZ74" s="1334"/>
      <c r="DA74" s="1334"/>
      <c r="DB74" s="1334"/>
      <c r="DC74" s="1334"/>
      <c r="DD74" s="1334"/>
      <c r="DE74" s="1334"/>
      <c r="DF74" s="1334"/>
      <c r="DG74" s="1334"/>
      <c r="DH74" s="1334"/>
      <c r="DI74" s="1334"/>
      <c r="DJ74" s="1334"/>
      <c r="DK74" s="1334"/>
      <c r="DL74" s="1334"/>
      <c r="DM74" s="1334"/>
      <c r="DN74" s="1334"/>
      <c r="DO74" s="1334"/>
      <c r="DP74" s="1334"/>
      <c r="DQ74" s="1334"/>
      <c r="DR74" s="1334"/>
      <c r="DS74" s="1334"/>
      <c r="DT74" s="1334"/>
      <c r="DU74" s="1334"/>
      <c r="DV74" s="1334"/>
      <c r="DW74" s="1334"/>
      <c r="DX74" s="1334"/>
      <c r="DY74" s="1334"/>
      <c r="DZ74" s="1334"/>
      <c r="EA74" s="1334"/>
      <c r="EB74" s="1334"/>
      <c r="EC74" s="1334"/>
      <c r="ED74" s="1334"/>
      <c r="EE74" s="1334"/>
      <c r="EF74" s="1334"/>
      <c r="EG74" s="1334"/>
      <c r="EH74" s="1334"/>
      <c r="EI74" s="1334"/>
      <c r="EJ74" s="1334"/>
      <c r="EK74" s="1334"/>
      <c r="EL74" s="1334"/>
      <c r="EM74" s="1334"/>
      <c r="EN74" s="1334"/>
      <c r="EO74" s="1334"/>
      <c r="EP74" s="1334"/>
      <c r="EQ74" s="1334"/>
      <c r="ER74" s="1334"/>
      <c r="ES74" s="1334"/>
      <c r="ET74" s="1334"/>
      <c r="EU74" s="1334"/>
      <c r="EV74" s="1334"/>
      <c r="EW74" s="1334"/>
      <c r="EX74" s="1334"/>
      <c r="EY74" s="1334"/>
      <c r="EZ74" s="1334"/>
      <c r="FA74" s="1334"/>
      <c r="FB74" s="1334"/>
      <c r="FC74" s="1334"/>
      <c r="FD74" s="1334"/>
      <c r="FE74" s="1334"/>
      <c r="FF74" s="1334"/>
      <c r="FG74" s="1334"/>
      <c r="FH74" s="1334"/>
      <c r="FI74" s="1334"/>
      <c r="FJ74" s="1334"/>
      <c r="FK74" s="1334"/>
      <c r="FL74" s="1334"/>
      <c r="FM74" s="1334"/>
      <c r="FN74" s="1334"/>
      <c r="FO74" s="1334"/>
      <c r="FP74" s="1334"/>
      <c r="FQ74" s="1334"/>
      <c r="FR74" s="1334"/>
      <c r="FS74" s="1334"/>
      <c r="FT74" s="1334"/>
      <c r="FU74" s="1334"/>
      <c r="FV74" s="1334"/>
      <c r="FW74" s="1334"/>
      <c r="FX74" s="1334"/>
      <c r="FY74" s="1334"/>
      <c r="FZ74" s="1334"/>
      <c r="GA74" s="1334"/>
      <c r="GB74" s="1334"/>
      <c r="GC74" s="1334"/>
      <c r="GD74" s="1334"/>
      <c r="GE74" s="1334"/>
      <c r="GF74" s="1334"/>
      <c r="GG74" s="1334"/>
      <c r="GH74" s="1334"/>
      <c r="GI74" s="1334"/>
      <c r="GJ74" s="1334"/>
      <c r="GK74" s="1334"/>
      <c r="GL74" s="1334"/>
      <c r="GM74" s="1334"/>
      <c r="GN74" s="1334"/>
      <c r="GO74" s="1334"/>
      <c r="GP74" s="1334"/>
      <c r="GQ74" s="1334"/>
      <c r="GR74" s="1334"/>
      <c r="GS74" s="1334"/>
      <c r="GT74" s="1334"/>
      <c r="GU74" s="1334"/>
      <c r="GV74" s="1334"/>
      <c r="GW74" s="1334"/>
      <c r="GX74" s="1334"/>
      <c r="GY74" s="1334"/>
      <c r="GZ74" s="1334"/>
      <c r="HA74" s="1334"/>
      <c r="HB74" s="1334"/>
      <c r="HC74" s="1334"/>
      <c r="HD74" s="1334"/>
      <c r="HE74" s="1334"/>
      <c r="HF74" s="1334"/>
      <c r="HG74" s="1334"/>
      <c r="HH74" s="1334"/>
      <c r="HI74" s="1334"/>
      <c r="HJ74" s="1334"/>
      <c r="HK74" s="1334"/>
      <c r="HL74" s="1334"/>
      <c r="HM74" s="1334"/>
      <c r="HN74" s="1334"/>
      <c r="HO74" s="1334"/>
      <c r="HP74" s="1334"/>
      <c r="HQ74" s="1334"/>
      <c r="HR74" s="1334"/>
      <c r="HS74" s="1334"/>
      <c r="HT74" s="1334"/>
      <c r="HU74" s="1334"/>
      <c r="HV74" s="1334"/>
      <c r="HW74" s="1334"/>
      <c r="HX74" s="1334"/>
      <c r="HY74" s="1334"/>
      <c r="HZ74" s="1334"/>
      <c r="IA74" s="1334"/>
      <c r="IB74" s="1334"/>
      <c r="IC74" s="1334"/>
      <c r="ID74" s="1334"/>
      <c r="IE74" s="1334"/>
      <c r="IF74" s="1334"/>
      <c r="IG74" s="1334"/>
      <c r="IH74" s="1334"/>
      <c r="II74" s="1334"/>
      <c r="IJ74" s="1334"/>
      <c r="IK74" s="1334"/>
      <c r="IL74" s="1334"/>
      <c r="IM74" s="1334"/>
      <c r="IN74" s="1334"/>
      <c r="IO74" s="1334"/>
      <c r="IP74" s="1334"/>
      <c r="IQ74" s="1334"/>
      <c r="IR74" s="1334"/>
      <c r="IS74" s="1334"/>
      <c r="IT74" s="1334"/>
      <c r="IU74" s="1334"/>
      <c r="IV74" s="1334"/>
    </row>
    <row r="75" spans="1:256" x14ac:dyDescent="0.25">
      <c r="A75" s="1364"/>
      <c r="B75" s="1403"/>
      <c r="C75" s="1344"/>
      <c r="D75" s="1344"/>
      <c r="E75" s="1378"/>
      <c r="F75" s="1061"/>
      <c r="G75" s="1410"/>
      <c r="H75" s="1063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4"/>
      <c r="AD75" s="1334"/>
      <c r="AE75" s="1334"/>
      <c r="AF75" s="1334"/>
      <c r="AG75" s="1334"/>
      <c r="AH75" s="1334"/>
      <c r="AI75" s="1334"/>
      <c r="AJ75" s="1334"/>
      <c r="AK75" s="1334"/>
      <c r="AL75" s="1334"/>
      <c r="AM75" s="1334"/>
      <c r="AN75" s="1334"/>
      <c r="AO75" s="1334"/>
      <c r="AP75" s="1334"/>
      <c r="AQ75" s="1334"/>
      <c r="AR75" s="1334"/>
      <c r="AS75" s="1334"/>
      <c r="AT75" s="1334"/>
      <c r="AU75" s="1334"/>
      <c r="AV75" s="1334"/>
      <c r="AW75" s="1334"/>
      <c r="AX75" s="1334"/>
      <c r="AY75" s="1334"/>
      <c r="AZ75" s="1334"/>
      <c r="BA75" s="1334"/>
      <c r="BB75" s="1334"/>
      <c r="BC75" s="1334"/>
      <c r="BD75" s="1334"/>
      <c r="BE75" s="1334"/>
      <c r="BF75" s="1334"/>
      <c r="BG75" s="1334"/>
      <c r="BH75" s="1334"/>
      <c r="BI75" s="1334"/>
      <c r="BJ75" s="1334"/>
      <c r="BK75" s="1334"/>
      <c r="BL75" s="1334"/>
      <c r="BM75" s="1334"/>
      <c r="BN75" s="1334"/>
      <c r="BO75" s="1334"/>
      <c r="BP75" s="1334"/>
      <c r="BQ75" s="1334"/>
      <c r="BR75" s="1334"/>
      <c r="BS75" s="1334"/>
      <c r="BT75" s="1334"/>
      <c r="BU75" s="1334"/>
      <c r="BV75" s="1334"/>
      <c r="BW75" s="1334"/>
      <c r="BX75" s="1334"/>
      <c r="BY75" s="1334"/>
      <c r="BZ75" s="1334"/>
      <c r="CA75" s="1334"/>
      <c r="CB75" s="1334"/>
      <c r="CC75" s="1334"/>
      <c r="CD75" s="1334"/>
      <c r="CE75" s="1334"/>
      <c r="CF75" s="1334"/>
      <c r="CG75" s="1334"/>
      <c r="CH75" s="1334"/>
      <c r="CI75" s="1334"/>
      <c r="CJ75" s="1334"/>
      <c r="CK75" s="1334"/>
      <c r="CL75" s="1334"/>
      <c r="CM75" s="1334"/>
      <c r="CN75" s="1334"/>
      <c r="CO75" s="1334"/>
      <c r="CP75" s="1334"/>
      <c r="CQ75" s="1334"/>
      <c r="CR75" s="1334"/>
      <c r="CS75" s="1334"/>
      <c r="CT75" s="1334"/>
      <c r="CU75" s="1334"/>
      <c r="CV75" s="1334"/>
      <c r="CW75" s="1334"/>
      <c r="CX75" s="1334"/>
      <c r="CY75" s="1334"/>
      <c r="CZ75" s="1334"/>
      <c r="DA75" s="1334"/>
      <c r="DB75" s="1334"/>
      <c r="DC75" s="1334"/>
      <c r="DD75" s="1334"/>
      <c r="DE75" s="1334"/>
      <c r="DF75" s="1334"/>
      <c r="DG75" s="1334"/>
      <c r="DH75" s="1334"/>
      <c r="DI75" s="1334"/>
      <c r="DJ75" s="1334"/>
      <c r="DK75" s="1334"/>
      <c r="DL75" s="1334"/>
      <c r="DM75" s="1334"/>
      <c r="DN75" s="1334"/>
      <c r="DO75" s="1334"/>
      <c r="DP75" s="1334"/>
      <c r="DQ75" s="1334"/>
      <c r="DR75" s="1334"/>
      <c r="DS75" s="1334"/>
      <c r="DT75" s="1334"/>
      <c r="DU75" s="1334"/>
      <c r="DV75" s="1334"/>
      <c r="DW75" s="1334"/>
      <c r="DX75" s="1334"/>
      <c r="DY75" s="1334"/>
      <c r="DZ75" s="1334"/>
      <c r="EA75" s="1334"/>
      <c r="EB75" s="1334"/>
      <c r="EC75" s="1334"/>
      <c r="ED75" s="1334"/>
      <c r="EE75" s="1334"/>
      <c r="EF75" s="1334"/>
      <c r="EG75" s="1334"/>
      <c r="EH75" s="1334"/>
      <c r="EI75" s="1334"/>
      <c r="EJ75" s="1334"/>
      <c r="EK75" s="1334"/>
      <c r="EL75" s="1334"/>
      <c r="EM75" s="1334"/>
      <c r="EN75" s="1334"/>
      <c r="EO75" s="1334"/>
      <c r="EP75" s="1334"/>
      <c r="EQ75" s="1334"/>
      <c r="ER75" s="1334"/>
      <c r="ES75" s="1334"/>
      <c r="ET75" s="1334"/>
      <c r="EU75" s="1334"/>
      <c r="EV75" s="1334"/>
      <c r="EW75" s="1334"/>
      <c r="EX75" s="1334"/>
      <c r="EY75" s="1334"/>
      <c r="EZ75" s="1334"/>
      <c r="FA75" s="1334"/>
      <c r="FB75" s="1334"/>
      <c r="FC75" s="1334"/>
      <c r="FD75" s="1334"/>
      <c r="FE75" s="1334"/>
      <c r="FF75" s="1334"/>
      <c r="FG75" s="1334"/>
      <c r="FH75" s="1334"/>
      <c r="FI75" s="1334"/>
      <c r="FJ75" s="1334"/>
      <c r="FK75" s="1334"/>
      <c r="FL75" s="1334"/>
      <c r="FM75" s="1334"/>
      <c r="FN75" s="1334"/>
      <c r="FO75" s="1334"/>
      <c r="FP75" s="1334"/>
      <c r="FQ75" s="1334"/>
      <c r="FR75" s="1334"/>
      <c r="FS75" s="1334"/>
      <c r="FT75" s="1334"/>
      <c r="FU75" s="1334"/>
      <c r="FV75" s="1334"/>
      <c r="FW75" s="1334"/>
      <c r="FX75" s="1334"/>
      <c r="FY75" s="1334"/>
      <c r="FZ75" s="1334"/>
      <c r="GA75" s="1334"/>
      <c r="GB75" s="1334"/>
      <c r="GC75" s="1334"/>
      <c r="GD75" s="1334"/>
      <c r="GE75" s="1334"/>
      <c r="GF75" s="1334"/>
      <c r="GG75" s="1334"/>
      <c r="GH75" s="1334"/>
      <c r="GI75" s="1334"/>
      <c r="GJ75" s="1334"/>
      <c r="GK75" s="1334"/>
      <c r="GL75" s="1334"/>
      <c r="GM75" s="1334"/>
      <c r="GN75" s="1334"/>
      <c r="GO75" s="1334"/>
      <c r="GP75" s="1334"/>
      <c r="GQ75" s="1334"/>
      <c r="GR75" s="1334"/>
      <c r="GS75" s="1334"/>
      <c r="GT75" s="1334"/>
      <c r="GU75" s="1334"/>
      <c r="GV75" s="1334"/>
      <c r="GW75" s="1334"/>
      <c r="GX75" s="1334"/>
      <c r="GY75" s="1334"/>
      <c r="GZ75" s="1334"/>
      <c r="HA75" s="1334"/>
      <c r="HB75" s="1334"/>
      <c r="HC75" s="1334"/>
      <c r="HD75" s="1334"/>
      <c r="HE75" s="1334"/>
      <c r="HF75" s="1334"/>
      <c r="HG75" s="1334"/>
      <c r="HH75" s="1334"/>
      <c r="HI75" s="1334"/>
      <c r="HJ75" s="1334"/>
      <c r="HK75" s="1334"/>
      <c r="HL75" s="1334"/>
      <c r="HM75" s="1334"/>
      <c r="HN75" s="1334"/>
      <c r="HO75" s="1334"/>
      <c r="HP75" s="1334"/>
      <c r="HQ75" s="1334"/>
      <c r="HR75" s="1334"/>
      <c r="HS75" s="1334"/>
      <c r="HT75" s="1334"/>
      <c r="HU75" s="1334"/>
      <c r="HV75" s="1334"/>
      <c r="HW75" s="1334"/>
      <c r="HX75" s="1334"/>
      <c r="HY75" s="1334"/>
      <c r="HZ75" s="1334"/>
      <c r="IA75" s="1334"/>
      <c r="IB75" s="1334"/>
      <c r="IC75" s="1334"/>
      <c r="ID75" s="1334"/>
      <c r="IE75" s="1334"/>
      <c r="IF75" s="1334"/>
      <c r="IG75" s="1334"/>
      <c r="IH75" s="1334"/>
      <c r="II75" s="1334"/>
      <c r="IJ75" s="1334"/>
      <c r="IK75" s="1334"/>
      <c r="IL75" s="1334"/>
      <c r="IM75" s="1334"/>
      <c r="IN75" s="1334"/>
      <c r="IO75" s="1334"/>
      <c r="IP75" s="1334"/>
      <c r="IQ75" s="1334"/>
      <c r="IR75" s="1334"/>
      <c r="IS75" s="1334"/>
      <c r="IT75" s="1334"/>
      <c r="IU75" s="1334"/>
      <c r="IV75" s="1334"/>
    </row>
    <row r="76" spans="1:256" x14ac:dyDescent="0.25">
      <c r="A76" s="1364"/>
      <c r="B76" s="2283" t="s">
        <v>541</v>
      </c>
      <c r="C76" s="2284"/>
      <c r="D76" s="2285"/>
      <c r="E76" s="1378" t="s">
        <v>80</v>
      </c>
      <c r="F76" s="1061">
        <v>6000</v>
      </c>
      <c r="G76" s="1410"/>
      <c r="H76" s="1063"/>
      <c r="I76" s="1334"/>
      <c r="J76" s="1334"/>
      <c r="K76" s="1334"/>
      <c r="L76" s="1334"/>
      <c r="M76" s="1334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4"/>
      <c r="AD76" s="1334"/>
      <c r="AE76" s="1334"/>
      <c r="AF76" s="1334"/>
      <c r="AG76" s="1334"/>
      <c r="AH76" s="1334"/>
      <c r="AI76" s="1334"/>
      <c r="AJ76" s="1334"/>
      <c r="AK76" s="1334"/>
      <c r="AL76" s="1334"/>
      <c r="AM76" s="1334"/>
      <c r="AN76" s="1334"/>
      <c r="AO76" s="1334"/>
      <c r="AP76" s="1334"/>
      <c r="AQ76" s="1334"/>
      <c r="AR76" s="1334"/>
      <c r="AS76" s="1334"/>
      <c r="AT76" s="1334"/>
      <c r="AU76" s="1334"/>
      <c r="AV76" s="1334"/>
      <c r="AW76" s="1334"/>
      <c r="AX76" s="1334"/>
      <c r="AY76" s="1334"/>
      <c r="AZ76" s="1334"/>
      <c r="BA76" s="1334"/>
      <c r="BB76" s="1334"/>
      <c r="BC76" s="1334"/>
      <c r="BD76" s="1334"/>
      <c r="BE76" s="1334"/>
      <c r="BF76" s="1334"/>
      <c r="BG76" s="1334"/>
      <c r="BH76" s="1334"/>
      <c r="BI76" s="1334"/>
      <c r="BJ76" s="1334"/>
      <c r="BK76" s="1334"/>
      <c r="BL76" s="1334"/>
      <c r="BM76" s="1334"/>
      <c r="BN76" s="1334"/>
      <c r="BO76" s="1334"/>
      <c r="BP76" s="1334"/>
      <c r="BQ76" s="1334"/>
      <c r="BR76" s="1334"/>
      <c r="BS76" s="1334"/>
      <c r="BT76" s="1334"/>
      <c r="BU76" s="1334"/>
      <c r="BV76" s="1334"/>
      <c r="BW76" s="1334"/>
      <c r="BX76" s="1334"/>
      <c r="BY76" s="1334"/>
      <c r="BZ76" s="1334"/>
      <c r="CA76" s="1334"/>
      <c r="CB76" s="1334"/>
      <c r="CC76" s="1334"/>
      <c r="CD76" s="1334"/>
      <c r="CE76" s="1334"/>
      <c r="CF76" s="1334"/>
      <c r="CG76" s="1334"/>
      <c r="CH76" s="1334"/>
      <c r="CI76" s="1334"/>
      <c r="CJ76" s="1334"/>
      <c r="CK76" s="1334"/>
      <c r="CL76" s="1334"/>
      <c r="CM76" s="1334"/>
      <c r="CN76" s="1334"/>
      <c r="CO76" s="1334"/>
      <c r="CP76" s="1334"/>
      <c r="CQ76" s="1334"/>
      <c r="CR76" s="1334"/>
      <c r="CS76" s="1334"/>
      <c r="CT76" s="1334"/>
      <c r="CU76" s="1334"/>
      <c r="CV76" s="1334"/>
      <c r="CW76" s="1334"/>
      <c r="CX76" s="1334"/>
      <c r="CY76" s="1334"/>
      <c r="CZ76" s="1334"/>
      <c r="DA76" s="1334"/>
      <c r="DB76" s="1334"/>
      <c r="DC76" s="1334"/>
      <c r="DD76" s="1334"/>
      <c r="DE76" s="1334"/>
      <c r="DF76" s="1334"/>
      <c r="DG76" s="1334"/>
      <c r="DH76" s="1334"/>
      <c r="DI76" s="1334"/>
      <c r="DJ76" s="1334"/>
      <c r="DK76" s="1334"/>
      <c r="DL76" s="1334"/>
      <c r="DM76" s="1334"/>
      <c r="DN76" s="1334"/>
      <c r="DO76" s="1334"/>
      <c r="DP76" s="1334"/>
      <c r="DQ76" s="1334"/>
      <c r="DR76" s="1334"/>
      <c r="DS76" s="1334"/>
      <c r="DT76" s="1334"/>
      <c r="DU76" s="1334"/>
      <c r="DV76" s="1334"/>
      <c r="DW76" s="1334"/>
      <c r="DX76" s="1334"/>
      <c r="DY76" s="1334"/>
      <c r="DZ76" s="1334"/>
      <c r="EA76" s="1334"/>
      <c r="EB76" s="1334"/>
      <c r="EC76" s="1334"/>
      <c r="ED76" s="1334"/>
      <c r="EE76" s="1334"/>
      <c r="EF76" s="1334"/>
      <c r="EG76" s="1334"/>
      <c r="EH76" s="1334"/>
      <c r="EI76" s="1334"/>
      <c r="EJ76" s="1334"/>
      <c r="EK76" s="1334"/>
      <c r="EL76" s="1334"/>
      <c r="EM76" s="1334"/>
      <c r="EN76" s="1334"/>
      <c r="EO76" s="1334"/>
      <c r="EP76" s="1334"/>
      <c r="EQ76" s="1334"/>
      <c r="ER76" s="1334"/>
      <c r="ES76" s="1334"/>
      <c r="ET76" s="1334"/>
      <c r="EU76" s="1334"/>
      <c r="EV76" s="1334"/>
      <c r="EW76" s="1334"/>
      <c r="EX76" s="1334"/>
      <c r="EY76" s="1334"/>
      <c r="EZ76" s="1334"/>
      <c r="FA76" s="1334"/>
      <c r="FB76" s="1334"/>
      <c r="FC76" s="1334"/>
      <c r="FD76" s="1334"/>
      <c r="FE76" s="1334"/>
      <c r="FF76" s="1334"/>
      <c r="FG76" s="1334"/>
      <c r="FH76" s="1334"/>
      <c r="FI76" s="1334"/>
      <c r="FJ76" s="1334"/>
      <c r="FK76" s="1334"/>
      <c r="FL76" s="1334"/>
      <c r="FM76" s="1334"/>
      <c r="FN76" s="1334"/>
      <c r="FO76" s="1334"/>
      <c r="FP76" s="1334"/>
      <c r="FQ76" s="1334"/>
      <c r="FR76" s="1334"/>
      <c r="FS76" s="1334"/>
      <c r="FT76" s="1334"/>
      <c r="FU76" s="1334"/>
      <c r="FV76" s="1334"/>
      <c r="FW76" s="1334"/>
      <c r="FX76" s="1334"/>
      <c r="FY76" s="1334"/>
      <c r="FZ76" s="1334"/>
      <c r="GA76" s="1334"/>
      <c r="GB76" s="1334"/>
      <c r="GC76" s="1334"/>
      <c r="GD76" s="1334"/>
      <c r="GE76" s="1334"/>
      <c r="GF76" s="1334"/>
      <c r="GG76" s="1334"/>
      <c r="GH76" s="1334"/>
      <c r="GI76" s="1334"/>
      <c r="GJ76" s="1334"/>
      <c r="GK76" s="1334"/>
      <c r="GL76" s="1334"/>
      <c r="GM76" s="1334"/>
      <c r="GN76" s="1334"/>
      <c r="GO76" s="1334"/>
      <c r="GP76" s="1334"/>
      <c r="GQ76" s="1334"/>
      <c r="GR76" s="1334"/>
      <c r="GS76" s="1334"/>
      <c r="GT76" s="1334"/>
      <c r="GU76" s="1334"/>
      <c r="GV76" s="1334"/>
      <c r="GW76" s="1334"/>
      <c r="GX76" s="1334"/>
      <c r="GY76" s="1334"/>
      <c r="GZ76" s="1334"/>
      <c r="HA76" s="1334"/>
      <c r="HB76" s="1334"/>
      <c r="HC76" s="1334"/>
      <c r="HD76" s="1334"/>
      <c r="HE76" s="1334"/>
      <c r="HF76" s="1334"/>
      <c r="HG76" s="1334"/>
      <c r="HH76" s="1334"/>
      <c r="HI76" s="1334"/>
      <c r="HJ76" s="1334"/>
      <c r="HK76" s="1334"/>
      <c r="HL76" s="1334"/>
      <c r="HM76" s="1334"/>
      <c r="HN76" s="1334"/>
      <c r="HO76" s="1334"/>
      <c r="HP76" s="1334"/>
      <c r="HQ76" s="1334"/>
      <c r="HR76" s="1334"/>
      <c r="HS76" s="1334"/>
      <c r="HT76" s="1334"/>
      <c r="HU76" s="1334"/>
      <c r="HV76" s="1334"/>
      <c r="HW76" s="1334"/>
      <c r="HX76" s="1334"/>
      <c r="HY76" s="1334"/>
      <c r="HZ76" s="1334"/>
      <c r="IA76" s="1334"/>
      <c r="IB76" s="1334"/>
      <c r="IC76" s="1334"/>
      <c r="ID76" s="1334"/>
      <c r="IE76" s="1334"/>
      <c r="IF76" s="1334"/>
      <c r="IG76" s="1334"/>
      <c r="IH76" s="1334"/>
      <c r="II76" s="1334"/>
      <c r="IJ76" s="1334"/>
      <c r="IK76" s="1334"/>
      <c r="IL76" s="1334"/>
      <c r="IM76" s="1334"/>
      <c r="IN76" s="1334"/>
      <c r="IO76" s="1334"/>
      <c r="IP76" s="1334"/>
      <c r="IQ76" s="1334"/>
      <c r="IR76" s="1334"/>
      <c r="IS76" s="1334"/>
      <c r="IT76" s="1334"/>
      <c r="IU76" s="1334"/>
      <c r="IV76" s="1334"/>
    </row>
    <row r="77" spans="1:256" ht="14.5" thickBot="1" x14ac:dyDescent="0.3">
      <c r="A77" s="1364"/>
      <c r="B77" s="2273" t="s">
        <v>542</v>
      </c>
      <c r="C77" s="2274"/>
      <c r="D77" s="2275"/>
      <c r="E77" s="1378" t="s">
        <v>80</v>
      </c>
      <c r="F77" s="1061">
        <v>2000</v>
      </c>
      <c r="G77" s="1410"/>
      <c r="H77" s="1063"/>
      <c r="I77" s="1334"/>
      <c r="J77" s="1334"/>
      <c r="K77" s="1334"/>
      <c r="L77" s="1334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4"/>
      <c r="AD77" s="1334"/>
      <c r="AE77" s="1334"/>
      <c r="AF77" s="1334"/>
      <c r="AG77" s="1334"/>
      <c r="AH77" s="1334"/>
      <c r="AI77" s="1334"/>
      <c r="AJ77" s="1334"/>
      <c r="AK77" s="1334"/>
      <c r="AL77" s="1334"/>
      <c r="AM77" s="1334"/>
      <c r="AN77" s="1334"/>
      <c r="AO77" s="1334"/>
      <c r="AP77" s="1334"/>
      <c r="AQ77" s="1334"/>
      <c r="AR77" s="1334"/>
      <c r="AS77" s="1334"/>
      <c r="AT77" s="1334"/>
      <c r="AU77" s="1334"/>
      <c r="AV77" s="1334"/>
      <c r="AW77" s="1334"/>
      <c r="AX77" s="1334"/>
      <c r="AY77" s="1334"/>
      <c r="AZ77" s="1334"/>
      <c r="BA77" s="1334"/>
      <c r="BB77" s="1334"/>
      <c r="BC77" s="1334"/>
      <c r="BD77" s="1334"/>
      <c r="BE77" s="1334"/>
      <c r="BF77" s="1334"/>
      <c r="BG77" s="1334"/>
      <c r="BH77" s="1334"/>
      <c r="BI77" s="1334"/>
      <c r="BJ77" s="1334"/>
      <c r="BK77" s="1334"/>
      <c r="BL77" s="1334"/>
      <c r="BM77" s="1334"/>
      <c r="BN77" s="1334"/>
      <c r="BO77" s="1334"/>
      <c r="BP77" s="1334"/>
      <c r="BQ77" s="1334"/>
      <c r="BR77" s="1334"/>
      <c r="BS77" s="1334"/>
      <c r="BT77" s="1334"/>
      <c r="BU77" s="1334"/>
      <c r="BV77" s="1334"/>
      <c r="BW77" s="1334"/>
      <c r="BX77" s="1334"/>
      <c r="BY77" s="1334"/>
      <c r="BZ77" s="1334"/>
      <c r="CA77" s="1334"/>
      <c r="CB77" s="1334"/>
      <c r="CC77" s="1334"/>
      <c r="CD77" s="1334"/>
      <c r="CE77" s="1334"/>
      <c r="CF77" s="1334"/>
      <c r="CG77" s="1334"/>
      <c r="CH77" s="1334"/>
      <c r="CI77" s="1334"/>
      <c r="CJ77" s="1334"/>
      <c r="CK77" s="1334"/>
      <c r="CL77" s="1334"/>
      <c r="CM77" s="1334"/>
      <c r="CN77" s="1334"/>
      <c r="CO77" s="1334"/>
      <c r="CP77" s="1334"/>
      <c r="CQ77" s="1334"/>
      <c r="CR77" s="1334"/>
      <c r="CS77" s="1334"/>
      <c r="CT77" s="1334"/>
      <c r="CU77" s="1334"/>
      <c r="CV77" s="1334"/>
      <c r="CW77" s="1334"/>
      <c r="CX77" s="1334"/>
      <c r="CY77" s="1334"/>
      <c r="CZ77" s="1334"/>
      <c r="DA77" s="1334"/>
      <c r="DB77" s="1334"/>
      <c r="DC77" s="1334"/>
      <c r="DD77" s="1334"/>
      <c r="DE77" s="1334"/>
      <c r="DF77" s="1334"/>
      <c r="DG77" s="1334"/>
      <c r="DH77" s="1334"/>
      <c r="DI77" s="1334"/>
      <c r="DJ77" s="1334"/>
      <c r="DK77" s="1334"/>
      <c r="DL77" s="1334"/>
      <c r="DM77" s="1334"/>
      <c r="DN77" s="1334"/>
      <c r="DO77" s="1334"/>
      <c r="DP77" s="1334"/>
      <c r="DQ77" s="1334"/>
      <c r="DR77" s="1334"/>
      <c r="DS77" s="1334"/>
      <c r="DT77" s="1334"/>
      <c r="DU77" s="1334"/>
      <c r="DV77" s="1334"/>
      <c r="DW77" s="1334"/>
      <c r="DX77" s="1334"/>
      <c r="DY77" s="1334"/>
      <c r="DZ77" s="1334"/>
      <c r="EA77" s="1334"/>
      <c r="EB77" s="1334"/>
      <c r="EC77" s="1334"/>
      <c r="ED77" s="1334"/>
      <c r="EE77" s="1334"/>
      <c r="EF77" s="1334"/>
      <c r="EG77" s="1334"/>
      <c r="EH77" s="1334"/>
      <c r="EI77" s="1334"/>
      <c r="EJ77" s="1334"/>
      <c r="EK77" s="1334"/>
      <c r="EL77" s="1334"/>
      <c r="EM77" s="1334"/>
      <c r="EN77" s="1334"/>
      <c r="EO77" s="1334"/>
      <c r="EP77" s="1334"/>
      <c r="EQ77" s="1334"/>
      <c r="ER77" s="1334"/>
      <c r="ES77" s="1334"/>
      <c r="ET77" s="1334"/>
      <c r="EU77" s="1334"/>
      <c r="EV77" s="1334"/>
      <c r="EW77" s="1334"/>
      <c r="EX77" s="1334"/>
      <c r="EY77" s="1334"/>
      <c r="EZ77" s="1334"/>
      <c r="FA77" s="1334"/>
      <c r="FB77" s="1334"/>
      <c r="FC77" s="1334"/>
      <c r="FD77" s="1334"/>
      <c r="FE77" s="1334"/>
      <c r="FF77" s="1334"/>
      <c r="FG77" s="1334"/>
      <c r="FH77" s="1334"/>
      <c r="FI77" s="1334"/>
      <c r="FJ77" s="1334"/>
      <c r="FK77" s="1334"/>
      <c r="FL77" s="1334"/>
      <c r="FM77" s="1334"/>
      <c r="FN77" s="1334"/>
      <c r="FO77" s="1334"/>
      <c r="FP77" s="1334"/>
      <c r="FQ77" s="1334"/>
      <c r="FR77" s="1334"/>
      <c r="FS77" s="1334"/>
      <c r="FT77" s="1334"/>
      <c r="FU77" s="1334"/>
      <c r="FV77" s="1334"/>
      <c r="FW77" s="1334"/>
      <c r="FX77" s="1334"/>
      <c r="FY77" s="1334"/>
      <c r="FZ77" s="1334"/>
      <c r="GA77" s="1334"/>
      <c r="GB77" s="1334"/>
      <c r="GC77" s="1334"/>
      <c r="GD77" s="1334"/>
      <c r="GE77" s="1334"/>
      <c r="GF77" s="1334"/>
      <c r="GG77" s="1334"/>
      <c r="GH77" s="1334"/>
      <c r="GI77" s="1334"/>
      <c r="GJ77" s="1334"/>
      <c r="GK77" s="1334"/>
      <c r="GL77" s="1334"/>
      <c r="GM77" s="1334"/>
      <c r="GN77" s="1334"/>
      <c r="GO77" s="1334"/>
      <c r="GP77" s="1334"/>
      <c r="GQ77" s="1334"/>
      <c r="GR77" s="1334"/>
      <c r="GS77" s="1334"/>
      <c r="GT77" s="1334"/>
      <c r="GU77" s="1334"/>
      <c r="GV77" s="1334"/>
      <c r="GW77" s="1334"/>
      <c r="GX77" s="1334"/>
      <c r="GY77" s="1334"/>
      <c r="GZ77" s="1334"/>
      <c r="HA77" s="1334"/>
      <c r="HB77" s="1334"/>
      <c r="HC77" s="1334"/>
      <c r="HD77" s="1334"/>
      <c r="HE77" s="1334"/>
      <c r="HF77" s="1334"/>
      <c r="HG77" s="1334"/>
      <c r="HH77" s="1334"/>
      <c r="HI77" s="1334"/>
      <c r="HJ77" s="1334"/>
      <c r="HK77" s="1334"/>
      <c r="HL77" s="1334"/>
      <c r="HM77" s="1334"/>
      <c r="HN77" s="1334"/>
      <c r="HO77" s="1334"/>
      <c r="HP77" s="1334"/>
      <c r="HQ77" s="1334"/>
      <c r="HR77" s="1334"/>
      <c r="HS77" s="1334"/>
      <c r="HT77" s="1334"/>
      <c r="HU77" s="1334"/>
      <c r="HV77" s="1334"/>
      <c r="HW77" s="1334"/>
      <c r="HX77" s="1334"/>
      <c r="HY77" s="1334"/>
      <c r="HZ77" s="1334"/>
      <c r="IA77" s="1334"/>
      <c r="IB77" s="1334"/>
      <c r="IC77" s="1334"/>
      <c r="ID77" s="1334"/>
      <c r="IE77" s="1334"/>
      <c r="IF77" s="1334"/>
      <c r="IG77" s="1334"/>
      <c r="IH77" s="1334"/>
      <c r="II77" s="1334"/>
      <c r="IJ77" s="1334"/>
      <c r="IK77" s="1334"/>
      <c r="IL77" s="1334"/>
      <c r="IM77" s="1334"/>
      <c r="IN77" s="1334"/>
      <c r="IO77" s="1334"/>
      <c r="IP77" s="1334"/>
      <c r="IQ77" s="1334"/>
      <c r="IR77" s="1334"/>
      <c r="IS77" s="1334"/>
      <c r="IT77" s="1334"/>
      <c r="IU77" s="1334"/>
      <c r="IV77" s="1334"/>
    </row>
    <row r="78" spans="1:256" ht="14.5" thickBot="1" x14ac:dyDescent="0.3">
      <c r="A78" s="1384" t="s">
        <v>70</v>
      </c>
      <c r="B78" s="1385"/>
      <c r="C78" s="1385"/>
      <c r="D78" s="1385"/>
      <c r="E78" s="1385"/>
      <c r="F78" s="1386"/>
      <c r="G78" s="1386"/>
      <c r="H78" s="1387"/>
      <c r="I78" s="1334"/>
      <c r="J78" s="1334"/>
      <c r="K78" s="1334"/>
      <c r="L78" s="1334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4"/>
      <c r="AD78" s="1334"/>
      <c r="AE78" s="1334"/>
      <c r="AF78" s="1334"/>
      <c r="AG78" s="1334"/>
      <c r="AH78" s="1334"/>
      <c r="AI78" s="1334"/>
      <c r="AJ78" s="1334"/>
      <c r="AK78" s="1334"/>
      <c r="AL78" s="1334"/>
      <c r="AM78" s="1334"/>
      <c r="AN78" s="1334"/>
      <c r="AO78" s="1334"/>
      <c r="AP78" s="1334"/>
      <c r="AQ78" s="1334"/>
      <c r="AR78" s="1334"/>
      <c r="AS78" s="1334"/>
      <c r="AT78" s="1334"/>
      <c r="AU78" s="1334"/>
      <c r="AV78" s="1334"/>
      <c r="AW78" s="1334"/>
      <c r="AX78" s="1334"/>
      <c r="AY78" s="1334"/>
      <c r="AZ78" s="1334"/>
      <c r="BA78" s="1334"/>
      <c r="BB78" s="1334"/>
      <c r="BC78" s="1334"/>
      <c r="BD78" s="1334"/>
      <c r="BE78" s="1334"/>
      <c r="BF78" s="1334"/>
      <c r="BG78" s="1334"/>
      <c r="BH78" s="1334"/>
      <c r="BI78" s="1334"/>
      <c r="BJ78" s="1334"/>
      <c r="BK78" s="1334"/>
      <c r="BL78" s="1334"/>
      <c r="BM78" s="1334"/>
      <c r="BN78" s="1334"/>
      <c r="BO78" s="1334"/>
      <c r="BP78" s="1334"/>
      <c r="BQ78" s="1334"/>
      <c r="BR78" s="1334"/>
      <c r="BS78" s="1334"/>
      <c r="BT78" s="1334"/>
      <c r="BU78" s="1334"/>
      <c r="BV78" s="1334"/>
      <c r="BW78" s="1334"/>
      <c r="BX78" s="1334"/>
      <c r="BY78" s="1334"/>
      <c r="BZ78" s="1334"/>
      <c r="CA78" s="1334"/>
      <c r="CB78" s="1334"/>
      <c r="CC78" s="1334"/>
      <c r="CD78" s="1334"/>
      <c r="CE78" s="1334"/>
      <c r="CF78" s="1334"/>
      <c r="CG78" s="1334"/>
      <c r="CH78" s="1334"/>
      <c r="CI78" s="1334"/>
      <c r="CJ78" s="1334"/>
      <c r="CK78" s="1334"/>
      <c r="CL78" s="1334"/>
      <c r="CM78" s="1334"/>
      <c r="CN78" s="1334"/>
      <c r="CO78" s="1334"/>
      <c r="CP78" s="1334"/>
      <c r="CQ78" s="1334"/>
      <c r="CR78" s="1334"/>
      <c r="CS78" s="1334"/>
      <c r="CT78" s="1334"/>
      <c r="CU78" s="1334"/>
      <c r="CV78" s="1334"/>
      <c r="CW78" s="1334"/>
      <c r="CX78" s="1334"/>
      <c r="CY78" s="1334"/>
      <c r="CZ78" s="1334"/>
      <c r="DA78" s="1334"/>
      <c r="DB78" s="1334"/>
      <c r="DC78" s="1334"/>
      <c r="DD78" s="1334"/>
      <c r="DE78" s="1334"/>
      <c r="DF78" s="1334"/>
      <c r="DG78" s="1334"/>
      <c r="DH78" s="1334"/>
      <c r="DI78" s="1334"/>
      <c r="DJ78" s="1334"/>
      <c r="DK78" s="1334"/>
      <c r="DL78" s="1334"/>
      <c r="DM78" s="1334"/>
      <c r="DN78" s="1334"/>
      <c r="DO78" s="1334"/>
      <c r="DP78" s="1334"/>
      <c r="DQ78" s="1334"/>
      <c r="DR78" s="1334"/>
      <c r="DS78" s="1334"/>
      <c r="DT78" s="1334"/>
      <c r="DU78" s="1334"/>
      <c r="DV78" s="1334"/>
      <c r="DW78" s="1334"/>
      <c r="DX78" s="1334"/>
      <c r="DY78" s="1334"/>
      <c r="DZ78" s="1334"/>
      <c r="EA78" s="1334"/>
      <c r="EB78" s="1334"/>
      <c r="EC78" s="1334"/>
      <c r="ED78" s="1334"/>
      <c r="EE78" s="1334"/>
      <c r="EF78" s="1334"/>
      <c r="EG78" s="1334"/>
      <c r="EH78" s="1334"/>
      <c r="EI78" s="1334"/>
      <c r="EJ78" s="1334"/>
      <c r="EK78" s="1334"/>
      <c r="EL78" s="1334"/>
      <c r="EM78" s="1334"/>
      <c r="EN78" s="1334"/>
      <c r="EO78" s="1334"/>
      <c r="EP78" s="1334"/>
      <c r="EQ78" s="1334"/>
      <c r="ER78" s="1334"/>
      <c r="ES78" s="1334"/>
      <c r="ET78" s="1334"/>
      <c r="EU78" s="1334"/>
      <c r="EV78" s="1334"/>
      <c r="EW78" s="1334"/>
      <c r="EX78" s="1334"/>
      <c r="EY78" s="1334"/>
      <c r="EZ78" s="1334"/>
      <c r="FA78" s="1334"/>
      <c r="FB78" s="1334"/>
      <c r="FC78" s="1334"/>
      <c r="FD78" s="1334"/>
      <c r="FE78" s="1334"/>
      <c r="FF78" s="1334"/>
      <c r="FG78" s="1334"/>
      <c r="FH78" s="1334"/>
      <c r="FI78" s="1334"/>
      <c r="FJ78" s="1334"/>
      <c r="FK78" s="1334"/>
      <c r="FL78" s="1334"/>
      <c r="FM78" s="1334"/>
      <c r="FN78" s="1334"/>
      <c r="FO78" s="1334"/>
      <c r="FP78" s="1334"/>
      <c r="FQ78" s="1334"/>
      <c r="FR78" s="1334"/>
      <c r="FS78" s="1334"/>
      <c r="FT78" s="1334"/>
      <c r="FU78" s="1334"/>
      <c r="FV78" s="1334"/>
      <c r="FW78" s="1334"/>
      <c r="FX78" s="1334"/>
      <c r="FY78" s="1334"/>
      <c r="FZ78" s="1334"/>
      <c r="GA78" s="1334"/>
      <c r="GB78" s="1334"/>
      <c r="GC78" s="1334"/>
      <c r="GD78" s="1334"/>
      <c r="GE78" s="1334"/>
      <c r="GF78" s="1334"/>
      <c r="GG78" s="1334"/>
      <c r="GH78" s="1334"/>
      <c r="GI78" s="1334"/>
      <c r="GJ78" s="1334"/>
      <c r="GK78" s="1334"/>
      <c r="GL78" s="1334"/>
      <c r="GM78" s="1334"/>
      <c r="GN78" s="1334"/>
      <c r="GO78" s="1334"/>
      <c r="GP78" s="1334"/>
      <c r="GQ78" s="1334"/>
      <c r="GR78" s="1334"/>
      <c r="GS78" s="1334"/>
      <c r="GT78" s="1334"/>
      <c r="GU78" s="1334"/>
      <c r="GV78" s="1334"/>
      <c r="GW78" s="1334"/>
      <c r="GX78" s="1334"/>
      <c r="GY78" s="1334"/>
      <c r="GZ78" s="1334"/>
      <c r="HA78" s="1334"/>
      <c r="HB78" s="1334"/>
      <c r="HC78" s="1334"/>
      <c r="HD78" s="1334"/>
      <c r="HE78" s="1334"/>
      <c r="HF78" s="1334"/>
      <c r="HG78" s="1334"/>
      <c r="HH78" s="1334"/>
      <c r="HI78" s="1334"/>
      <c r="HJ78" s="1334"/>
      <c r="HK78" s="1334"/>
      <c r="HL78" s="1334"/>
      <c r="HM78" s="1334"/>
      <c r="HN78" s="1334"/>
      <c r="HO78" s="1334"/>
      <c r="HP78" s="1334"/>
      <c r="HQ78" s="1334"/>
      <c r="HR78" s="1334"/>
      <c r="HS78" s="1334"/>
      <c r="HT78" s="1334"/>
      <c r="HU78" s="1334"/>
      <c r="HV78" s="1334"/>
      <c r="HW78" s="1334"/>
      <c r="HX78" s="1334"/>
      <c r="HY78" s="1334"/>
      <c r="HZ78" s="1334"/>
      <c r="IA78" s="1334"/>
      <c r="IB78" s="1334"/>
      <c r="IC78" s="1334"/>
      <c r="ID78" s="1334"/>
      <c r="IE78" s="1334"/>
      <c r="IF78" s="1334"/>
      <c r="IG78" s="1334"/>
      <c r="IH78" s="1334"/>
      <c r="II78" s="1334"/>
      <c r="IJ78" s="1334"/>
      <c r="IK78" s="1334"/>
      <c r="IL78" s="1334"/>
      <c r="IM78" s="1334"/>
      <c r="IN78" s="1334"/>
      <c r="IO78" s="1334"/>
      <c r="IP78" s="1334"/>
      <c r="IQ78" s="1334"/>
      <c r="IR78" s="1334"/>
      <c r="IS78" s="1334"/>
      <c r="IT78" s="1334"/>
      <c r="IU78" s="1334"/>
      <c r="IV78" s="1334"/>
    </row>
    <row r="79" spans="1:256" ht="14.5" thickBot="1" x14ac:dyDescent="0.3">
      <c r="A79" s="1343"/>
      <c r="B79" s="1344"/>
      <c r="C79" s="1344"/>
      <c r="D79" s="1344"/>
      <c r="E79" s="1344"/>
      <c r="F79" s="1345"/>
      <c r="G79" s="1345"/>
      <c r="H79" s="1438"/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4"/>
      <c r="AI79" s="1334"/>
      <c r="AJ79" s="1334"/>
      <c r="AK79" s="1334"/>
      <c r="AL79" s="1334"/>
      <c r="AM79" s="1334"/>
      <c r="AN79" s="1334"/>
      <c r="AO79" s="1334"/>
      <c r="AP79" s="1334"/>
      <c r="AQ79" s="1334"/>
      <c r="AR79" s="1334"/>
      <c r="AS79" s="1334"/>
      <c r="AT79" s="1334"/>
      <c r="AU79" s="1334"/>
      <c r="AV79" s="1334"/>
      <c r="AW79" s="1334"/>
      <c r="AX79" s="1334"/>
      <c r="AY79" s="1334"/>
      <c r="AZ79" s="1334"/>
      <c r="BA79" s="1334"/>
      <c r="BB79" s="1334"/>
      <c r="BC79" s="1334"/>
      <c r="BD79" s="1334"/>
      <c r="BE79" s="1334"/>
      <c r="BF79" s="1334"/>
      <c r="BG79" s="1334"/>
      <c r="BH79" s="1334"/>
      <c r="BI79" s="1334"/>
      <c r="BJ79" s="1334"/>
      <c r="BK79" s="1334"/>
      <c r="BL79" s="1334"/>
      <c r="BM79" s="1334"/>
      <c r="BN79" s="1334"/>
      <c r="BO79" s="1334"/>
      <c r="BP79" s="1334"/>
      <c r="BQ79" s="1334"/>
      <c r="BR79" s="1334"/>
      <c r="BS79" s="1334"/>
      <c r="BT79" s="1334"/>
      <c r="BU79" s="1334"/>
      <c r="BV79" s="1334"/>
      <c r="BW79" s="1334"/>
      <c r="BX79" s="1334"/>
      <c r="BY79" s="1334"/>
      <c r="BZ79" s="1334"/>
      <c r="CA79" s="1334"/>
      <c r="CB79" s="1334"/>
      <c r="CC79" s="1334"/>
      <c r="CD79" s="1334"/>
      <c r="CE79" s="1334"/>
      <c r="CF79" s="1334"/>
      <c r="CG79" s="1334"/>
      <c r="CH79" s="1334"/>
      <c r="CI79" s="1334"/>
      <c r="CJ79" s="1334"/>
      <c r="CK79" s="1334"/>
      <c r="CL79" s="1334"/>
      <c r="CM79" s="1334"/>
      <c r="CN79" s="1334"/>
      <c r="CO79" s="1334"/>
      <c r="CP79" s="1334"/>
      <c r="CQ79" s="1334"/>
      <c r="CR79" s="1334"/>
      <c r="CS79" s="1334"/>
      <c r="CT79" s="1334"/>
      <c r="CU79" s="1334"/>
      <c r="CV79" s="1334"/>
      <c r="CW79" s="1334"/>
      <c r="CX79" s="1334"/>
      <c r="CY79" s="1334"/>
      <c r="CZ79" s="1334"/>
      <c r="DA79" s="1334"/>
      <c r="DB79" s="1334"/>
      <c r="DC79" s="1334"/>
      <c r="DD79" s="1334"/>
      <c r="DE79" s="1334"/>
      <c r="DF79" s="1334"/>
      <c r="DG79" s="1334"/>
      <c r="DH79" s="1334"/>
      <c r="DI79" s="1334"/>
      <c r="DJ79" s="1334"/>
      <c r="DK79" s="1334"/>
      <c r="DL79" s="1334"/>
      <c r="DM79" s="1334"/>
      <c r="DN79" s="1334"/>
      <c r="DO79" s="1334"/>
      <c r="DP79" s="1334"/>
      <c r="DQ79" s="1334"/>
      <c r="DR79" s="1334"/>
      <c r="DS79" s="1334"/>
      <c r="DT79" s="1334"/>
      <c r="DU79" s="1334"/>
      <c r="DV79" s="1334"/>
      <c r="DW79" s="1334"/>
      <c r="DX79" s="1334"/>
      <c r="DY79" s="1334"/>
      <c r="DZ79" s="1334"/>
      <c r="EA79" s="1334"/>
      <c r="EB79" s="1334"/>
      <c r="EC79" s="1334"/>
      <c r="ED79" s="1334"/>
      <c r="EE79" s="1334"/>
      <c r="EF79" s="1334"/>
      <c r="EG79" s="1334"/>
      <c r="EH79" s="1334"/>
      <c r="EI79" s="1334"/>
      <c r="EJ79" s="1334"/>
      <c r="EK79" s="1334"/>
      <c r="EL79" s="1334"/>
      <c r="EM79" s="1334"/>
      <c r="EN79" s="1334"/>
      <c r="EO79" s="1334"/>
      <c r="EP79" s="1334"/>
      <c r="EQ79" s="1334"/>
      <c r="ER79" s="1334"/>
      <c r="ES79" s="1334"/>
      <c r="ET79" s="1334"/>
      <c r="EU79" s="1334"/>
      <c r="EV79" s="1334"/>
      <c r="EW79" s="1334"/>
      <c r="EX79" s="1334"/>
      <c r="EY79" s="1334"/>
      <c r="EZ79" s="1334"/>
      <c r="FA79" s="1334"/>
      <c r="FB79" s="1334"/>
      <c r="FC79" s="1334"/>
      <c r="FD79" s="1334"/>
      <c r="FE79" s="1334"/>
      <c r="FF79" s="1334"/>
      <c r="FG79" s="1334"/>
      <c r="FH79" s="1334"/>
      <c r="FI79" s="1334"/>
      <c r="FJ79" s="1334"/>
      <c r="FK79" s="1334"/>
      <c r="FL79" s="1334"/>
      <c r="FM79" s="1334"/>
      <c r="FN79" s="1334"/>
      <c r="FO79" s="1334"/>
      <c r="FP79" s="1334"/>
      <c r="FQ79" s="1334"/>
      <c r="FR79" s="1334"/>
      <c r="FS79" s="1334"/>
      <c r="FT79" s="1334"/>
      <c r="FU79" s="1334"/>
      <c r="FV79" s="1334"/>
      <c r="FW79" s="1334"/>
      <c r="FX79" s="1334"/>
      <c r="FY79" s="1334"/>
      <c r="FZ79" s="1334"/>
      <c r="GA79" s="1334"/>
      <c r="GB79" s="1334"/>
      <c r="GC79" s="1334"/>
      <c r="GD79" s="1334"/>
      <c r="GE79" s="1334"/>
      <c r="GF79" s="1334"/>
      <c r="GG79" s="1334"/>
      <c r="GH79" s="1334"/>
      <c r="GI79" s="1334"/>
      <c r="GJ79" s="1334"/>
      <c r="GK79" s="1334"/>
      <c r="GL79" s="1334"/>
      <c r="GM79" s="1334"/>
      <c r="GN79" s="1334"/>
      <c r="GO79" s="1334"/>
      <c r="GP79" s="1334"/>
      <c r="GQ79" s="1334"/>
      <c r="GR79" s="1334"/>
      <c r="GS79" s="1334"/>
      <c r="GT79" s="1334"/>
      <c r="GU79" s="1334"/>
      <c r="GV79" s="1334"/>
      <c r="GW79" s="1334"/>
      <c r="GX79" s="1334"/>
      <c r="GY79" s="1334"/>
      <c r="GZ79" s="1334"/>
      <c r="HA79" s="1334"/>
      <c r="HB79" s="1334"/>
      <c r="HC79" s="1334"/>
      <c r="HD79" s="1334"/>
      <c r="HE79" s="1334"/>
      <c r="HF79" s="1334"/>
      <c r="HG79" s="1334"/>
      <c r="HH79" s="1334"/>
      <c r="HI79" s="1334"/>
      <c r="HJ79" s="1334"/>
      <c r="HK79" s="1334"/>
      <c r="HL79" s="1334"/>
      <c r="HM79" s="1334"/>
      <c r="HN79" s="1334"/>
      <c r="HO79" s="1334"/>
      <c r="HP79" s="1334"/>
      <c r="HQ79" s="1334"/>
      <c r="HR79" s="1334"/>
      <c r="HS79" s="1334"/>
      <c r="HT79" s="1334"/>
      <c r="HU79" s="1334"/>
      <c r="HV79" s="1334"/>
      <c r="HW79" s="1334"/>
      <c r="HX79" s="1334"/>
      <c r="HY79" s="1334"/>
      <c r="HZ79" s="1334"/>
      <c r="IA79" s="1334"/>
      <c r="IB79" s="1334"/>
      <c r="IC79" s="1334"/>
      <c r="ID79" s="1334"/>
      <c r="IE79" s="1334"/>
      <c r="IF79" s="1334"/>
      <c r="IG79" s="1334"/>
      <c r="IH79" s="1334"/>
      <c r="II79" s="1334"/>
      <c r="IJ79" s="1334"/>
      <c r="IK79" s="1334"/>
      <c r="IL79" s="1334"/>
      <c r="IM79" s="1334"/>
      <c r="IN79" s="1334"/>
      <c r="IO79" s="1334"/>
      <c r="IP79" s="1334"/>
      <c r="IQ79" s="1334"/>
      <c r="IR79" s="1334"/>
      <c r="IS79" s="1334"/>
      <c r="IT79" s="1334"/>
      <c r="IU79" s="1334"/>
      <c r="IV79" s="1334"/>
    </row>
    <row r="80" spans="1:256" x14ac:dyDescent="0.25">
      <c r="A80" s="1426" t="s">
        <v>5</v>
      </c>
      <c r="B80" s="1427" t="s">
        <v>6</v>
      </c>
      <c r="C80" s="1348"/>
      <c r="D80" s="1348"/>
      <c r="E80" s="1428" t="s">
        <v>7</v>
      </c>
      <c r="F80" s="1350" t="s">
        <v>8</v>
      </c>
      <c r="G80" s="1429" t="s">
        <v>9</v>
      </c>
      <c r="H80" s="1430" t="s">
        <v>10</v>
      </c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4"/>
      <c r="AD80" s="1334"/>
      <c r="AE80" s="1334"/>
      <c r="AF80" s="1334"/>
      <c r="AG80" s="1334"/>
      <c r="AH80" s="1334"/>
      <c r="AI80" s="1334"/>
      <c r="AJ80" s="1334"/>
      <c r="AK80" s="1334"/>
      <c r="AL80" s="1334"/>
      <c r="AM80" s="1334"/>
      <c r="AN80" s="1334"/>
      <c r="AO80" s="1334"/>
      <c r="AP80" s="1334"/>
      <c r="AQ80" s="1334"/>
      <c r="AR80" s="1334"/>
      <c r="AS80" s="1334"/>
      <c r="AT80" s="1334"/>
      <c r="AU80" s="1334"/>
      <c r="AV80" s="1334"/>
      <c r="AW80" s="1334"/>
      <c r="AX80" s="1334"/>
      <c r="AY80" s="1334"/>
      <c r="AZ80" s="1334"/>
      <c r="BA80" s="1334"/>
      <c r="BB80" s="1334"/>
      <c r="BC80" s="1334"/>
      <c r="BD80" s="1334"/>
      <c r="BE80" s="1334"/>
      <c r="BF80" s="1334"/>
      <c r="BG80" s="1334"/>
      <c r="BH80" s="1334"/>
      <c r="BI80" s="1334"/>
      <c r="BJ80" s="1334"/>
      <c r="BK80" s="1334"/>
      <c r="BL80" s="1334"/>
      <c r="BM80" s="1334"/>
      <c r="BN80" s="1334"/>
      <c r="BO80" s="1334"/>
      <c r="BP80" s="1334"/>
      <c r="BQ80" s="1334"/>
      <c r="BR80" s="1334"/>
      <c r="BS80" s="1334"/>
      <c r="BT80" s="1334"/>
      <c r="BU80" s="1334"/>
      <c r="BV80" s="1334"/>
      <c r="BW80" s="1334"/>
      <c r="BX80" s="1334"/>
      <c r="BY80" s="1334"/>
      <c r="BZ80" s="1334"/>
      <c r="CA80" s="1334"/>
      <c r="CB80" s="1334"/>
      <c r="CC80" s="1334"/>
      <c r="CD80" s="1334"/>
      <c r="CE80" s="1334"/>
      <c r="CF80" s="1334"/>
      <c r="CG80" s="1334"/>
      <c r="CH80" s="1334"/>
      <c r="CI80" s="1334"/>
      <c r="CJ80" s="1334"/>
      <c r="CK80" s="1334"/>
      <c r="CL80" s="1334"/>
      <c r="CM80" s="1334"/>
      <c r="CN80" s="1334"/>
      <c r="CO80" s="1334"/>
      <c r="CP80" s="1334"/>
      <c r="CQ80" s="1334"/>
      <c r="CR80" s="1334"/>
      <c r="CS80" s="1334"/>
      <c r="CT80" s="1334"/>
      <c r="CU80" s="1334"/>
      <c r="CV80" s="1334"/>
      <c r="CW80" s="1334"/>
      <c r="CX80" s="1334"/>
      <c r="CY80" s="1334"/>
      <c r="CZ80" s="1334"/>
      <c r="DA80" s="1334"/>
      <c r="DB80" s="1334"/>
      <c r="DC80" s="1334"/>
      <c r="DD80" s="1334"/>
      <c r="DE80" s="1334"/>
      <c r="DF80" s="1334"/>
      <c r="DG80" s="1334"/>
      <c r="DH80" s="1334"/>
      <c r="DI80" s="1334"/>
      <c r="DJ80" s="1334"/>
      <c r="DK80" s="1334"/>
      <c r="DL80" s="1334"/>
      <c r="DM80" s="1334"/>
      <c r="DN80" s="1334"/>
      <c r="DO80" s="1334"/>
      <c r="DP80" s="1334"/>
      <c r="DQ80" s="1334"/>
      <c r="DR80" s="1334"/>
      <c r="DS80" s="1334"/>
      <c r="DT80" s="1334"/>
      <c r="DU80" s="1334"/>
      <c r="DV80" s="1334"/>
      <c r="DW80" s="1334"/>
      <c r="DX80" s="1334"/>
      <c r="DY80" s="1334"/>
      <c r="DZ80" s="1334"/>
      <c r="EA80" s="1334"/>
      <c r="EB80" s="1334"/>
      <c r="EC80" s="1334"/>
      <c r="ED80" s="1334"/>
      <c r="EE80" s="1334"/>
      <c r="EF80" s="1334"/>
      <c r="EG80" s="1334"/>
      <c r="EH80" s="1334"/>
      <c r="EI80" s="1334"/>
      <c r="EJ80" s="1334"/>
      <c r="EK80" s="1334"/>
      <c r="EL80" s="1334"/>
      <c r="EM80" s="1334"/>
      <c r="EN80" s="1334"/>
      <c r="EO80" s="1334"/>
      <c r="EP80" s="1334"/>
      <c r="EQ80" s="1334"/>
      <c r="ER80" s="1334"/>
      <c r="ES80" s="1334"/>
      <c r="ET80" s="1334"/>
      <c r="EU80" s="1334"/>
      <c r="EV80" s="1334"/>
      <c r="EW80" s="1334"/>
      <c r="EX80" s="1334"/>
      <c r="EY80" s="1334"/>
      <c r="EZ80" s="1334"/>
      <c r="FA80" s="1334"/>
      <c r="FB80" s="1334"/>
      <c r="FC80" s="1334"/>
      <c r="FD80" s="1334"/>
      <c r="FE80" s="1334"/>
      <c r="FF80" s="1334"/>
      <c r="FG80" s="1334"/>
      <c r="FH80" s="1334"/>
      <c r="FI80" s="1334"/>
      <c r="FJ80" s="1334"/>
      <c r="FK80" s="1334"/>
      <c r="FL80" s="1334"/>
      <c r="FM80" s="1334"/>
      <c r="FN80" s="1334"/>
      <c r="FO80" s="1334"/>
      <c r="FP80" s="1334"/>
      <c r="FQ80" s="1334"/>
      <c r="FR80" s="1334"/>
      <c r="FS80" s="1334"/>
      <c r="FT80" s="1334"/>
      <c r="FU80" s="1334"/>
      <c r="FV80" s="1334"/>
      <c r="FW80" s="1334"/>
      <c r="FX80" s="1334"/>
      <c r="FY80" s="1334"/>
      <c r="FZ80" s="1334"/>
      <c r="GA80" s="1334"/>
      <c r="GB80" s="1334"/>
      <c r="GC80" s="1334"/>
      <c r="GD80" s="1334"/>
      <c r="GE80" s="1334"/>
      <c r="GF80" s="1334"/>
      <c r="GG80" s="1334"/>
      <c r="GH80" s="1334"/>
      <c r="GI80" s="1334"/>
      <c r="GJ80" s="1334"/>
      <c r="GK80" s="1334"/>
      <c r="GL80" s="1334"/>
      <c r="GM80" s="1334"/>
      <c r="GN80" s="1334"/>
      <c r="GO80" s="1334"/>
      <c r="GP80" s="1334"/>
      <c r="GQ80" s="1334"/>
      <c r="GR80" s="1334"/>
      <c r="GS80" s="1334"/>
      <c r="GT80" s="1334"/>
      <c r="GU80" s="1334"/>
      <c r="GV80" s="1334"/>
      <c r="GW80" s="1334"/>
      <c r="GX80" s="1334"/>
      <c r="GY80" s="1334"/>
      <c r="GZ80" s="1334"/>
      <c r="HA80" s="1334"/>
      <c r="HB80" s="1334"/>
      <c r="HC80" s="1334"/>
      <c r="HD80" s="1334"/>
      <c r="HE80" s="1334"/>
      <c r="HF80" s="1334"/>
      <c r="HG80" s="1334"/>
      <c r="HH80" s="1334"/>
      <c r="HI80" s="1334"/>
      <c r="HJ80" s="1334"/>
      <c r="HK80" s="1334"/>
      <c r="HL80" s="1334"/>
      <c r="HM80" s="1334"/>
      <c r="HN80" s="1334"/>
      <c r="HO80" s="1334"/>
      <c r="HP80" s="1334"/>
      <c r="HQ80" s="1334"/>
      <c r="HR80" s="1334"/>
      <c r="HS80" s="1334"/>
      <c r="HT80" s="1334"/>
      <c r="HU80" s="1334"/>
      <c r="HV80" s="1334"/>
      <c r="HW80" s="1334"/>
      <c r="HX80" s="1334"/>
      <c r="HY80" s="1334"/>
      <c r="HZ80" s="1334"/>
      <c r="IA80" s="1334"/>
      <c r="IB80" s="1334"/>
      <c r="IC80" s="1334"/>
      <c r="ID80" s="1334"/>
      <c r="IE80" s="1334"/>
      <c r="IF80" s="1334"/>
      <c r="IG80" s="1334"/>
      <c r="IH80" s="1334"/>
      <c r="II80" s="1334"/>
      <c r="IJ80" s="1334"/>
      <c r="IK80" s="1334"/>
      <c r="IL80" s="1334"/>
      <c r="IM80" s="1334"/>
      <c r="IN80" s="1334"/>
      <c r="IO80" s="1334"/>
      <c r="IP80" s="1334"/>
      <c r="IQ80" s="1334"/>
      <c r="IR80" s="1334"/>
      <c r="IS80" s="1334"/>
      <c r="IT80" s="1334"/>
      <c r="IU80" s="1334"/>
      <c r="IV80" s="1334"/>
    </row>
    <row r="81" spans="1:256" ht="14.5" thickBot="1" x14ac:dyDescent="0.3">
      <c r="A81" s="1431"/>
      <c r="B81" s="1432"/>
      <c r="C81" s="1354"/>
      <c r="D81" s="1354"/>
      <c r="E81" s="1433"/>
      <c r="F81" s="1356"/>
      <c r="G81" s="1434" t="s">
        <v>11</v>
      </c>
      <c r="H81" s="1435" t="s">
        <v>11</v>
      </c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4"/>
      <c r="AI81" s="1334"/>
      <c r="AJ81" s="1334"/>
      <c r="AK81" s="1334"/>
      <c r="AL81" s="1334"/>
      <c r="AM81" s="1334"/>
      <c r="AN81" s="1334"/>
      <c r="AO81" s="1334"/>
      <c r="AP81" s="1334"/>
      <c r="AQ81" s="1334"/>
      <c r="AR81" s="1334"/>
      <c r="AS81" s="1334"/>
      <c r="AT81" s="1334"/>
      <c r="AU81" s="1334"/>
      <c r="AV81" s="1334"/>
      <c r="AW81" s="1334"/>
      <c r="AX81" s="1334"/>
      <c r="AY81" s="1334"/>
      <c r="AZ81" s="1334"/>
      <c r="BA81" s="1334"/>
      <c r="BB81" s="1334"/>
      <c r="BC81" s="1334"/>
      <c r="BD81" s="1334"/>
      <c r="BE81" s="1334"/>
      <c r="BF81" s="1334"/>
      <c r="BG81" s="1334"/>
      <c r="BH81" s="1334"/>
      <c r="BI81" s="1334"/>
      <c r="BJ81" s="1334"/>
      <c r="BK81" s="1334"/>
      <c r="BL81" s="1334"/>
      <c r="BM81" s="1334"/>
      <c r="BN81" s="1334"/>
      <c r="BO81" s="1334"/>
      <c r="BP81" s="1334"/>
      <c r="BQ81" s="1334"/>
      <c r="BR81" s="1334"/>
      <c r="BS81" s="1334"/>
      <c r="BT81" s="1334"/>
      <c r="BU81" s="1334"/>
      <c r="BV81" s="1334"/>
      <c r="BW81" s="1334"/>
      <c r="BX81" s="1334"/>
      <c r="BY81" s="1334"/>
      <c r="BZ81" s="1334"/>
      <c r="CA81" s="1334"/>
      <c r="CB81" s="1334"/>
      <c r="CC81" s="1334"/>
      <c r="CD81" s="1334"/>
      <c r="CE81" s="1334"/>
      <c r="CF81" s="1334"/>
      <c r="CG81" s="1334"/>
      <c r="CH81" s="1334"/>
      <c r="CI81" s="1334"/>
      <c r="CJ81" s="1334"/>
      <c r="CK81" s="1334"/>
      <c r="CL81" s="1334"/>
      <c r="CM81" s="1334"/>
      <c r="CN81" s="1334"/>
      <c r="CO81" s="1334"/>
      <c r="CP81" s="1334"/>
      <c r="CQ81" s="1334"/>
      <c r="CR81" s="1334"/>
      <c r="CS81" s="1334"/>
      <c r="CT81" s="1334"/>
      <c r="CU81" s="1334"/>
      <c r="CV81" s="1334"/>
      <c r="CW81" s="1334"/>
      <c r="CX81" s="1334"/>
      <c r="CY81" s="1334"/>
      <c r="CZ81" s="1334"/>
      <c r="DA81" s="1334"/>
      <c r="DB81" s="1334"/>
      <c r="DC81" s="1334"/>
      <c r="DD81" s="1334"/>
      <c r="DE81" s="1334"/>
      <c r="DF81" s="1334"/>
      <c r="DG81" s="1334"/>
      <c r="DH81" s="1334"/>
      <c r="DI81" s="1334"/>
      <c r="DJ81" s="1334"/>
      <c r="DK81" s="1334"/>
      <c r="DL81" s="1334"/>
      <c r="DM81" s="1334"/>
      <c r="DN81" s="1334"/>
      <c r="DO81" s="1334"/>
      <c r="DP81" s="1334"/>
      <c r="DQ81" s="1334"/>
      <c r="DR81" s="1334"/>
      <c r="DS81" s="1334"/>
      <c r="DT81" s="1334"/>
      <c r="DU81" s="1334"/>
      <c r="DV81" s="1334"/>
      <c r="DW81" s="1334"/>
      <c r="DX81" s="1334"/>
      <c r="DY81" s="1334"/>
      <c r="DZ81" s="1334"/>
      <c r="EA81" s="1334"/>
      <c r="EB81" s="1334"/>
      <c r="EC81" s="1334"/>
      <c r="ED81" s="1334"/>
      <c r="EE81" s="1334"/>
      <c r="EF81" s="1334"/>
      <c r="EG81" s="1334"/>
      <c r="EH81" s="1334"/>
      <c r="EI81" s="1334"/>
      <c r="EJ81" s="1334"/>
      <c r="EK81" s="1334"/>
      <c r="EL81" s="1334"/>
      <c r="EM81" s="1334"/>
      <c r="EN81" s="1334"/>
      <c r="EO81" s="1334"/>
      <c r="EP81" s="1334"/>
      <c r="EQ81" s="1334"/>
      <c r="ER81" s="1334"/>
      <c r="ES81" s="1334"/>
      <c r="ET81" s="1334"/>
      <c r="EU81" s="1334"/>
      <c r="EV81" s="1334"/>
      <c r="EW81" s="1334"/>
      <c r="EX81" s="1334"/>
      <c r="EY81" s="1334"/>
      <c r="EZ81" s="1334"/>
      <c r="FA81" s="1334"/>
      <c r="FB81" s="1334"/>
      <c r="FC81" s="1334"/>
      <c r="FD81" s="1334"/>
      <c r="FE81" s="1334"/>
      <c r="FF81" s="1334"/>
      <c r="FG81" s="1334"/>
      <c r="FH81" s="1334"/>
      <c r="FI81" s="1334"/>
      <c r="FJ81" s="1334"/>
      <c r="FK81" s="1334"/>
      <c r="FL81" s="1334"/>
      <c r="FM81" s="1334"/>
      <c r="FN81" s="1334"/>
      <c r="FO81" s="1334"/>
      <c r="FP81" s="1334"/>
      <c r="FQ81" s="1334"/>
      <c r="FR81" s="1334"/>
      <c r="FS81" s="1334"/>
      <c r="FT81" s="1334"/>
      <c r="FU81" s="1334"/>
      <c r="FV81" s="1334"/>
      <c r="FW81" s="1334"/>
      <c r="FX81" s="1334"/>
      <c r="FY81" s="1334"/>
      <c r="FZ81" s="1334"/>
      <c r="GA81" s="1334"/>
      <c r="GB81" s="1334"/>
      <c r="GC81" s="1334"/>
      <c r="GD81" s="1334"/>
      <c r="GE81" s="1334"/>
      <c r="GF81" s="1334"/>
      <c r="GG81" s="1334"/>
      <c r="GH81" s="1334"/>
      <c r="GI81" s="1334"/>
      <c r="GJ81" s="1334"/>
      <c r="GK81" s="1334"/>
      <c r="GL81" s="1334"/>
      <c r="GM81" s="1334"/>
      <c r="GN81" s="1334"/>
      <c r="GO81" s="1334"/>
      <c r="GP81" s="1334"/>
      <c r="GQ81" s="1334"/>
      <c r="GR81" s="1334"/>
      <c r="GS81" s="1334"/>
      <c r="GT81" s="1334"/>
      <c r="GU81" s="1334"/>
      <c r="GV81" s="1334"/>
      <c r="GW81" s="1334"/>
      <c r="GX81" s="1334"/>
      <c r="GY81" s="1334"/>
      <c r="GZ81" s="1334"/>
      <c r="HA81" s="1334"/>
      <c r="HB81" s="1334"/>
      <c r="HC81" s="1334"/>
      <c r="HD81" s="1334"/>
      <c r="HE81" s="1334"/>
      <c r="HF81" s="1334"/>
      <c r="HG81" s="1334"/>
      <c r="HH81" s="1334"/>
      <c r="HI81" s="1334"/>
      <c r="HJ81" s="1334"/>
      <c r="HK81" s="1334"/>
      <c r="HL81" s="1334"/>
      <c r="HM81" s="1334"/>
      <c r="HN81" s="1334"/>
      <c r="HO81" s="1334"/>
      <c r="HP81" s="1334"/>
      <c r="HQ81" s="1334"/>
      <c r="HR81" s="1334"/>
      <c r="HS81" s="1334"/>
      <c r="HT81" s="1334"/>
      <c r="HU81" s="1334"/>
      <c r="HV81" s="1334"/>
      <c r="HW81" s="1334"/>
      <c r="HX81" s="1334"/>
      <c r="HY81" s="1334"/>
      <c r="HZ81" s="1334"/>
      <c r="IA81" s="1334"/>
      <c r="IB81" s="1334"/>
      <c r="IC81" s="1334"/>
      <c r="ID81" s="1334"/>
      <c r="IE81" s="1334"/>
      <c r="IF81" s="1334"/>
      <c r="IG81" s="1334"/>
      <c r="IH81" s="1334"/>
      <c r="II81" s="1334"/>
      <c r="IJ81" s="1334"/>
      <c r="IK81" s="1334"/>
      <c r="IL81" s="1334"/>
      <c r="IM81" s="1334"/>
      <c r="IN81" s="1334"/>
      <c r="IO81" s="1334"/>
      <c r="IP81" s="1334"/>
      <c r="IQ81" s="1334"/>
      <c r="IR81" s="1334"/>
      <c r="IS81" s="1334"/>
      <c r="IT81" s="1334"/>
      <c r="IU81" s="1334"/>
      <c r="IV81" s="1334"/>
    </row>
    <row r="82" spans="1:256" x14ac:dyDescent="0.25">
      <c r="A82" s="1364">
        <v>2200</v>
      </c>
      <c r="B82" s="1403" t="s">
        <v>71</v>
      </c>
      <c r="C82" s="1344"/>
      <c r="D82" s="1413"/>
      <c r="E82" s="1400"/>
      <c r="F82" s="1061"/>
      <c r="G82" s="1410"/>
      <c r="H82" s="1437"/>
      <c r="I82" s="1334"/>
      <c r="J82" s="1334"/>
      <c r="K82" s="1334"/>
      <c r="L82" s="1334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4"/>
      <c r="AD82" s="1334"/>
      <c r="AE82" s="1334"/>
      <c r="AF82" s="1334"/>
      <c r="AG82" s="1334"/>
      <c r="AH82" s="1334"/>
      <c r="AI82" s="1334"/>
      <c r="AJ82" s="1334"/>
      <c r="AK82" s="1334"/>
      <c r="AL82" s="1334"/>
      <c r="AM82" s="1334"/>
      <c r="AN82" s="1334"/>
      <c r="AO82" s="1334"/>
      <c r="AP82" s="1334"/>
      <c r="AQ82" s="1334"/>
      <c r="AR82" s="1334"/>
      <c r="AS82" s="1334"/>
      <c r="AT82" s="1334"/>
      <c r="AU82" s="1334"/>
      <c r="AV82" s="1334"/>
      <c r="AW82" s="1334"/>
      <c r="AX82" s="1334"/>
      <c r="AY82" s="1334"/>
      <c r="AZ82" s="1334"/>
      <c r="BA82" s="1334"/>
      <c r="BB82" s="1334"/>
      <c r="BC82" s="1334"/>
      <c r="BD82" s="1334"/>
      <c r="BE82" s="1334"/>
      <c r="BF82" s="1334"/>
      <c r="BG82" s="1334"/>
      <c r="BH82" s="1334"/>
      <c r="BI82" s="1334"/>
      <c r="BJ82" s="1334"/>
      <c r="BK82" s="1334"/>
      <c r="BL82" s="1334"/>
      <c r="BM82" s="1334"/>
      <c r="BN82" s="1334"/>
      <c r="BO82" s="1334"/>
      <c r="BP82" s="1334"/>
      <c r="BQ82" s="1334"/>
      <c r="BR82" s="1334"/>
      <c r="BS82" s="1334"/>
      <c r="BT82" s="1334"/>
      <c r="BU82" s="1334"/>
      <c r="BV82" s="1334"/>
      <c r="BW82" s="1334"/>
      <c r="BX82" s="1334"/>
      <c r="BY82" s="1334"/>
      <c r="BZ82" s="1334"/>
      <c r="CA82" s="1334"/>
      <c r="CB82" s="1334"/>
      <c r="CC82" s="1334"/>
      <c r="CD82" s="1334"/>
      <c r="CE82" s="1334"/>
      <c r="CF82" s="1334"/>
      <c r="CG82" s="1334"/>
      <c r="CH82" s="1334"/>
      <c r="CI82" s="1334"/>
      <c r="CJ82" s="1334"/>
      <c r="CK82" s="1334"/>
      <c r="CL82" s="1334"/>
      <c r="CM82" s="1334"/>
      <c r="CN82" s="1334"/>
      <c r="CO82" s="1334"/>
      <c r="CP82" s="1334"/>
      <c r="CQ82" s="1334"/>
      <c r="CR82" s="1334"/>
      <c r="CS82" s="1334"/>
      <c r="CT82" s="1334"/>
      <c r="CU82" s="1334"/>
      <c r="CV82" s="1334"/>
      <c r="CW82" s="1334"/>
      <c r="CX82" s="1334"/>
      <c r="CY82" s="1334"/>
      <c r="CZ82" s="1334"/>
      <c r="DA82" s="1334"/>
      <c r="DB82" s="1334"/>
      <c r="DC82" s="1334"/>
      <c r="DD82" s="1334"/>
      <c r="DE82" s="1334"/>
      <c r="DF82" s="1334"/>
      <c r="DG82" s="1334"/>
      <c r="DH82" s="1334"/>
      <c r="DI82" s="1334"/>
      <c r="DJ82" s="1334"/>
      <c r="DK82" s="1334"/>
      <c r="DL82" s="1334"/>
      <c r="DM82" s="1334"/>
      <c r="DN82" s="1334"/>
      <c r="DO82" s="1334"/>
      <c r="DP82" s="1334"/>
      <c r="DQ82" s="1334"/>
      <c r="DR82" s="1334"/>
      <c r="DS82" s="1334"/>
      <c r="DT82" s="1334"/>
      <c r="DU82" s="1334"/>
      <c r="DV82" s="1334"/>
      <c r="DW82" s="1334"/>
      <c r="DX82" s="1334"/>
      <c r="DY82" s="1334"/>
      <c r="DZ82" s="1334"/>
      <c r="EA82" s="1334"/>
      <c r="EB82" s="1334"/>
      <c r="EC82" s="1334"/>
      <c r="ED82" s="1334"/>
      <c r="EE82" s="1334"/>
      <c r="EF82" s="1334"/>
      <c r="EG82" s="1334"/>
      <c r="EH82" s="1334"/>
      <c r="EI82" s="1334"/>
      <c r="EJ82" s="1334"/>
      <c r="EK82" s="1334"/>
      <c r="EL82" s="1334"/>
      <c r="EM82" s="1334"/>
      <c r="EN82" s="1334"/>
      <c r="EO82" s="1334"/>
      <c r="EP82" s="1334"/>
      <c r="EQ82" s="1334"/>
      <c r="ER82" s="1334"/>
      <c r="ES82" s="1334"/>
      <c r="ET82" s="1334"/>
      <c r="EU82" s="1334"/>
      <c r="EV82" s="1334"/>
      <c r="EW82" s="1334"/>
      <c r="EX82" s="1334"/>
      <c r="EY82" s="1334"/>
      <c r="EZ82" s="1334"/>
      <c r="FA82" s="1334"/>
      <c r="FB82" s="1334"/>
      <c r="FC82" s="1334"/>
      <c r="FD82" s="1334"/>
      <c r="FE82" s="1334"/>
      <c r="FF82" s="1334"/>
      <c r="FG82" s="1334"/>
      <c r="FH82" s="1334"/>
      <c r="FI82" s="1334"/>
      <c r="FJ82" s="1334"/>
      <c r="FK82" s="1334"/>
      <c r="FL82" s="1334"/>
      <c r="FM82" s="1334"/>
      <c r="FN82" s="1334"/>
      <c r="FO82" s="1334"/>
      <c r="FP82" s="1334"/>
      <c r="FQ82" s="1334"/>
      <c r="FR82" s="1334"/>
      <c r="FS82" s="1334"/>
      <c r="FT82" s="1334"/>
      <c r="FU82" s="1334"/>
      <c r="FV82" s="1334"/>
      <c r="FW82" s="1334"/>
      <c r="FX82" s="1334"/>
      <c r="FY82" s="1334"/>
      <c r="FZ82" s="1334"/>
      <c r="GA82" s="1334"/>
      <c r="GB82" s="1334"/>
      <c r="GC82" s="1334"/>
      <c r="GD82" s="1334"/>
      <c r="GE82" s="1334"/>
      <c r="GF82" s="1334"/>
      <c r="GG82" s="1334"/>
      <c r="GH82" s="1334"/>
      <c r="GI82" s="1334"/>
      <c r="GJ82" s="1334"/>
      <c r="GK82" s="1334"/>
      <c r="GL82" s="1334"/>
      <c r="GM82" s="1334"/>
      <c r="GN82" s="1334"/>
      <c r="GO82" s="1334"/>
      <c r="GP82" s="1334"/>
      <c r="GQ82" s="1334"/>
      <c r="GR82" s="1334"/>
      <c r="GS82" s="1334"/>
      <c r="GT82" s="1334"/>
      <c r="GU82" s="1334"/>
      <c r="GV82" s="1334"/>
      <c r="GW82" s="1334"/>
      <c r="GX82" s="1334"/>
      <c r="GY82" s="1334"/>
      <c r="GZ82" s="1334"/>
      <c r="HA82" s="1334"/>
      <c r="HB82" s="1334"/>
      <c r="HC82" s="1334"/>
      <c r="HD82" s="1334"/>
      <c r="HE82" s="1334"/>
      <c r="HF82" s="1334"/>
      <c r="HG82" s="1334"/>
      <c r="HH82" s="1334"/>
      <c r="HI82" s="1334"/>
      <c r="HJ82" s="1334"/>
      <c r="HK82" s="1334"/>
      <c r="HL82" s="1334"/>
      <c r="HM82" s="1334"/>
      <c r="HN82" s="1334"/>
      <c r="HO82" s="1334"/>
      <c r="HP82" s="1334"/>
      <c r="HQ82" s="1334"/>
      <c r="HR82" s="1334"/>
      <c r="HS82" s="1334"/>
      <c r="HT82" s="1334"/>
      <c r="HU82" s="1334"/>
      <c r="HV82" s="1334"/>
      <c r="HW82" s="1334"/>
      <c r="HX82" s="1334"/>
      <c r="HY82" s="1334"/>
      <c r="HZ82" s="1334"/>
      <c r="IA82" s="1334"/>
      <c r="IB82" s="1334"/>
      <c r="IC82" s="1334"/>
      <c r="ID82" s="1334"/>
      <c r="IE82" s="1334"/>
      <c r="IF82" s="1334"/>
      <c r="IG82" s="1334"/>
      <c r="IH82" s="1334"/>
      <c r="II82" s="1334"/>
      <c r="IJ82" s="1334"/>
      <c r="IK82" s="1334"/>
      <c r="IL82" s="1334"/>
      <c r="IM82" s="1334"/>
      <c r="IN82" s="1334"/>
      <c r="IO82" s="1334"/>
      <c r="IP82" s="1334"/>
      <c r="IQ82" s="1334"/>
      <c r="IR82" s="1334"/>
      <c r="IS82" s="1334"/>
      <c r="IT82" s="1334"/>
      <c r="IU82" s="1334"/>
      <c r="IV82" s="1334"/>
    </row>
    <row r="83" spans="1:256" x14ac:dyDescent="0.25">
      <c r="A83" s="1372"/>
      <c r="B83" s="1412"/>
      <c r="C83" s="1344"/>
      <c r="D83" s="1344"/>
      <c r="E83" s="1378"/>
      <c r="F83" s="1061"/>
      <c r="G83" s="1410"/>
      <c r="H83" s="1063">
        <f>G83*F83</f>
        <v>0</v>
      </c>
      <c r="I83" s="1334"/>
      <c r="J83" s="1334"/>
      <c r="K83" s="1334"/>
      <c r="L83" s="1334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4"/>
      <c r="AD83" s="1334"/>
      <c r="AE83" s="1334"/>
      <c r="AF83" s="1334"/>
      <c r="AG83" s="1334"/>
      <c r="AH83" s="1334"/>
      <c r="AI83" s="1334"/>
      <c r="AJ83" s="1334"/>
      <c r="AK83" s="1334"/>
      <c r="AL83" s="1334"/>
      <c r="AM83" s="1334"/>
      <c r="AN83" s="1334"/>
      <c r="AO83" s="1334"/>
      <c r="AP83" s="1334"/>
      <c r="AQ83" s="1334"/>
      <c r="AR83" s="1334"/>
      <c r="AS83" s="1334"/>
      <c r="AT83" s="1334"/>
      <c r="AU83" s="1334"/>
      <c r="AV83" s="1334"/>
      <c r="AW83" s="1334"/>
      <c r="AX83" s="1334"/>
      <c r="AY83" s="1334"/>
      <c r="AZ83" s="1334"/>
      <c r="BA83" s="1334"/>
      <c r="BB83" s="1334"/>
      <c r="BC83" s="1334"/>
      <c r="BD83" s="1334"/>
      <c r="BE83" s="1334"/>
      <c r="BF83" s="1334"/>
      <c r="BG83" s="1334"/>
      <c r="BH83" s="1334"/>
      <c r="BI83" s="1334"/>
      <c r="BJ83" s="1334"/>
      <c r="BK83" s="1334"/>
      <c r="BL83" s="1334"/>
      <c r="BM83" s="1334"/>
      <c r="BN83" s="1334"/>
      <c r="BO83" s="1334"/>
      <c r="BP83" s="1334"/>
      <c r="BQ83" s="1334"/>
      <c r="BR83" s="1334"/>
      <c r="BS83" s="1334"/>
      <c r="BT83" s="1334"/>
      <c r="BU83" s="1334"/>
      <c r="BV83" s="1334"/>
      <c r="BW83" s="1334"/>
      <c r="BX83" s="1334"/>
      <c r="BY83" s="1334"/>
      <c r="BZ83" s="1334"/>
      <c r="CA83" s="1334"/>
      <c r="CB83" s="1334"/>
      <c r="CC83" s="1334"/>
      <c r="CD83" s="1334"/>
      <c r="CE83" s="1334"/>
      <c r="CF83" s="1334"/>
      <c r="CG83" s="1334"/>
      <c r="CH83" s="1334"/>
      <c r="CI83" s="1334"/>
      <c r="CJ83" s="1334"/>
      <c r="CK83" s="1334"/>
      <c r="CL83" s="1334"/>
      <c r="CM83" s="1334"/>
      <c r="CN83" s="1334"/>
      <c r="CO83" s="1334"/>
      <c r="CP83" s="1334"/>
      <c r="CQ83" s="1334"/>
      <c r="CR83" s="1334"/>
      <c r="CS83" s="1334"/>
      <c r="CT83" s="1334"/>
      <c r="CU83" s="1334"/>
      <c r="CV83" s="1334"/>
      <c r="CW83" s="1334"/>
      <c r="CX83" s="1334"/>
      <c r="CY83" s="1334"/>
      <c r="CZ83" s="1334"/>
      <c r="DA83" s="1334"/>
      <c r="DB83" s="1334"/>
      <c r="DC83" s="1334"/>
      <c r="DD83" s="1334"/>
      <c r="DE83" s="1334"/>
      <c r="DF83" s="1334"/>
      <c r="DG83" s="1334"/>
      <c r="DH83" s="1334"/>
      <c r="DI83" s="1334"/>
      <c r="DJ83" s="1334"/>
      <c r="DK83" s="1334"/>
      <c r="DL83" s="1334"/>
      <c r="DM83" s="1334"/>
      <c r="DN83" s="1334"/>
      <c r="DO83" s="1334"/>
      <c r="DP83" s="1334"/>
      <c r="DQ83" s="1334"/>
      <c r="DR83" s="1334"/>
      <c r="DS83" s="1334"/>
      <c r="DT83" s="1334"/>
      <c r="DU83" s="1334"/>
      <c r="DV83" s="1334"/>
      <c r="DW83" s="1334"/>
      <c r="DX83" s="1334"/>
      <c r="DY83" s="1334"/>
      <c r="DZ83" s="1334"/>
      <c r="EA83" s="1334"/>
      <c r="EB83" s="1334"/>
      <c r="EC83" s="1334"/>
      <c r="ED83" s="1334"/>
      <c r="EE83" s="1334"/>
      <c r="EF83" s="1334"/>
      <c r="EG83" s="1334"/>
      <c r="EH83" s="1334"/>
      <c r="EI83" s="1334"/>
      <c r="EJ83" s="1334"/>
      <c r="EK83" s="1334"/>
      <c r="EL83" s="1334"/>
      <c r="EM83" s="1334"/>
      <c r="EN83" s="1334"/>
      <c r="EO83" s="1334"/>
      <c r="EP83" s="1334"/>
      <c r="EQ83" s="1334"/>
      <c r="ER83" s="1334"/>
      <c r="ES83" s="1334"/>
      <c r="ET83" s="1334"/>
      <c r="EU83" s="1334"/>
      <c r="EV83" s="1334"/>
      <c r="EW83" s="1334"/>
      <c r="EX83" s="1334"/>
      <c r="EY83" s="1334"/>
      <c r="EZ83" s="1334"/>
      <c r="FA83" s="1334"/>
      <c r="FB83" s="1334"/>
      <c r="FC83" s="1334"/>
      <c r="FD83" s="1334"/>
      <c r="FE83" s="1334"/>
      <c r="FF83" s="1334"/>
      <c r="FG83" s="1334"/>
      <c r="FH83" s="1334"/>
      <c r="FI83" s="1334"/>
      <c r="FJ83" s="1334"/>
      <c r="FK83" s="1334"/>
      <c r="FL83" s="1334"/>
      <c r="FM83" s="1334"/>
      <c r="FN83" s="1334"/>
      <c r="FO83" s="1334"/>
      <c r="FP83" s="1334"/>
      <c r="FQ83" s="1334"/>
      <c r="FR83" s="1334"/>
      <c r="FS83" s="1334"/>
      <c r="FT83" s="1334"/>
      <c r="FU83" s="1334"/>
      <c r="FV83" s="1334"/>
      <c r="FW83" s="1334"/>
      <c r="FX83" s="1334"/>
      <c r="FY83" s="1334"/>
      <c r="FZ83" s="1334"/>
      <c r="GA83" s="1334"/>
      <c r="GB83" s="1334"/>
      <c r="GC83" s="1334"/>
      <c r="GD83" s="1334"/>
      <c r="GE83" s="1334"/>
      <c r="GF83" s="1334"/>
      <c r="GG83" s="1334"/>
      <c r="GH83" s="1334"/>
      <c r="GI83" s="1334"/>
      <c r="GJ83" s="1334"/>
      <c r="GK83" s="1334"/>
      <c r="GL83" s="1334"/>
      <c r="GM83" s="1334"/>
      <c r="GN83" s="1334"/>
      <c r="GO83" s="1334"/>
      <c r="GP83" s="1334"/>
      <c r="GQ83" s="1334"/>
      <c r="GR83" s="1334"/>
      <c r="GS83" s="1334"/>
      <c r="GT83" s="1334"/>
      <c r="GU83" s="1334"/>
      <c r="GV83" s="1334"/>
      <c r="GW83" s="1334"/>
      <c r="GX83" s="1334"/>
      <c r="GY83" s="1334"/>
      <c r="GZ83" s="1334"/>
      <c r="HA83" s="1334"/>
      <c r="HB83" s="1334"/>
      <c r="HC83" s="1334"/>
      <c r="HD83" s="1334"/>
      <c r="HE83" s="1334"/>
      <c r="HF83" s="1334"/>
      <c r="HG83" s="1334"/>
      <c r="HH83" s="1334"/>
      <c r="HI83" s="1334"/>
      <c r="HJ83" s="1334"/>
      <c r="HK83" s="1334"/>
      <c r="HL83" s="1334"/>
      <c r="HM83" s="1334"/>
      <c r="HN83" s="1334"/>
      <c r="HO83" s="1334"/>
      <c r="HP83" s="1334"/>
      <c r="HQ83" s="1334"/>
      <c r="HR83" s="1334"/>
      <c r="HS83" s="1334"/>
      <c r="HT83" s="1334"/>
      <c r="HU83" s="1334"/>
      <c r="HV83" s="1334"/>
      <c r="HW83" s="1334"/>
      <c r="HX83" s="1334"/>
      <c r="HY83" s="1334"/>
      <c r="HZ83" s="1334"/>
      <c r="IA83" s="1334"/>
      <c r="IB83" s="1334"/>
      <c r="IC83" s="1334"/>
      <c r="ID83" s="1334"/>
      <c r="IE83" s="1334"/>
      <c r="IF83" s="1334"/>
      <c r="IG83" s="1334"/>
      <c r="IH83" s="1334"/>
      <c r="II83" s="1334"/>
      <c r="IJ83" s="1334"/>
      <c r="IK83" s="1334"/>
      <c r="IL83" s="1334"/>
      <c r="IM83" s="1334"/>
      <c r="IN83" s="1334"/>
      <c r="IO83" s="1334"/>
      <c r="IP83" s="1334"/>
      <c r="IQ83" s="1334"/>
      <c r="IR83" s="1334"/>
      <c r="IS83" s="1334"/>
      <c r="IT83" s="1334"/>
      <c r="IU83" s="1334"/>
      <c r="IV83" s="1334"/>
    </row>
    <row r="84" spans="1:256" x14ac:dyDescent="0.25">
      <c r="A84" s="1364" t="s">
        <v>76</v>
      </c>
      <c r="B84" s="1403" t="s">
        <v>77</v>
      </c>
      <c r="C84" s="1343"/>
      <c r="D84" s="1344"/>
      <c r="E84" s="1378"/>
      <c r="F84" s="1061"/>
      <c r="G84" s="1410"/>
      <c r="H84" s="1063">
        <f>G84*F84</f>
        <v>0</v>
      </c>
      <c r="I84" s="1334"/>
      <c r="J84" s="1334"/>
      <c r="K84" s="1334"/>
      <c r="L84" s="1334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4"/>
      <c r="AD84" s="1334"/>
      <c r="AE84" s="1334"/>
      <c r="AF84" s="1334"/>
      <c r="AG84" s="1334"/>
      <c r="AH84" s="1334"/>
      <c r="AI84" s="1334"/>
      <c r="AJ84" s="1334"/>
      <c r="AK84" s="1334"/>
      <c r="AL84" s="1334"/>
      <c r="AM84" s="1334"/>
      <c r="AN84" s="1334"/>
      <c r="AO84" s="1334"/>
      <c r="AP84" s="1334"/>
      <c r="AQ84" s="1334"/>
      <c r="AR84" s="1334"/>
      <c r="AS84" s="1334"/>
      <c r="AT84" s="1334"/>
      <c r="AU84" s="1334"/>
      <c r="AV84" s="1334"/>
      <c r="AW84" s="1334"/>
      <c r="AX84" s="1334"/>
      <c r="AY84" s="1334"/>
      <c r="AZ84" s="1334"/>
      <c r="BA84" s="1334"/>
      <c r="BB84" s="1334"/>
      <c r="BC84" s="1334"/>
      <c r="BD84" s="1334"/>
      <c r="BE84" s="1334"/>
      <c r="BF84" s="1334"/>
      <c r="BG84" s="1334"/>
      <c r="BH84" s="1334"/>
      <c r="BI84" s="1334"/>
      <c r="BJ84" s="1334"/>
      <c r="BK84" s="1334"/>
      <c r="BL84" s="1334"/>
      <c r="BM84" s="1334"/>
      <c r="BN84" s="1334"/>
      <c r="BO84" s="1334"/>
      <c r="BP84" s="1334"/>
      <c r="BQ84" s="1334"/>
      <c r="BR84" s="1334"/>
      <c r="BS84" s="1334"/>
      <c r="BT84" s="1334"/>
      <c r="BU84" s="1334"/>
      <c r="BV84" s="1334"/>
      <c r="BW84" s="1334"/>
      <c r="BX84" s="1334"/>
      <c r="BY84" s="1334"/>
      <c r="BZ84" s="1334"/>
      <c r="CA84" s="1334"/>
      <c r="CB84" s="1334"/>
      <c r="CC84" s="1334"/>
      <c r="CD84" s="1334"/>
      <c r="CE84" s="1334"/>
      <c r="CF84" s="1334"/>
      <c r="CG84" s="1334"/>
      <c r="CH84" s="1334"/>
      <c r="CI84" s="1334"/>
      <c r="CJ84" s="1334"/>
      <c r="CK84" s="1334"/>
      <c r="CL84" s="1334"/>
      <c r="CM84" s="1334"/>
      <c r="CN84" s="1334"/>
      <c r="CO84" s="1334"/>
      <c r="CP84" s="1334"/>
      <c r="CQ84" s="1334"/>
      <c r="CR84" s="1334"/>
      <c r="CS84" s="1334"/>
      <c r="CT84" s="1334"/>
      <c r="CU84" s="1334"/>
      <c r="CV84" s="1334"/>
      <c r="CW84" s="1334"/>
      <c r="CX84" s="1334"/>
      <c r="CY84" s="1334"/>
      <c r="CZ84" s="1334"/>
      <c r="DA84" s="1334"/>
      <c r="DB84" s="1334"/>
      <c r="DC84" s="1334"/>
      <c r="DD84" s="1334"/>
      <c r="DE84" s="1334"/>
      <c r="DF84" s="1334"/>
      <c r="DG84" s="1334"/>
      <c r="DH84" s="1334"/>
      <c r="DI84" s="1334"/>
      <c r="DJ84" s="1334"/>
      <c r="DK84" s="1334"/>
      <c r="DL84" s="1334"/>
      <c r="DM84" s="1334"/>
      <c r="DN84" s="1334"/>
      <c r="DO84" s="1334"/>
      <c r="DP84" s="1334"/>
      <c r="DQ84" s="1334"/>
      <c r="DR84" s="1334"/>
      <c r="DS84" s="1334"/>
      <c r="DT84" s="1334"/>
      <c r="DU84" s="1334"/>
      <c r="DV84" s="1334"/>
      <c r="DW84" s="1334"/>
      <c r="DX84" s="1334"/>
      <c r="DY84" s="1334"/>
      <c r="DZ84" s="1334"/>
      <c r="EA84" s="1334"/>
      <c r="EB84" s="1334"/>
      <c r="EC84" s="1334"/>
      <c r="ED84" s="1334"/>
      <c r="EE84" s="1334"/>
      <c r="EF84" s="1334"/>
      <c r="EG84" s="1334"/>
      <c r="EH84" s="1334"/>
      <c r="EI84" s="1334"/>
      <c r="EJ84" s="1334"/>
      <c r="EK84" s="1334"/>
      <c r="EL84" s="1334"/>
      <c r="EM84" s="1334"/>
      <c r="EN84" s="1334"/>
      <c r="EO84" s="1334"/>
      <c r="EP84" s="1334"/>
      <c r="EQ84" s="1334"/>
      <c r="ER84" s="1334"/>
      <c r="ES84" s="1334"/>
      <c r="ET84" s="1334"/>
      <c r="EU84" s="1334"/>
      <c r="EV84" s="1334"/>
      <c r="EW84" s="1334"/>
      <c r="EX84" s="1334"/>
      <c r="EY84" s="1334"/>
      <c r="EZ84" s="1334"/>
      <c r="FA84" s="1334"/>
      <c r="FB84" s="1334"/>
      <c r="FC84" s="1334"/>
      <c r="FD84" s="1334"/>
      <c r="FE84" s="1334"/>
      <c r="FF84" s="1334"/>
      <c r="FG84" s="1334"/>
      <c r="FH84" s="1334"/>
      <c r="FI84" s="1334"/>
      <c r="FJ84" s="1334"/>
      <c r="FK84" s="1334"/>
      <c r="FL84" s="1334"/>
      <c r="FM84" s="1334"/>
      <c r="FN84" s="1334"/>
      <c r="FO84" s="1334"/>
      <c r="FP84" s="1334"/>
      <c r="FQ84" s="1334"/>
      <c r="FR84" s="1334"/>
      <c r="FS84" s="1334"/>
      <c r="FT84" s="1334"/>
      <c r="FU84" s="1334"/>
      <c r="FV84" s="1334"/>
      <c r="FW84" s="1334"/>
      <c r="FX84" s="1334"/>
      <c r="FY84" s="1334"/>
      <c r="FZ84" s="1334"/>
      <c r="GA84" s="1334"/>
      <c r="GB84" s="1334"/>
      <c r="GC84" s="1334"/>
      <c r="GD84" s="1334"/>
      <c r="GE84" s="1334"/>
      <c r="GF84" s="1334"/>
      <c r="GG84" s="1334"/>
      <c r="GH84" s="1334"/>
      <c r="GI84" s="1334"/>
      <c r="GJ84" s="1334"/>
      <c r="GK84" s="1334"/>
      <c r="GL84" s="1334"/>
      <c r="GM84" s="1334"/>
      <c r="GN84" s="1334"/>
      <c r="GO84" s="1334"/>
      <c r="GP84" s="1334"/>
      <c r="GQ84" s="1334"/>
      <c r="GR84" s="1334"/>
      <c r="GS84" s="1334"/>
      <c r="GT84" s="1334"/>
      <c r="GU84" s="1334"/>
      <c r="GV84" s="1334"/>
      <c r="GW84" s="1334"/>
      <c r="GX84" s="1334"/>
      <c r="GY84" s="1334"/>
      <c r="GZ84" s="1334"/>
      <c r="HA84" s="1334"/>
      <c r="HB84" s="1334"/>
      <c r="HC84" s="1334"/>
      <c r="HD84" s="1334"/>
      <c r="HE84" s="1334"/>
      <c r="HF84" s="1334"/>
      <c r="HG84" s="1334"/>
      <c r="HH84" s="1334"/>
      <c r="HI84" s="1334"/>
      <c r="HJ84" s="1334"/>
      <c r="HK84" s="1334"/>
      <c r="HL84" s="1334"/>
      <c r="HM84" s="1334"/>
      <c r="HN84" s="1334"/>
      <c r="HO84" s="1334"/>
      <c r="HP84" s="1334"/>
      <c r="HQ84" s="1334"/>
      <c r="HR84" s="1334"/>
      <c r="HS84" s="1334"/>
      <c r="HT84" s="1334"/>
      <c r="HU84" s="1334"/>
      <c r="HV84" s="1334"/>
      <c r="HW84" s="1334"/>
      <c r="HX84" s="1334"/>
      <c r="HY84" s="1334"/>
      <c r="HZ84" s="1334"/>
      <c r="IA84" s="1334"/>
      <c r="IB84" s="1334"/>
      <c r="IC84" s="1334"/>
      <c r="ID84" s="1334"/>
      <c r="IE84" s="1334"/>
      <c r="IF84" s="1334"/>
      <c r="IG84" s="1334"/>
      <c r="IH84" s="1334"/>
      <c r="II84" s="1334"/>
      <c r="IJ84" s="1334"/>
      <c r="IK84" s="1334"/>
      <c r="IL84" s="1334"/>
      <c r="IM84" s="1334"/>
      <c r="IN84" s="1334"/>
      <c r="IO84" s="1334"/>
      <c r="IP84" s="1334"/>
      <c r="IQ84" s="1334"/>
      <c r="IR84" s="1334"/>
      <c r="IS84" s="1334"/>
      <c r="IT84" s="1334"/>
      <c r="IU84" s="1334"/>
      <c r="IV84" s="1334"/>
    </row>
    <row r="85" spans="1:256" x14ac:dyDescent="0.25">
      <c r="A85" s="1383"/>
      <c r="B85" s="1412" t="s">
        <v>78</v>
      </c>
      <c r="C85" s="1344"/>
      <c r="D85" s="1344"/>
      <c r="E85" s="1378" t="s">
        <v>35</v>
      </c>
      <c r="F85" s="1061"/>
      <c r="G85" s="1410"/>
      <c r="H85" s="1063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4"/>
      <c r="W85" s="1334"/>
      <c r="X85" s="1334"/>
      <c r="Y85" s="1334"/>
      <c r="Z85" s="1334"/>
      <c r="AA85" s="1334"/>
      <c r="AB85" s="1334"/>
      <c r="AC85" s="1334"/>
      <c r="AD85" s="1334"/>
      <c r="AE85" s="1334"/>
      <c r="AF85" s="1334"/>
      <c r="AG85" s="1334"/>
      <c r="AH85" s="1334"/>
      <c r="AI85" s="1334"/>
      <c r="AJ85" s="1334"/>
      <c r="AK85" s="1334"/>
      <c r="AL85" s="1334"/>
      <c r="AM85" s="1334"/>
      <c r="AN85" s="1334"/>
      <c r="AO85" s="1334"/>
      <c r="AP85" s="1334"/>
      <c r="AQ85" s="1334"/>
      <c r="AR85" s="1334"/>
      <c r="AS85" s="1334"/>
      <c r="AT85" s="1334"/>
      <c r="AU85" s="1334"/>
      <c r="AV85" s="1334"/>
      <c r="AW85" s="1334"/>
      <c r="AX85" s="1334"/>
      <c r="AY85" s="1334"/>
      <c r="AZ85" s="1334"/>
      <c r="BA85" s="1334"/>
      <c r="BB85" s="1334"/>
      <c r="BC85" s="1334"/>
      <c r="BD85" s="1334"/>
      <c r="BE85" s="1334"/>
      <c r="BF85" s="1334"/>
      <c r="BG85" s="1334"/>
      <c r="BH85" s="1334"/>
      <c r="BI85" s="1334"/>
      <c r="BJ85" s="1334"/>
      <c r="BK85" s="1334"/>
      <c r="BL85" s="1334"/>
      <c r="BM85" s="1334"/>
      <c r="BN85" s="1334"/>
      <c r="BO85" s="1334"/>
      <c r="BP85" s="1334"/>
      <c r="BQ85" s="1334"/>
      <c r="BR85" s="1334"/>
      <c r="BS85" s="1334"/>
      <c r="BT85" s="1334"/>
      <c r="BU85" s="1334"/>
      <c r="BV85" s="1334"/>
      <c r="BW85" s="1334"/>
      <c r="BX85" s="1334"/>
      <c r="BY85" s="1334"/>
      <c r="BZ85" s="1334"/>
      <c r="CA85" s="1334"/>
      <c r="CB85" s="1334"/>
      <c r="CC85" s="1334"/>
      <c r="CD85" s="1334"/>
      <c r="CE85" s="1334"/>
      <c r="CF85" s="1334"/>
      <c r="CG85" s="1334"/>
      <c r="CH85" s="1334"/>
      <c r="CI85" s="1334"/>
      <c r="CJ85" s="1334"/>
      <c r="CK85" s="1334"/>
      <c r="CL85" s="1334"/>
      <c r="CM85" s="1334"/>
      <c r="CN85" s="1334"/>
      <c r="CO85" s="1334"/>
      <c r="CP85" s="1334"/>
      <c r="CQ85" s="1334"/>
      <c r="CR85" s="1334"/>
      <c r="CS85" s="1334"/>
      <c r="CT85" s="1334"/>
      <c r="CU85" s="1334"/>
      <c r="CV85" s="1334"/>
      <c r="CW85" s="1334"/>
      <c r="CX85" s="1334"/>
      <c r="CY85" s="1334"/>
      <c r="CZ85" s="1334"/>
      <c r="DA85" s="1334"/>
      <c r="DB85" s="1334"/>
      <c r="DC85" s="1334"/>
      <c r="DD85" s="1334"/>
      <c r="DE85" s="1334"/>
      <c r="DF85" s="1334"/>
      <c r="DG85" s="1334"/>
      <c r="DH85" s="1334"/>
      <c r="DI85" s="1334"/>
      <c r="DJ85" s="1334"/>
      <c r="DK85" s="1334"/>
      <c r="DL85" s="1334"/>
      <c r="DM85" s="1334"/>
      <c r="DN85" s="1334"/>
      <c r="DO85" s="1334"/>
      <c r="DP85" s="1334"/>
      <c r="DQ85" s="1334"/>
      <c r="DR85" s="1334"/>
      <c r="DS85" s="1334"/>
      <c r="DT85" s="1334"/>
      <c r="DU85" s="1334"/>
      <c r="DV85" s="1334"/>
      <c r="DW85" s="1334"/>
      <c r="DX85" s="1334"/>
      <c r="DY85" s="1334"/>
      <c r="DZ85" s="1334"/>
      <c r="EA85" s="1334"/>
      <c r="EB85" s="1334"/>
      <c r="EC85" s="1334"/>
      <c r="ED85" s="1334"/>
      <c r="EE85" s="1334"/>
      <c r="EF85" s="1334"/>
      <c r="EG85" s="1334"/>
      <c r="EH85" s="1334"/>
      <c r="EI85" s="1334"/>
      <c r="EJ85" s="1334"/>
      <c r="EK85" s="1334"/>
      <c r="EL85" s="1334"/>
      <c r="EM85" s="1334"/>
      <c r="EN85" s="1334"/>
      <c r="EO85" s="1334"/>
      <c r="EP85" s="1334"/>
      <c r="EQ85" s="1334"/>
      <c r="ER85" s="1334"/>
      <c r="ES85" s="1334"/>
      <c r="ET85" s="1334"/>
      <c r="EU85" s="1334"/>
      <c r="EV85" s="1334"/>
      <c r="EW85" s="1334"/>
      <c r="EX85" s="1334"/>
      <c r="EY85" s="1334"/>
      <c r="EZ85" s="1334"/>
      <c r="FA85" s="1334"/>
      <c r="FB85" s="1334"/>
      <c r="FC85" s="1334"/>
      <c r="FD85" s="1334"/>
      <c r="FE85" s="1334"/>
      <c r="FF85" s="1334"/>
      <c r="FG85" s="1334"/>
      <c r="FH85" s="1334"/>
      <c r="FI85" s="1334"/>
      <c r="FJ85" s="1334"/>
      <c r="FK85" s="1334"/>
      <c r="FL85" s="1334"/>
      <c r="FM85" s="1334"/>
      <c r="FN85" s="1334"/>
      <c r="FO85" s="1334"/>
      <c r="FP85" s="1334"/>
      <c r="FQ85" s="1334"/>
      <c r="FR85" s="1334"/>
      <c r="FS85" s="1334"/>
      <c r="FT85" s="1334"/>
      <c r="FU85" s="1334"/>
      <c r="FV85" s="1334"/>
      <c r="FW85" s="1334"/>
      <c r="FX85" s="1334"/>
      <c r="FY85" s="1334"/>
      <c r="FZ85" s="1334"/>
      <c r="GA85" s="1334"/>
      <c r="GB85" s="1334"/>
      <c r="GC85" s="1334"/>
      <c r="GD85" s="1334"/>
      <c r="GE85" s="1334"/>
      <c r="GF85" s="1334"/>
      <c r="GG85" s="1334"/>
      <c r="GH85" s="1334"/>
      <c r="GI85" s="1334"/>
      <c r="GJ85" s="1334"/>
      <c r="GK85" s="1334"/>
      <c r="GL85" s="1334"/>
      <c r="GM85" s="1334"/>
      <c r="GN85" s="1334"/>
      <c r="GO85" s="1334"/>
      <c r="GP85" s="1334"/>
      <c r="GQ85" s="1334"/>
      <c r="GR85" s="1334"/>
      <c r="GS85" s="1334"/>
      <c r="GT85" s="1334"/>
      <c r="GU85" s="1334"/>
      <c r="GV85" s="1334"/>
      <c r="GW85" s="1334"/>
      <c r="GX85" s="1334"/>
      <c r="GY85" s="1334"/>
      <c r="GZ85" s="1334"/>
      <c r="HA85" s="1334"/>
      <c r="HB85" s="1334"/>
      <c r="HC85" s="1334"/>
      <c r="HD85" s="1334"/>
      <c r="HE85" s="1334"/>
      <c r="HF85" s="1334"/>
      <c r="HG85" s="1334"/>
      <c r="HH85" s="1334"/>
      <c r="HI85" s="1334"/>
      <c r="HJ85" s="1334"/>
      <c r="HK85" s="1334"/>
      <c r="HL85" s="1334"/>
      <c r="HM85" s="1334"/>
      <c r="HN85" s="1334"/>
      <c r="HO85" s="1334"/>
      <c r="HP85" s="1334"/>
      <c r="HQ85" s="1334"/>
      <c r="HR85" s="1334"/>
      <c r="HS85" s="1334"/>
      <c r="HT85" s="1334"/>
      <c r="HU85" s="1334"/>
      <c r="HV85" s="1334"/>
      <c r="HW85" s="1334"/>
      <c r="HX85" s="1334"/>
      <c r="HY85" s="1334"/>
      <c r="HZ85" s="1334"/>
      <c r="IA85" s="1334"/>
      <c r="IB85" s="1334"/>
      <c r="IC85" s="1334"/>
      <c r="ID85" s="1334"/>
      <c r="IE85" s="1334"/>
      <c r="IF85" s="1334"/>
      <c r="IG85" s="1334"/>
      <c r="IH85" s="1334"/>
      <c r="II85" s="1334"/>
      <c r="IJ85" s="1334"/>
      <c r="IK85" s="1334"/>
      <c r="IL85" s="1334"/>
      <c r="IM85" s="1334"/>
      <c r="IN85" s="1334"/>
      <c r="IO85" s="1334"/>
      <c r="IP85" s="1334"/>
      <c r="IQ85" s="1334"/>
      <c r="IR85" s="1334"/>
      <c r="IS85" s="1334"/>
      <c r="IT85" s="1334"/>
      <c r="IU85" s="1334"/>
      <c r="IV85" s="1334"/>
    </row>
    <row r="86" spans="1:256" x14ac:dyDescent="0.25">
      <c r="A86" s="1383"/>
      <c r="B86" s="1412" t="s">
        <v>79</v>
      </c>
      <c r="C86" s="1344"/>
      <c r="D86" s="1344"/>
      <c r="E86" s="1378" t="s">
        <v>80</v>
      </c>
      <c r="F86" s="1061">
        <v>300</v>
      </c>
      <c r="G86" s="1410"/>
      <c r="H86" s="1063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4"/>
      <c r="AI86" s="1334"/>
      <c r="AJ86" s="1334"/>
      <c r="AK86" s="1334"/>
      <c r="AL86" s="1334"/>
      <c r="AM86" s="1334"/>
      <c r="AN86" s="1334"/>
      <c r="AO86" s="1334"/>
      <c r="AP86" s="1334"/>
      <c r="AQ86" s="1334"/>
      <c r="AR86" s="1334"/>
      <c r="AS86" s="1334"/>
      <c r="AT86" s="1334"/>
      <c r="AU86" s="1334"/>
      <c r="AV86" s="1334"/>
      <c r="AW86" s="1334"/>
      <c r="AX86" s="1334"/>
      <c r="AY86" s="1334"/>
      <c r="AZ86" s="1334"/>
      <c r="BA86" s="1334"/>
      <c r="BB86" s="1334"/>
      <c r="BC86" s="1334"/>
      <c r="BD86" s="1334"/>
      <c r="BE86" s="1334"/>
      <c r="BF86" s="1334"/>
      <c r="BG86" s="1334"/>
      <c r="BH86" s="1334"/>
      <c r="BI86" s="1334"/>
      <c r="BJ86" s="1334"/>
      <c r="BK86" s="1334"/>
      <c r="BL86" s="1334"/>
      <c r="BM86" s="1334"/>
      <c r="BN86" s="1334"/>
      <c r="BO86" s="1334"/>
      <c r="BP86" s="1334"/>
      <c r="BQ86" s="1334"/>
      <c r="BR86" s="1334"/>
      <c r="BS86" s="1334"/>
      <c r="BT86" s="1334"/>
      <c r="BU86" s="1334"/>
      <c r="BV86" s="1334"/>
      <c r="BW86" s="1334"/>
      <c r="BX86" s="1334"/>
      <c r="BY86" s="1334"/>
      <c r="BZ86" s="1334"/>
      <c r="CA86" s="1334"/>
      <c r="CB86" s="1334"/>
      <c r="CC86" s="1334"/>
      <c r="CD86" s="1334"/>
      <c r="CE86" s="1334"/>
      <c r="CF86" s="1334"/>
      <c r="CG86" s="1334"/>
      <c r="CH86" s="1334"/>
      <c r="CI86" s="1334"/>
      <c r="CJ86" s="1334"/>
      <c r="CK86" s="1334"/>
      <c r="CL86" s="1334"/>
      <c r="CM86" s="1334"/>
      <c r="CN86" s="1334"/>
      <c r="CO86" s="1334"/>
      <c r="CP86" s="1334"/>
      <c r="CQ86" s="1334"/>
      <c r="CR86" s="1334"/>
      <c r="CS86" s="1334"/>
      <c r="CT86" s="1334"/>
      <c r="CU86" s="1334"/>
      <c r="CV86" s="1334"/>
      <c r="CW86" s="1334"/>
      <c r="CX86" s="1334"/>
      <c r="CY86" s="1334"/>
      <c r="CZ86" s="1334"/>
      <c r="DA86" s="1334"/>
      <c r="DB86" s="1334"/>
      <c r="DC86" s="1334"/>
      <c r="DD86" s="1334"/>
      <c r="DE86" s="1334"/>
      <c r="DF86" s="1334"/>
      <c r="DG86" s="1334"/>
      <c r="DH86" s="1334"/>
      <c r="DI86" s="1334"/>
      <c r="DJ86" s="1334"/>
      <c r="DK86" s="1334"/>
      <c r="DL86" s="1334"/>
      <c r="DM86" s="1334"/>
      <c r="DN86" s="1334"/>
      <c r="DO86" s="1334"/>
      <c r="DP86" s="1334"/>
      <c r="DQ86" s="1334"/>
      <c r="DR86" s="1334"/>
      <c r="DS86" s="1334"/>
      <c r="DT86" s="1334"/>
      <c r="DU86" s="1334"/>
      <c r="DV86" s="1334"/>
      <c r="DW86" s="1334"/>
      <c r="DX86" s="1334"/>
      <c r="DY86" s="1334"/>
      <c r="DZ86" s="1334"/>
      <c r="EA86" s="1334"/>
      <c r="EB86" s="1334"/>
      <c r="EC86" s="1334"/>
      <c r="ED86" s="1334"/>
      <c r="EE86" s="1334"/>
      <c r="EF86" s="1334"/>
      <c r="EG86" s="1334"/>
      <c r="EH86" s="1334"/>
      <c r="EI86" s="1334"/>
      <c r="EJ86" s="1334"/>
      <c r="EK86" s="1334"/>
      <c r="EL86" s="1334"/>
      <c r="EM86" s="1334"/>
      <c r="EN86" s="1334"/>
      <c r="EO86" s="1334"/>
      <c r="EP86" s="1334"/>
      <c r="EQ86" s="1334"/>
      <c r="ER86" s="1334"/>
      <c r="ES86" s="1334"/>
      <c r="ET86" s="1334"/>
      <c r="EU86" s="1334"/>
      <c r="EV86" s="1334"/>
      <c r="EW86" s="1334"/>
      <c r="EX86" s="1334"/>
      <c r="EY86" s="1334"/>
      <c r="EZ86" s="1334"/>
      <c r="FA86" s="1334"/>
      <c r="FB86" s="1334"/>
      <c r="FC86" s="1334"/>
      <c r="FD86" s="1334"/>
      <c r="FE86" s="1334"/>
      <c r="FF86" s="1334"/>
      <c r="FG86" s="1334"/>
      <c r="FH86" s="1334"/>
      <c r="FI86" s="1334"/>
      <c r="FJ86" s="1334"/>
      <c r="FK86" s="1334"/>
      <c r="FL86" s="1334"/>
      <c r="FM86" s="1334"/>
      <c r="FN86" s="1334"/>
      <c r="FO86" s="1334"/>
      <c r="FP86" s="1334"/>
      <c r="FQ86" s="1334"/>
      <c r="FR86" s="1334"/>
      <c r="FS86" s="1334"/>
      <c r="FT86" s="1334"/>
      <c r="FU86" s="1334"/>
      <c r="FV86" s="1334"/>
      <c r="FW86" s="1334"/>
      <c r="FX86" s="1334"/>
      <c r="FY86" s="1334"/>
      <c r="FZ86" s="1334"/>
      <c r="GA86" s="1334"/>
      <c r="GB86" s="1334"/>
      <c r="GC86" s="1334"/>
      <c r="GD86" s="1334"/>
      <c r="GE86" s="1334"/>
      <c r="GF86" s="1334"/>
      <c r="GG86" s="1334"/>
      <c r="GH86" s="1334"/>
      <c r="GI86" s="1334"/>
      <c r="GJ86" s="1334"/>
      <c r="GK86" s="1334"/>
      <c r="GL86" s="1334"/>
      <c r="GM86" s="1334"/>
      <c r="GN86" s="1334"/>
      <c r="GO86" s="1334"/>
      <c r="GP86" s="1334"/>
      <c r="GQ86" s="1334"/>
      <c r="GR86" s="1334"/>
      <c r="GS86" s="1334"/>
      <c r="GT86" s="1334"/>
      <c r="GU86" s="1334"/>
      <c r="GV86" s="1334"/>
      <c r="GW86" s="1334"/>
      <c r="GX86" s="1334"/>
      <c r="GY86" s="1334"/>
      <c r="GZ86" s="1334"/>
      <c r="HA86" s="1334"/>
      <c r="HB86" s="1334"/>
      <c r="HC86" s="1334"/>
      <c r="HD86" s="1334"/>
      <c r="HE86" s="1334"/>
      <c r="HF86" s="1334"/>
      <c r="HG86" s="1334"/>
      <c r="HH86" s="1334"/>
      <c r="HI86" s="1334"/>
      <c r="HJ86" s="1334"/>
      <c r="HK86" s="1334"/>
      <c r="HL86" s="1334"/>
      <c r="HM86" s="1334"/>
      <c r="HN86" s="1334"/>
      <c r="HO86" s="1334"/>
      <c r="HP86" s="1334"/>
      <c r="HQ86" s="1334"/>
      <c r="HR86" s="1334"/>
      <c r="HS86" s="1334"/>
      <c r="HT86" s="1334"/>
      <c r="HU86" s="1334"/>
      <c r="HV86" s="1334"/>
      <c r="HW86" s="1334"/>
      <c r="HX86" s="1334"/>
      <c r="HY86" s="1334"/>
      <c r="HZ86" s="1334"/>
      <c r="IA86" s="1334"/>
      <c r="IB86" s="1334"/>
      <c r="IC86" s="1334"/>
      <c r="ID86" s="1334"/>
      <c r="IE86" s="1334"/>
      <c r="IF86" s="1334"/>
      <c r="IG86" s="1334"/>
      <c r="IH86" s="1334"/>
      <c r="II86" s="1334"/>
      <c r="IJ86" s="1334"/>
      <c r="IK86" s="1334"/>
      <c r="IL86" s="1334"/>
      <c r="IM86" s="1334"/>
      <c r="IN86" s="1334"/>
      <c r="IO86" s="1334"/>
      <c r="IP86" s="1334"/>
      <c r="IQ86" s="1334"/>
      <c r="IR86" s="1334"/>
      <c r="IS86" s="1334"/>
      <c r="IT86" s="1334"/>
      <c r="IU86" s="1334"/>
      <c r="IV86" s="1334"/>
    </row>
    <row r="87" spans="1:256" x14ac:dyDescent="0.25">
      <c r="A87" s="1383"/>
      <c r="B87" s="1412" t="s">
        <v>81</v>
      </c>
      <c r="C87" s="1344"/>
      <c r="D87" s="1344"/>
      <c r="E87" s="1378" t="s">
        <v>80</v>
      </c>
      <c r="F87" s="1061">
        <v>300</v>
      </c>
      <c r="G87" s="1410"/>
      <c r="H87" s="1063"/>
      <c r="I87" s="1334"/>
      <c r="J87" s="1334"/>
      <c r="K87" s="1334"/>
      <c r="L87" s="1334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4"/>
      <c r="AD87" s="1334"/>
      <c r="AE87" s="1334"/>
      <c r="AF87" s="1334"/>
      <c r="AG87" s="1334"/>
      <c r="AH87" s="1334"/>
      <c r="AI87" s="1334"/>
      <c r="AJ87" s="1334"/>
      <c r="AK87" s="1334"/>
      <c r="AL87" s="1334"/>
      <c r="AM87" s="1334"/>
      <c r="AN87" s="1334"/>
      <c r="AO87" s="1334"/>
      <c r="AP87" s="1334"/>
      <c r="AQ87" s="1334"/>
      <c r="AR87" s="1334"/>
      <c r="AS87" s="1334"/>
      <c r="AT87" s="1334"/>
      <c r="AU87" s="1334"/>
      <c r="AV87" s="1334"/>
      <c r="AW87" s="1334"/>
      <c r="AX87" s="1334"/>
      <c r="AY87" s="1334"/>
      <c r="AZ87" s="1334"/>
      <c r="BA87" s="1334"/>
      <c r="BB87" s="1334"/>
      <c r="BC87" s="1334"/>
      <c r="BD87" s="1334"/>
      <c r="BE87" s="1334"/>
      <c r="BF87" s="1334"/>
      <c r="BG87" s="1334"/>
      <c r="BH87" s="1334"/>
      <c r="BI87" s="1334"/>
      <c r="BJ87" s="1334"/>
      <c r="BK87" s="1334"/>
      <c r="BL87" s="1334"/>
      <c r="BM87" s="1334"/>
      <c r="BN87" s="1334"/>
      <c r="BO87" s="1334"/>
      <c r="BP87" s="1334"/>
      <c r="BQ87" s="1334"/>
      <c r="BR87" s="1334"/>
      <c r="BS87" s="1334"/>
      <c r="BT87" s="1334"/>
      <c r="BU87" s="1334"/>
      <c r="BV87" s="1334"/>
      <c r="BW87" s="1334"/>
      <c r="BX87" s="1334"/>
      <c r="BY87" s="1334"/>
      <c r="BZ87" s="1334"/>
      <c r="CA87" s="1334"/>
      <c r="CB87" s="1334"/>
      <c r="CC87" s="1334"/>
      <c r="CD87" s="1334"/>
      <c r="CE87" s="1334"/>
      <c r="CF87" s="1334"/>
      <c r="CG87" s="1334"/>
      <c r="CH87" s="1334"/>
      <c r="CI87" s="1334"/>
      <c r="CJ87" s="1334"/>
      <c r="CK87" s="1334"/>
      <c r="CL87" s="1334"/>
      <c r="CM87" s="1334"/>
      <c r="CN87" s="1334"/>
      <c r="CO87" s="1334"/>
      <c r="CP87" s="1334"/>
      <c r="CQ87" s="1334"/>
      <c r="CR87" s="1334"/>
      <c r="CS87" s="1334"/>
      <c r="CT87" s="1334"/>
      <c r="CU87" s="1334"/>
      <c r="CV87" s="1334"/>
      <c r="CW87" s="1334"/>
      <c r="CX87" s="1334"/>
      <c r="CY87" s="1334"/>
      <c r="CZ87" s="1334"/>
      <c r="DA87" s="1334"/>
      <c r="DB87" s="1334"/>
      <c r="DC87" s="1334"/>
      <c r="DD87" s="1334"/>
      <c r="DE87" s="1334"/>
      <c r="DF87" s="1334"/>
      <c r="DG87" s="1334"/>
      <c r="DH87" s="1334"/>
      <c r="DI87" s="1334"/>
      <c r="DJ87" s="1334"/>
      <c r="DK87" s="1334"/>
      <c r="DL87" s="1334"/>
      <c r="DM87" s="1334"/>
      <c r="DN87" s="1334"/>
      <c r="DO87" s="1334"/>
      <c r="DP87" s="1334"/>
      <c r="DQ87" s="1334"/>
      <c r="DR87" s="1334"/>
      <c r="DS87" s="1334"/>
      <c r="DT87" s="1334"/>
      <c r="DU87" s="1334"/>
      <c r="DV87" s="1334"/>
      <c r="DW87" s="1334"/>
      <c r="DX87" s="1334"/>
      <c r="DY87" s="1334"/>
      <c r="DZ87" s="1334"/>
      <c r="EA87" s="1334"/>
      <c r="EB87" s="1334"/>
      <c r="EC87" s="1334"/>
      <c r="ED87" s="1334"/>
      <c r="EE87" s="1334"/>
      <c r="EF87" s="1334"/>
      <c r="EG87" s="1334"/>
      <c r="EH87" s="1334"/>
      <c r="EI87" s="1334"/>
      <c r="EJ87" s="1334"/>
      <c r="EK87" s="1334"/>
      <c r="EL87" s="1334"/>
      <c r="EM87" s="1334"/>
      <c r="EN87" s="1334"/>
      <c r="EO87" s="1334"/>
      <c r="EP87" s="1334"/>
      <c r="EQ87" s="1334"/>
      <c r="ER87" s="1334"/>
      <c r="ES87" s="1334"/>
      <c r="ET87" s="1334"/>
      <c r="EU87" s="1334"/>
      <c r="EV87" s="1334"/>
      <c r="EW87" s="1334"/>
      <c r="EX87" s="1334"/>
      <c r="EY87" s="1334"/>
      <c r="EZ87" s="1334"/>
      <c r="FA87" s="1334"/>
      <c r="FB87" s="1334"/>
      <c r="FC87" s="1334"/>
      <c r="FD87" s="1334"/>
      <c r="FE87" s="1334"/>
      <c r="FF87" s="1334"/>
      <c r="FG87" s="1334"/>
      <c r="FH87" s="1334"/>
      <c r="FI87" s="1334"/>
      <c r="FJ87" s="1334"/>
      <c r="FK87" s="1334"/>
      <c r="FL87" s="1334"/>
      <c r="FM87" s="1334"/>
      <c r="FN87" s="1334"/>
      <c r="FO87" s="1334"/>
      <c r="FP87" s="1334"/>
      <c r="FQ87" s="1334"/>
      <c r="FR87" s="1334"/>
      <c r="FS87" s="1334"/>
      <c r="FT87" s="1334"/>
      <c r="FU87" s="1334"/>
      <c r="FV87" s="1334"/>
      <c r="FW87" s="1334"/>
      <c r="FX87" s="1334"/>
      <c r="FY87" s="1334"/>
      <c r="FZ87" s="1334"/>
      <c r="GA87" s="1334"/>
      <c r="GB87" s="1334"/>
      <c r="GC87" s="1334"/>
      <c r="GD87" s="1334"/>
      <c r="GE87" s="1334"/>
      <c r="GF87" s="1334"/>
      <c r="GG87" s="1334"/>
      <c r="GH87" s="1334"/>
      <c r="GI87" s="1334"/>
      <c r="GJ87" s="1334"/>
      <c r="GK87" s="1334"/>
      <c r="GL87" s="1334"/>
      <c r="GM87" s="1334"/>
      <c r="GN87" s="1334"/>
      <c r="GO87" s="1334"/>
      <c r="GP87" s="1334"/>
      <c r="GQ87" s="1334"/>
      <c r="GR87" s="1334"/>
      <c r="GS87" s="1334"/>
      <c r="GT87" s="1334"/>
      <c r="GU87" s="1334"/>
      <c r="GV87" s="1334"/>
      <c r="GW87" s="1334"/>
      <c r="GX87" s="1334"/>
      <c r="GY87" s="1334"/>
      <c r="GZ87" s="1334"/>
      <c r="HA87" s="1334"/>
      <c r="HB87" s="1334"/>
      <c r="HC87" s="1334"/>
      <c r="HD87" s="1334"/>
      <c r="HE87" s="1334"/>
      <c r="HF87" s="1334"/>
      <c r="HG87" s="1334"/>
      <c r="HH87" s="1334"/>
      <c r="HI87" s="1334"/>
      <c r="HJ87" s="1334"/>
      <c r="HK87" s="1334"/>
      <c r="HL87" s="1334"/>
      <c r="HM87" s="1334"/>
      <c r="HN87" s="1334"/>
      <c r="HO87" s="1334"/>
      <c r="HP87" s="1334"/>
      <c r="HQ87" s="1334"/>
      <c r="HR87" s="1334"/>
      <c r="HS87" s="1334"/>
      <c r="HT87" s="1334"/>
      <c r="HU87" s="1334"/>
      <c r="HV87" s="1334"/>
      <c r="HW87" s="1334"/>
      <c r="HX87" s="1334"/>
      <c r="HY87" s="1334"/>
      <c r="HZ87" s="1334"/>
      <c r="IA87" s="1334"/>
      <c r="IB87" s="1334"/>
      <c r="IC87" s="1334"/>
      <c r="ID87" s="1334"/>
      <c r="IE87" s="1334"/>
      <c r="IF87" s="1334"/>
      <c r="IG87" s="1334"/>
      <c r="IH87" s="1334"/>
      <c r="II87" s="1334"/>
      <c r="IJ87" s="1334"/>
      <c r="IK87" s="1334"/>
      <c r="IL87" s="1334"/>
      <c r="IM87" s="1334"/>
      <c r="IN87" s="1334"/>
      <c r="IO87" s="1334"/>
      <c r="IP87" s="1334"/>
      <c r="IQ87" s="1334"/>
      <c r="IR87" s="1334"/>
      <c r="IS87" s="1334"/>
      <c r="IT87" s="1334"/>
      <c r="IU87" s="1334"/>
      <c r="IV87" s="1334"/>
    </row>
    <row r="88" spans="1:256" ht="14.5" thickBot="1" x14ac:dyDescent="0.3">
      <c r="A88" s="1383"/>
      <c r="B88" s="1412"/>
      <c r="C88" s="1344"/>
      <c r="D88" s="1344"/>
      <c r="E88" s="1378"/>
      <c r="F88" s="1061"/>
      <c r="G88" s="1410"/>
      <c r="H88" s="1063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4"/>
      <c r="AI88" s="1334"/>
      <c r="AJ88" s="1334"/>
      <c r="AK88" s="1334"/>
      <c r="AL88" s="1334"/>
      <c r="AM88" s="1334"/>
      <c r="AN88" s="1334"/>
      <c r="AO88" s="1334"/>
      <c r="AP88" s="1334"/>
      <c r="AQ88" s="1334"/>
      <c r="AR88" s="1334"/>
      <c r="AS88" s="1334"/>
      <c r="AT88" s="1334"/>
      <c r="AU88" s="1334"/>
      <c r="AV88" s="1334"/>
      <c r="AW88" s="1334"/>
      <c r="AX88" s="1334"/>
      <c r="AY88" s="1334"/>
      <c r="AZ88" s="1334"/>
      <c r="BA88" s="1334"/>
      <c r="BB88" s="1334"/>
      <c r="BC88" s="1334"/>
      <c r="BD88" s="1334"/>
      <c r="BE88" s="1334"/>
      <c r="BF88" s="1334"/>
      <c r="BG88" s="1334"/>
      <c r="BH88" s="1334"/>
      <c r="BI88" s="1334"/>
      <c r="BJ88" s="1334"/>
      <c r="BK88" s="1334"/>
      <c r="BL88" s="1334"/>
      <c r="BM88" s="1334"/>
      <c r="BN88" s="1334"/>
      <c r="BO88" s="1334"/>
      <c r="BP88" s="1334"/>
      <c r="BQ88" s="1334"/>
      <c r="BR88" s="1334"/>
      <c r="BS88" s="1334"/>
      <c r="BT88" s="1334"/>
      <c r="BU88" s="1334"/>
      <c r="BV88" s="1334"/>
      <c r="BW88" s="1334"/>
      <c r="BX88" s="1334"/>
      <c r="BY88" s="1334"/>
      <c r="BZ88" s="1334"/>
      <c r="CA88" s="1334"/>
      <c r="CB88" s="1334"/>
      <c r="CC88" s="1334"/>
      <c r="CD88" s="1334"/>
      <c r="CE88" s="1334"/>
      <c r="CF88" s="1334"/>
      <c r="CG88" s="1334"/>
      <c r="CH88" s="1334"/>
      <c r="CI88" s="1334"/>
      <c r="CJ88" s="1334"/>
      <c r="CK88" s="1334"/>
      <c r="CL88" s="1334"/>
      <c r="CM88" s="1334"/>
      <c r="CN88" s="1334"/>
      <c r="CO88" s="1334"/>
      <c r="CP88" s="1334"/>
      <c r="CQ88" s="1334"/>
      <c r="CR88" s="1334"/>
      <c r="CS88" s="1334"/>
      <c r="CT88" s="1334"/>
      <c r="CU88" s="1334"/>
      <c r="CV88" s="1334"/>
      <c r="CW88" s="1334"/>
      <c r="CX88" s="1334"/>
      <c r="CY88" s="1334"/>
      <c r="CZ88" s="1334"/>
      <c r="DA88" s="1334"/>
      <c r="DB88" s="1334"/>
      <c r="DC88" s="1334"/>
      <c r="DD88" s="1334"/>
      <c r="DE88" s="1334"/>
      <c r="DF88" s="1334"/>
      <c r="DG88" s="1334"/>
      <c r="DH88" s="1334"/>
      <c r="DI88" s="1334"/>
      <c r="DJ88" s="1334"/>
      <c r="DK88" s="1334"/>
      <c r="DL88" s="1334"/>
      <c r="DM88" s="1334"/>
      <c r="DN88" s="1334"/>
      <c r="DO88" s="1334"/>
      <c r="DP88" s="1334"/>
      <c r="DQ88" s="1334"/>
      <c r="DR88" s="1334"/>
      <c r="DS88" s="1334"/>
      <c r="DT88" s="1334"/>
      <c r="DU88" s="1334"/>
      <c r="DV88" s="1334"/>
      <c r="DW88" s="1334"/>
      <c r="DX88" s="1334"/>
      <c r="DY88" s="1334"/>
      <c r="DZ88" s="1334"/>
      <c r="EA88" s="1334"/>
      <c r="EB88" s="1334"/>
      <c r="EC88" s="1334"/>
      <c r="ED88" s="1334"/>
      <c r="EE88" s="1334"/>
      <c r="EF88" s="1334"/>
      <c r="EG88" s="1334"/>
      <c r="EH88" s="1334"/>
      <c r="EI88" s="1334"/>
      <c r="EJ88" s="1334"/>
      <c r="EK88" s="1334"/>
      <c r="EL88" s="1334"/>
      <c r="EM88" s="1334"/>
      <c r="EN88" s="1334"/>
      <c r="EO88" s="1334"/>
      <c r="EP88" s="1334"/>
      <c r="EQ88" s="1334"/>
      <c r="ER88" s="1334"/>
      <c r="ES88" s="1334"/>
      <c r="ET88" s="1334"/>
      <c r="EU88" s="1334"/>
      <c r="EV88" s="1334"/>
      <c r="EW88" s="1334"/>
      <c r="EX88" s="1334"/>
      <c r="EY88" s="1334"/>
      <c r="EZ88" s="1334"/>
      <c r="FA88" s="1334"/>
      <c r="FB88" s="1334"/>
      <c r="FC88" s="1334"/>
      <c r="FD88" s="1334"/>
      <c r="FE88" s="1334"/>
      <c r="FF88" s="1334"/>
      <c r="FG88" s="1334"/>
      <c r="FH88" s="1334"/>
      <c r="FI88" s="1334"/>
      <c r="FJ88" s="1334"/>
      <c r="FK88" s="1334"/>
      <c r="FL88" s="1334"/>
      <c r="FM88" s="1334"/>
      <c r="FN88" s="1334"/>
      <c r="FO88" s="1334"/>
      <c r="FP88" s="1334"/>
      <c r="FQ88" s="1334"/>
      <c r="FR88" s="1334"/>
      <c r="FS88" s="1334"/>
      <c r="FT88" s="1334"/>
      <c r="FU88" s="1334"/>
      <c r="FV88" s="1334"/>
      <c r="FW88" s="1334"/>
      <c r="FX88" s="1334"/>
      <c r="FY88" s="1334"/>
      <c r="FZ88" s="1334"/>
      <c r="GA88" s="1334"/>
      <c r="GB88" s="1334"/>
      <c r="GC88" s="1334"/>
      <c r="GD88" s="1334"/>
      <c r="GE88" s="1334"/>
      <c r="GF88" s="1334"/>
      <c r="GG88" s="1334"/>
      <c r="GH88" s="1334"/>
      <c r="GI88" s="1334"/>
      <c r="GJ88" s="1334"/>
      <c r="GK88" s="1334"/>
      <c r="GL88" s="1334"/>
      <c r="GM88" s="1334"/>
      <c r="GN88" s="1334"/>
      <c r="GO88" s="1334"/>
      <c r="GP88" s="1334"/>
      <c r="GQ88" s="1334"/>
      <c r="GR88" s="1334"/>
      <c r="GS88" s="1334"/>
      <c r="GT88" s="1334"/>
      <c r="GU88" s="1334"/>
      <c r="GV88" s="1334"/>
      <c r="GW88" s="1334"/>
      <c r="GX88" s="1334"/>
      <c r="GY88" s="1334"/>
      <c r="GZ88" s="1334"/>
      <c r="HA88" s="1334"/>
      <c r="HB88" s="1334"/>
      <c r="HC88" s="1334"/>
      <c r="HD88" s="1334"/>
      <c r="HE88" s="1334"/>
      <c r="HF88" s="1334"/>
      <c r="HG88" s="1334"/>
      <c r="HH88" s="1334"/>
      <c r="HI88" s="1334"/>
      <c r="HJ88" s="1334"/>
      <c r="HK88" s="1334"/>
      <c r="HL88" s="1334"/>
      <c r="HM88" s="1334"/>
      <c r="HN88" s="1334"/>
      <c r="HO88" s="1334"/>
      <c r="HP88" s="1334"/>
      <c r="HQ88" s="1334"/>
      <c r="HR88" s="1334"/>
      <c r="HS88" s="1334"/>
      <c r="HT88" s="1334"/>
      <c r="HU88" s="1334"/>
      <c r="HV88" s="1334"/>
      <c r="HW88" s="1334"/>
      <c r="HX88" s="1334"/>
      <c r="HY88" s="1334"/>
      <c r="HZ88" s="1334"/>
      <c r="IA88" s="1334"/>
      <c r="IB88" s="1334"/>
      <c r="IC88" s="1334"/>
      <c r="ID88" s="1334"/>
      <c r="IE88" s="1334"/>
      <c r="IF88" s="1334"/>
      <c r="IG88" s="1334"/>
      <c r="IH88" s="1334"/>
      <c r="II88" s="1334"/>
      <c r="IJ88" s="1334"/>
      <c r="IK88" s="1334"/>
      <c r="IL88" s="1334"/>
      <c r="IM88" s="1334"/>
      <c r="IN88" s="1334"/>
      <c r="IO88" s="1334"/>
      <c r="IP88" s="1334"/>
      <c r="IQ88" s="1334"/>
      <c r="IR88" s="1334"/>
      <c r="IS88" s="1334"/>
      <c r="IT88" s="1334"/>
      <c r="IU88" s="1334"/>
      <c r="IV88" s="1334"/>
    </row>
    <row r="89" spans="1:256" x14ac:dyDescent="0.25">
      <c r="A89" s="1439" t="s">
        <v>82</v>
      </c>
      <c r="B89" s="1440"/>
      <c r="C89" s="1440"/>
      <c r="D89" s="1440"/>
      <c r="E89" s="1440"/>
      <c r="F89" s="1441"/>
      <c r="G89" s="1441"/>
      <c r="H89" s="1442"/>
      <c r="I89" s="1334"/>
      <c r="J89" s="1334"/>
      <c r="K89" s="1334"/>
      <c r="L89" s="1334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4"/>
      <c r="AD89" s="1334"/>
      <c r="AE89" s="1334"/>
      <c r="AF89" s="1334"/>
      <c r="AG89" s="1334"/>
      <c r="AH89" s="1334"/>
      <c r="AI89" s="1334"/>
      <c r="AJ89" s="1334"/>
      <c r="AK89" s="1334"/>
      <c r="AL89" s="1334"/>
      <c r="AM89" s="1334"/>
      <c r="AN89" s="1334"/>
      <c r="AO89" s="1334"/>
      <c r="AP89" s="1334"/>
      <c r="AQ89" s="1334"/>
      <c r="AR89" s="1334"/>
      <c r="AS89" s="1334"/>
      <c r="AT89" s="1334"/>
      <c r="AU89" s="1334"/>
      <c r="AV89" s="1334"/>
      <c r="AW89" s="1334"/>
      <c r="AX89" s="1334"/>
      <c r="AY89" s="1334"/>
      <c r="AZ89" s="1334"/>
      <c r="BA89" s="1334"/>
      <c r="BB89" s="1334"/>
      <c r="BC89" s="1334"/>
      <c r="BD89" s="1334"/>
      <c r="BE89" s="1334"/>
      <c r="BF89" s="1334"/>
      <c r="BG89" s="1334"/>
      <c r="BH89" s="1334"/>
      <c r="BI89" s="1334"/>
      <c r="BJ89" s="1334"/>
      <c r="BK89" s="1334"/>
      <c r="BL89" s="1334"/>
      <c r="BM89" s="1334"/>
      <c r="BN89" s="1334"/>
      <c r="BO89" s="1334"/>
      <c r="BP89" s="1334"/>
      <c r="BQ89" s="1334"/>
      <c r="BR89" s="1334"/>
      <c r="BS89" s="1334"/>
      <c r="BT89" s="1334"/>
      <c r="BU89" s="1334"/>
      <c r="BV89" s="1334"/>
      <c r="BW89" s="1334"/>
      <c r="BX89" s="1334"/>
      <c r="BY89" s="1334"/>
      <c r="BZ89" s="1334"/>
      <c r="CA89" s="1334"/>
      <c r="CB89" s="1334"/>
      <c r="CC89" s="1334"/>
      <c r="CD89" s="1334"/>
      <c r="CE89" s="1334"/>
      <c r="CF89" s="1334"/>
      <c r="CG89" s="1334"/>
      <c r="CH89" s="1334"/>
      <c r="CI89" s="1334"/>
      <c r="CJ89" s="1334"/>
      <c r="CK89" s="1334"/>
      <c r="CL89" s="1334"/>
      <c r="CM89" s="1334"/>
      <c r="CN89" s="1334"/>
      <c r="CO89" s="1334"/>
      <c r="CP89" s="1334"/>
      <c r="CQ89" s="1334"/>
      <c r="CR89" s="1334"/>
      <c r="CS89" s="1334"/>
      <c r="CT89" s="1334"/>
      <c r="CU89" s="1334"/>
      <c r="CV89" s="1334"/>
      <c r="CW89" s="1334"/>
      <c r="CX89" s="1334"/>
      <c r="CY89" s="1334"/>
      <c r="CZ89" s="1334"/>
      <c r="DA89" s="1334"/>
      <c r="DB89" s="1334"/>
      <c r="DC89" s="1334"/>
      <c r="DD89" s="1334"/>
      <c r="DE89" s="1334"/>
      <c r="DF89" s="1334"/>
      <c r="DG89" s="1334"/>
      <c r="DH89" s="1334"/>
      <c r="DI89" s="1334"/>
      <c r="DJ89" s="1334"/>
      <c r="DK89" s="1334"/>
      <c r="DL89" s="1334"/>
      <c r="DM89" s="1334"/>
      <c r="DN89" s="1334"/>
      <c r="DO89" s="1334"/>
      <c r="DP89" s="1334"/>
      <c r="DQ89" s="1334"/>
      <c r="DR89" s="1334"/>
      <c r="DS89" s="1334"/>
      <c r="DT89" s="1334"/>
      <c r="DU89" s="1334"/>
      <c r="DV89" s="1334"/>
      <c r="DW89" s="1334"/>
      <c r="DX89" s="1334"/>
      <c r="DY89" s="1334"/>
      <c r="DZ89" s="1334"/>
      <c r="EA89" s="1334"/>
      <c r="EB89" s="1334"/>
      <c r="EC89" s="1334"/>
      <c r="ED89" s="1334"/>
      <c r="EE89" s="1334"/>
      <c r="EF89" s="1334"/>
      <c r="EG89" s="1334"/>
      <c r="EH89" s="1334"/>
      <c r="EI89" s="1334"/>
      <c r="EJ89" s="1334"/>
      <c r="EK89" s="1334"/>
      <c r="EL89" s="1334"/>
      <c r="EM89" s="1334"/>
      <c r="EN89" s="1334"/>
      <c r="EO89" s="1334"/>
      <c r="EP89" s="1334"/>
      <c r="EQ89" s="1334"/>
      <c r="ER89" s="1334"/>
      <c r="ES89" s="1334"/>
      <c r="ET89" s="1334"/>
      <c r="EU89" s="1334"/>
      <c r="EV89" s="1334"/>
      <c r="EW89" s="1334"/>
      <c r="EX89" s="1334"/>
      <c r="EY89" s="1334"/>
      <c r="EZ89" s="1334"/>
      <c r="FA89" s="1334"/>
      <c r="FB89" s="1334"/>
      <c r="FC89" s="1334"/>
      <c r="FD89" s="1334"/>
      <c r="FE89" s="1334"/>
      <c r="FF89" s="1334"/>
      <c r="FG89" s="1334"/>
      <c r="FH89" s="1334"/>
      <c r="FI89" s="1334"/>
      <c r="FJ89" s="1334"/>
      <c r="FK89" s="1334"/>
      <c r="FL89" s="1334"/>
      <c r="FM89" s="1334"/>
      <c r="FN89" s="1334"/>
      <c r="FO89" s="1334"/>
      <c r="FP89" s="1334"/>
      <c r="FQ89" s="1334"/>
      <c r="FR89" s="1334"/>
      <c r="FS89" s="1334"/>
      <c r="FT89" s="1334"/>
      <c r="FU89" s="1334"/>
      <c r="FV89" s="1334"/>
      <c r="FW89" s="1334"/>
      <c r="FX89" s="1334"/>
      <c r="FY89" s="1334"/>
      <c r="FZ89" s="1334"/>
      <c r="GA89" s="1334"/>
      <c r="GB89" s="1334"/>
      <c r="GC89" s="1334"/>
      <c r="GD89" s="1334"/>
      <c r="GE89" s="1334"/>
      <c r="GF89" s="1334"/>
      <c r="GG89" s="1334"/>
      <c r="GH89" s="1334"/>
      <c r="GI89" s="1334"/>
      <c r="GJ89" s="1334"/>
      <c r="GK89" s="1334"/>
      <c r="GL89" s="1334"/>
      <c r="GM89" s="1334"/>
      <c r="GN89" s="1334"/>
      <c r="GO89" s="1334"/>
      <c r="GP89" s="1334"/>
      <c r="GQ89" s="1334"/>
      <c r="GR89" s="1334"/>
      <c r="GS89" s="1334"/>
      <c r="GT89" s="1334"/>
      <c r="GU89" s="1334"/>
      <c r="GV89" s="1334"/>
      <c r="GW89" s="1334"/>
      <c r="GX89" s="1334"/>
      <c r="GY89" s="1334"/>
      <c r="GZ89" s="1334"/>
      <c r="HA89" s="1334"/>
      <c r="HB89" s="1334"/>
      <c r="HC89" s="1334"/>
      <c r="HD89" s="1334"/>
      <c r="HE89" s="1334"/>
      <c r="HF89" s="1334"/>
      <c r="HG89" s="1334"/>
      <c r="HH89" s="1334"/>
      <c r="HI89" s="1334"/>
      <c r="HJ89" s="1334"/>
      <c r="HK89" s="1334"/>
      <c r="HL89" s="1334"/>
      <c r="HM89" s="1334"/>
      <c r="HN89" s="1334"/>
      <c r="HO89" s="1334"/>
      <c r="HP89" s="1334"/>
      <c r="HQ89" s="1334"/>
      <c r="HR89" s="1334"/>
      <c r="HS89" s="1334"/>
      <c r="HT89" s="1334"/>
      <c r="HU89" s="1334"/>
      <c r="HV89" s="1334"/>
      <c r="HW89" s="1334"/>
      <c r="HX89" s="1334"/>
      <c r="HY89" s="1334"/>
      <c r="HZ89" s="1334"/>
      <c r="IA89" s="1334"/>
      <c r="IB89" s="1334"/>
      <c r="IC89" s="1334"/>
      <c r="ID89" s="1334"/>
      <c r="IE89" s="1334"/>
      <c r="IF89" s="1334"/>
      <c r="IG89" s="1334"/>
      <c r="IH89" s="1334"/>
      <c r="II89" s="1334"/>
      <c r="IJ89" s="1334"/>
      <c r="IK89" s="1334"/>
      <c r="IL89" s="1334"/>
      <c r="IM89" s="1334"/>
      <c r="IN89" s="1334"/>
      <c r="IO89" s="1334"/>
      <c r="IP89" s="1334"/>
      <c r="IQ89" s="1334"/>
      <c r="IR89" s="1334"/>
      <c r="IS89" s="1334"/>
      <c r="IT89" s="1334"/>
      <c r="IU89" s="1334"/>
      <c r="IV89" s="1334"/>
    </row>
    <row r="90" spans="1:256" ht="14.5" thickBot="1" x14ac:dyDescent="0.3">
      <c r="A90" s="1343"/>
      <c r="B90" s="1344"/>
      <c r="C90" s="1344"/>
      <c r="D90" s="1344"/>
      <c r="E90" s="1400"/>
      <c r="F90" s="1345"/>
      <c r="G90" s="1401"/>
      <c r="H90" s="1423"/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4"/>
      <c r="W90" s="1334"/>
      <c r="X90" s="1334"/>
      <c r="Y90" s="1334"/>
      <c r="Z90" s="1334"/>
      <c r="AA90" s="1334"/>
      <c r="AB90" s="1334"/>
      <c r="AC90" s="1334"/>
      <c r="AD90" s="1334"/>
      <c r="AE90" s="1334"/>
      <c r="AF90" s="1334"/>
      <c r="AG90" s="1334"/>
      <c r="AH90" s="1334"/>
      <c r="AI90" s="1334"/>
      <c r="AJ90" s="1334"/>
      <c r="AK90" s="1334"/>
      <c r="AL90" s="1334"/>
      <c r="AM90" s="1334"/>
      <c r="AN90" s="1334"/>
      <c r="AO90" s="1334"/>
      <c r="AP90" s="1334"/>
      <c r="AQ90" s="1334"/>
      <c r="AR90" s="1334"/>
      <c r="AS90" s="1334"/>
      <c r="AT90" s="1334"/>
      <c r="AU90" s="1334"/>
      <c r="AV90" s="1334"/>
      <c r="AW90" s="1334"/>
      <c r="AX90" s="1334"/>
      <c r="AY90" s="1334"/>
      <c r="AZ90" s="1334"/>
      <c r="BA90" s="1334"/>
      <c r="BB90" s="1334"/>
      <c r="BC90" s="1334"/>
      <c r="BD90" s="1334"/>
      <c r="BE90" s="1334"/>
      <c r="BF90" s="1334"/>
      <c r="BG90" s="1334"/>
      <c r="BH90" s="1334"/>
      <c r="BI90" s="1334"/>
      <c r="BJ90" s="1334"/>
      <c r="BK90" s="1334"/>
      <c r="BL90" s="1334"/>
      <c r="BM90" s="1334"/>
      <c r="BN90" s="1334"/>
      <c r="BO90" s="1334"/>
      <c r="BP90" s="1334"/>
      <c r="BQ90" s="1334"/>
      <c r="BR90" s="1334"/>
      <c r="BS90" s="1334"/>
      <c r="BT90" s="1334"/>
      <c r="BU90" s="1334"/>
      <c r="BV90" s="1334"/>
      <c r="BW90" s="1334"/>
      <c r="BX90" s="1334"/>
      <c r="BY90" s="1334"/>
      <c r="BZ90" s="1334"/>
      <c r="CA90" s="1334"/>
      <c r="CB90" s="1334"/>
      <c r="CC90" s="1334"/>
      <c r="CD90" s="1334"/>
      <c r="CE90" s="1334"/>
      <c r="CF90" s="1334"/>
      <c r="CG90" s="1334"/>
      <c r="CH90" s="1334"/>
      <c r="CI90" s="1334"/>
      <c r="CJ90" s="1334"/>
      <c r="CK90" s="1334"/>
      <c r="CL90" s="1334"/>
      <c r="CM90" s="1334"/>
      <c r="CN90" s="1334"/>
      <c r="CO90" s="1334"/>
      <c r="CP90" s="1334"/>
      <c r="CQ90" s="1334"/>
      <c r="CR90" s="1334"/>
      <c r="CS90" s="1334"/>
      <c r="CT90" s="1334"/>
      <c r="CU90" s="1334"/>
      <c r="CV90" s="1334"/>
      <c r="CW90" s="1334"/>
      <c r="CX90" s="1334"/>
      <c r="CY90" s="1334"/>
      <c r="CZ90" s="1334"/>
      <c r="DA90" s="1334"/>
      <c r="DB90" s="1334"/>
      <c r="DC90" s="1334"/>
      <c r="DD90" s="1334"/>
      <c r="DE90" s="1334"/>
      <c r="DF90" s="1334"/>
      <c r="DG90" s="1334"/>
      <c r="DH90" s="1334"/>
      <c r="DI90" s="1334"/>
      <c r="DJ90" s="1334"/>
      <c r="DK90" s="1334"/>
      <c r="DL90" s="1334"/>
      <c r="DM90" s="1334"/>
      <c r="DN90" s="1334"/>
      <c r="DO90" s="1334"/>
      <c r="DP90" s="1334"/>
      <c r="DQ90" s="1334"/>
      <c r="DR90" s="1334"/>
      <c r="DS90" s="1334"/>
      <c r="DT90" s="1334"/>
      <c r="DU90" s="1334"/>
      <c r="DV90" s="1334"/>
      <c r="DW90" s="1334"/>
      <c r="DX90" s="1334"/>
      <c r="DY90" s="1334"/>
      <c r="DZ90" s="1334"/>
      <c r="EA90" s="1334"/>
      <c r="EB90" s="1334"/>
      <c r="EC90" s="1334"/>
      <c r="ED90" s="1334"/>
      <c r="EE90" s="1334"/>
      <c r="EF90" s="1334"/>
      <c r="EG90" s="1334"/>
      <c r="EH90" s="1334"/>
      <c r="EI90" s="1334"/>
      <c r="EJ90" s="1334"/>
      <c r="EK90" s="1334"/>
      <c r="EL90" s="1334"/>
      <c r="EM90" s="1334"/>
      <c r="EN90" s="1334"/>
      <c r="EO90" s="1334"/>
      <c r="EP90" s="1334"/>
      <c r="EQ90" s="1334"/>
      <c r="ER90" s="1334"/>
      <c r="ES90" s="1334"/>
      <c r="ET90" s="1334"/>
      <c r="EU90" s="1334"/>
      <c r="EV90" s="1334"/>
      <c r="EW90" s="1334"/>
      <c r="EX90" s="1334"/>
      <c r="EY90" s="1334"/>
      <c r="EZ90" s="1334"/>
      <c r="FA90" s="1334"/>
      <c r="FB90" s="1334"/>
      <c r="FC90" s="1334"/>
      <c r="FD90" s="1334"/>
      <c r="FE90" s="1334"/>
      <c r="FF90" s="1334"/>
      <c r="FG90" s="1334"/>
      <c r="FH90" s="1334"/>
      <c r="FI90" s="1334"/>
      <c r="FJ90" s="1334"/>
      <c r="FK90" s="1334"/>
      <c r="FL90" s="1334"/>
      <c r="FM90" s="1334"/>
      <c r="FN90" s="1334"/>
      <c r="FO90" s="1334"/>
      <c r="FP90" s="1334"/>
      <c r="FQ90" s="1334"/>
      <c r="FR90" s="1334"/>
      <c r="FS90" s="1334"/>
      <c r="FT90" s="1334"/>
      <c r="FU90" s="1334"/>
      <c r="FV90" s="1334"/>
      <c r="FW90" s="1334"/>
      <c r="FX90" s="1334"/>
      <c r="FY90" s="1334"/>
      <c r="FZ90" s="1334"/>
      <c r="GA90" s="1334"/>
      <c r="GB90" s="1334"/>
      <c r="GC90" s="1334"/>
      <c r="GD90" s="1334"/>
      <c r="GE90" s="1334"/>
      <c r="GF90" s="1334"/>
      <c r="GG90" s="1334"/>
      <c r="GH90" s="1334"/>
      <c r="GI90" s="1334"/>
      <c r="GJ90" s="1334"/>
      <c r="GK90" s="1334"/>
      <c r="GL90" s="1334"/>
      <c r="GM90" s="1334"/>
      <c r="GN90" s="1334"/>
      <c r="GO90" s="1334"/>
      <c r="GP90" s="1334"/>
      <c r="GQ90" s="1334"/>
      <c r="GR90" s="1334"/>
      <c r="GS90" s="1334"/>
      <c r="GT90" s="1334"/>
      <c r="GU90" s="1334"/>
      <c r="GV90" s="1334"/>
      <c r="GW90" s="1334"/>
      <c r="GX90" s="1334"/>
      <c r="GY90" s="1334"/>
      <c r="GZ90" s="1334"/>
      <c r="HA90" s="1334"/>
      <c r="HB90" s="1334"/>
      <c r="HC90" s="1334"/>
      <c r="HD90" s="1334"/>
      <c r="HE90" s="1334"/>
      <c r="HF90" s="1334"/>
      <c r="HG90" s="1334"/>
      <c r="HH90" s="1334"/>
      <c r="HI90" s="1334"/>
      <c r="HJ90" s="1334"/>
      <c r="HK90" s="1334"/>
      <c r="HL90" s="1334"/>
      <c r="HM90" s="1334"/>
      <c r="HN90" s="1334"/>
      <c r="HO90" s="1334"/>
      <c r="HP90" s="1334"/>
      <c r="HQ90" s="1334"/>
      <c r="HR90" s="1334"/>
      <c r="HS90" s="1334"/>
      <c r="HT90" s="1334"/>
      <c r="HU90" s="1334"/>
      <c r="HV90" s="1334"/>
      <c r="HW90" s="1334"/>
      <c r="HX90" s="1334"/>
      <c r="HY90" s="1334"/>
      <c r="HZ90" s="1334"/>
      <c r="IA90" s="1334"/>
      <c r="IB90" s="1334"/>
      <c r="IC90" s="1334"/>
      <c r="ID90" s="1334"/>
      <c r="IE90" s="1334"/>
      <c r="IF90" s="1334"/>
      <c r="IG90" s="1334"/>
      <c r="IH90" s="1334"/>
      <c r="II90" s="1334"/>
      <c r="IJ90" s="1334"/>
      <c r="IK90" s="1334"/>
      <c r="IL90" s="1334"/>
      <c r="IM90" s="1334"/>
      <c r="IN90" s="1334"/>
      <c r="IO90" s="1334"/>
      <c r="IP90" s="1334"/>
      <c r="IQ90" s="1334"/>
      <c r="IR90" s="1334"/>
      <c r="IS90" s="1334"/>
      <c r="IT90" s="1334"/>
      <c r="IU90" s="1334"/>
      <c r="IV90" s="1334"/>
    </row>
    <row r="91" spans="1:256" x14ac:dyDescent="0.25">
      <c r="A91" s="1426" t="s">
        <v>5</v>
      </c>
      <c r="B91" s="1348" t="s">
        <v>6</v>
      </c>
      <c r="C91" s="1348"/>
      <c r="D91" s="1348"/>
      <c r="E91" s="1349" t="s">
        <v>7</v>
      </c>
      <c r="F91" s="1350" t="s">
        <v>8</v>
      </c>
      <c r="G91" s="1443" t="s">
        <v>9</v>
      </c>
      <c r="H91" s="1430" t="s">
        <v>10</v>
      </c>
      <c r="I91" s="1334"/>
      <c r="J91" s="1334"/>
      <c r="K91" s="1334"/>
      <c r="L91" s="1334"/>
      <c r="M91" s="1334"/>
      <c r="N91" s="1334"/>
      <c r="O91" s="1334"/>
      <c r="P91" s="1334"/>
      <c r="Q91" s="1334"/>
      <c r="R91" s="1334"/>
      <c r="S91" s="1334"/>
      <c r="T91" s="1334"/>
      <c r="U91" s="1334"/>
      <c r="V91" s="1334"/>
      <c r="W91" s="1334"/>
      <c r="X91" s="1334"/>
      <c r="Y91" s="1334"/>
      <c r="Z91" s="1334"/>
      <c r="AA91" s="1334"/>
      <c r="AB91" s="1334"/>
      <c r="AC91" s="1334"/>
      <c r="AD91" s="1334"/>
      <c r="AE91" s="1334"/>
      <c r="AF91" s="1334"/>
      <c r="AG91" s="1334"/>
      <c r="AH91" s="1334"/>
      <c r="AI91" s="1334"/>
      <c r="AJ91" s="1334"/>
      <c r="AK91" s="1334"/>
      <c r="AL91" s="1334"/>
      <c r="AM91" s="1334"/>
      <c r="AN91" s="1334"/>
      <c r="AO91" s="1334"/>
      <c r="AP91" s="1334"/>
      <c r="AQ91" s="1334"/>
      <c r="AR91" s="1334"/>
      <c r="AS91" s="1334"/>
      <c r="AT91" s="1334"/>
      <c r="AU91" s="1334"/>
      <c r="AV91" s="1334"/>
      <c r="AW91" s="1334"/>
      <c r="AX91" s="1334"/>
      <c r="AY91" s="1334"/>
      <c r="AZ91" s="1334"/>
      <c r="BA91" s="1334"/>
      <c r="BB91" s="1334"/>
      <c r="BC91" s="1334"/>
      <c r="BD91" s="1334"/>
      <c r="BE91" s="1334"/>
      <c r="BF91" s="1334"/>
      <c r="BG91" s="1334"/>
      <c r="BH91" s="1334"/>
      <c r="BI91" s="1334"/>
      <c r="BJ91" s="1334"/>
      <c r="BK91" s="1334"/>
      <c r="BL91" s="1334"/>
      <c r="BM91" s="1334"/>
      <c r="BN91" s="1334"/>
      <c r="BO91" s="1334"/>
      <c r="BP91" s="1334"/>
      <c r="BQ91" s="1334"/>
      <c r="BR91" s="1334"/>
      <c r="BS91" s="1334"/>
      <c r="BT91" s="1334"/>
      <c r="BU91" s="1334"/>
      <c r="BV91" s="1334"/>
      <c r="BW91" s="1334"/>
      <c r="BX91" s="1334"/>
      <c r="BY91" s="1334"/>
      <c r="BZ91" s="1334"/>
      <c r="CA91" s="1334"/>
      <c r="CB91" s="1334"/>
      <c r="CC91" s="1334"/>
      <c r="CD91" s="1334"/>
      <c r="CE91" s="1334"/>
      <c r="CF91" s="1334"/>
      <c r="CG91" s="1334"/>
      <c r="CH91" s="1334"/>
      <c r="CI91" s="1334"/>
      <c r="CJ91" s="1334"/>
      <c r="CK91" s="1334"/>
      <c r="CL91" s="1334"/>
      <c r="CM91" s="1334"/>
      <c r="CN91" s="1334"/>
      <c r="CO91" s="1334"/>
      <c r="CP91" s="1334"/>
      <c r="CQ91" s="1334"/>
      <c r="CR91" s="1334"/>
      <c r="CS91" s="1334"/>
      <c r="CT91" s="1334"/>
      <c r="CU91" s="1334"/>
      <c r="CV91" s="1334"/>
      <c r="CW91" s="1334"/>
      <c r="CX91" s="1334"/>
      <c r="CY91" s="1334"/>
      <c r="CZ91" s="1334"/>
      <c r="DA91" s="1334"/>
      <c r="DB91" s="1334"/>
      <c r="DC91" s="1334"/>
      <c r="DD91" s="1334"/>
      <c r="DE91" s="1334"/>
      <c r="DF91" s="1334"/>
      <c r="DG91" s="1334"/>
      <c r="DH91" s="1334"/>
      <c r="DI91" s="1334"/>
      <c r="DJ91" s="1334"/>
      <c r="DK91" s="1334"/>
      <c r="DL91" s="1334"/>
      <c r="DM91" s="1334"/>
      <c r="DN91" s="1334"/>
      <c r="DO91" s="1334"/>
      <c r="DP91" s="1334"/>
      <c r="DQ91" s="1334"/>
      <c r="DR91" s="1334"/>
      <c r="DS91" s="1334"/>
      <c r="DT91" s="1334"/>
      <c r="DU91" s="1334"/>
      <c r="DV91" s="1334"/>
      <c r="DW91" s="1334"/>
      <c r="DX91" s="1334"/>
      <c r="DY91" s="1334"/>
      <c r="DZ91" s="1334"/>
      <c r="EA91" s="1334"/>
      <c r="EB91" s="1334"/>
      <c r="EC91" s="1334"/>
      <c r="ED91" s="1334"/>
      <c r="EE91" s="1334"/>
      <c r="EF91" s="1334"/>
      <c r="EG91" s="1334"/>
      <c r="EH91" s="1334"/>
      <c r="EI91" s="1334"/>
      <c r="EJ91" s="1334"/>
      <c r="EK91" s="1334"/>
      <c r="EL91" s="1334"/>
      <c r="EM91" s="1334"/>
      <c r="EN91" s="1334"/>
      <c r="EO91" s="1334"/>
      <c r="EP91" s="1334"/>
      <c r="EQ91" s="1334"/>
      <c r="ER91" s="1334"/>
      <c r="ES91" s="1334"/>
      <c r="ET91" s="1334"/>
      <c r="EU91" s="1334"/>
      <c r="EV91" s="1334"/>
      <c r="EW91" s="1334"/>
      <c r="EX91" s="1334"/>
      <c r="EY91" s="1334"/>
      <c r="EZ91" s="1334"/>
      <c r="FA91" s="1334"/>
      <c r="FB91" s="1334"/>
      <c r="FC91" s="1334"/>
      <c r="FD91" s="1334"/>
      <c r="FE91" s="1334"/>
      <c r="FF91" s="1334"/>
      <c r="FG91" s="1334"/>
      <c r="FH91" s="1334"/>
      <c r="FI91" s="1334"/>
      <c r="FJ91" s="1334"/>
      <c r="FK91" s="1334"/>
      <c r="FL91" s="1334"/>
      <c r="FM91" s="1334"/>
      <c r="FN91" s="1334"/>
      <c r="FO91" s="1334"/>
      <c r="FP91" s="1334"/>
      <c r="FQ91" s="1334"/>
      <c r="FR91" s="1334"/>
      <c r="FS91" s="1334"/>
      <c r="FT91" s="1334"/>
      <c r="FU91" s="1334"/>
      <c r="FV91" s="1334"/>
      <c r="FW91" s="1334"/>
      <c r="FX91" s="1334"/>
      <c r="FY91" s="1334"/>
      <c r="FZ91" s="1334"/>
      <c r="GA91" s="1334"/>
      <c r="GB91" s="1334"/>
      <c r="GC91" s="1334"/>
      <c r="GD91" s="1334"/>
      <c r="GE91" s="1334"/>
      <c r="GF91" s="1334"/>
      <c r="GG91" s="1334"/>
      <c r="GH91" s="1334"/>
      <c r="GI91" s="1334"/>
      <c r="GJ91" s="1334"/>
      <c r="GK91" s="1334"/>
      <c r="GL91" s="1334"/>
      <c r="GM91" s="1334"/>
      <c r="GN91" s="1334"/>
      <c r="GO91" s="1334"/>
      <c r="GP91" s="1334"/>
      <c r="GQ91" s="1334"/>
      <c r="GR91" s="1334"/>
      <c r="GS91" s="1334"/>
      <c r="GT91" s="1334"/>
      <c r="GU91" s="1334"/>
      <c r="GV91" s="1334"/>
      <c r="GW91" s="1334"/>
      <c r="GX91" s="1334"/>
      <c r="GY91" s="1334"/>
      <c r="GZ91" s="1334"/>
      <c r="HA91" s="1334"/>
      <c r="HB91" s="1334"/>
      <c r="HC91" s="1334"/>
      <c r="HD91" s="1334"/>
      <c r="HE91" s="1334"/>
      <c r="HF91" s="1334"/>
      <c r="HG91" s="1334"/>
      <c r="HH91" s="1334"/>
      <c r="HI91" s="1334"/>
      <c r="HJ91" s="1334"/>
      <c r="HK91" s="1334"/>
      <c r="HL91" s="1334"/>
      <c r="HM91" s="1334"/>
      <c r="HN91" s="1334"/>
      <c r="HO91" s="1334"/>
      <c r="HP91" s="1334"/>
      <c r="HQ91" s="1334"/>
      <c r="HR91" s="1334"/>
      <c r="HS91" s="1334"/>
      <c r="HT91" s="1334"/>
      <c r="HU91" s="1334"/>
      <c r="HV91" s="1334"/>
      <c r="HW91" s="1334"/>
      <c r="HX91" s="1334"/>
      <c r="HY91" s="1334"/>
      <c r="HZ91" s="1334"/>
      <c r="IA91" s="1334"/>
      <c r="IB91" s="1334"/>
      <c r="IC91" s="1334"/>
      <c r="ID91" s="1334"/>
      <c r="IE91" s="1334"/>
      <c r="IF91" s="1334"/>
      <c r="IG91" s="1334"/>
      <c r="IH91" s="1334"/>
      <c r="II91" s="1334"/>
      <c r="IJ91" s="1334"/>
      <c r="IK91" s="1334"/>
      <c r="IL91" s="1334"/>
      <c r="IM91" s="1334"/>
      <c r="IN91" s="1334"/>
      <c r="IO91" s="1334"/>
      <c r="IP91" s="1334"/>
      <c r="IQ91" s="1334"/>
      <c r="IR91" s="1334"/>
      <c r="IS91" s="1334"/>
      <c r="IT91" s="1334"/>
      <c r="IU91" s="1334"/>
      <c r="IV91" s="1334"/>
    </row>
    <row r="92" spans="1:256" ht="14.5" thickBot="1" x14ac:dyDescent="0.3">
      <c r="A92" s="1431"/>
      <c r="B92" s="1354"/>
      <c r="C92" s="1354"/>
      <c r="D92" s="1354"/>
      <c r="E92" s="1433"/>
      <c r="F92" s="1356"/>
      <c r="G92" s="1444" t="s">
        <v>11</v>
      </c>
      <c r="H92" s="1435" t="s">
        <v>11</v>
      </c>
      <c r="I92" s="1334"/>
      <c r="J92" s="1334"/>
      <c r="K92" s="1334"/>
      <c r="L92" s="1334"/>
      <c r="M92" s="1334"/>
      <c r="N92" s="1334"/>
      <c r="O92" s="1334"/>
      <c r="P92" s="1334"/>
      <c r="Q92" s="1334"/>
      <c r="R92" s="1334"/>
      <c r="S92" s="1334"/>
      <c r="T92" s="1334"/>
      <c r="U92" s="1334"/>
      <c r="V92" s="1334"/>
      <c r="W92" s="1334"/>
      <c r="X92" s="1334"/>
      <c r="Y92" s="1334"/>
      <c r="Z92" s="1334"/>
      <c r="AA92" s="1334"/>
      <c r="AB92" s="1334"/>
      <c r="AC92" s="1334"/>
      <c r="AD92" s="1334"/>
      <c r="AE92" s="1334"/>
      <c r="AF92" s="1334"/>
      <c r="AG92" s="1334"/>
      <c r="AH92" s="1334"/>
      <c r="AI92" s="1334"/>
      <c r="AJ92" s="1334"/>
      <c r="AK92" s="1334"/>
      <c r="AL92" s="1334"/>
      <c r="AM92" s="1334"/>
      <c r="AN92" s="1334"/>
      <c r="AO92" s="1334"/>
      <c r="AP92" s="1334"/>
      <c r="AQ92" s="1334"/>
      <c r="AR92" s="1334"/>
      <c r="AS92" s="1334"/>
      <c r="AT92" s="1334"/>
      <c r="AU92" s="1334"/>
      <c r="AV92" s="1334"/>
      <c r="AW92" s="1334"/>
      <c r="AX92" s="1334"/>
      <c r="AY92" s="1334"/>
      <c r="AZ92" s="1334"/>
      <c r="BA92" s="1334"/>
      <c r="BB92" s="1334"/>
      <c r="BC92" s="1334"/>
      <c r="BD92" s="1334"/>
      <c r="BE92" s="1334"/>
      <c r="BF92" s="1334"/>
      <c r="BG92" s="1334"/>
      <c r="BH92" s="1334"/>
      <c r="BI92" s="1334"/>
      <c r="BJ92" s="1334"/>
      <c r="BK92" s="1334"/>
      <c r="BL92" s="1334"/>
      <c r="BM92" s="1334"/>
      <c r="BN92" s="1334"/>
      <c r="BO92" s="1334"/>
      <c r="BP92" s="1334"/>
      <c r="BQ92" s="1334"/>
      <c r="BR92" s="1334"/>
      <c r="BS92" s="1334"/>
      <c r="BT92" s="1334"/>
      <c r="BU92" s="1334"/>
      <c r="BV92" s="1334"/>
      <c r="BW92" s="1334"/>
      <c r="BX92" s="1334"/>
      <c r="BY92" s="1334"/>
      <c r="BZ92" s="1334"/>
      <c r="CA92" s="1334"/>
      <c r="CB92" s="1334"/>
      <c r="CC92" s="1334"/>
      <c r="CD92" s="1334"/>
      <c r="CE92" s="1334"/>
      <c r="CF92" s="1334"/>
      <c r="CG92" s="1334"/>
      <c r="CH92" s="1334"/>
      <c r="CI92" s="1334"/>
      <c r="CJ92" s="1334"/>
      <c r="CK92" s="1334"/>
      <c r="CL92" s="1334"/>
      <c r="CM92" s="1334"/>
      <c r="CN92" s="1334"/>
      <c r="CO92" s="1334"/>
      <c r="CP92" s="1334"/>
      <c r="CQ92" s="1334"/>
      <c r="CR92" s="1334"/>
      <c r="CS92" s="1334"/>
      <c r="CT92" s="1334"/>
      <c r="CU92" s="1334"/>
      <c r="CV92" s="1334"/>
      <c r="CW92" s="1334"/>
      <c r="CX92" s="1334"/>
      <c r="CY92" s="1334"/>
      <c r="CZ92" s="1334"/>
      <c r="DA92" s="1334"/>
      <c r="DB92" s="1334"/>
      <c r="DC92" s="1334"/>
      <c r="DD92" s="1334"/>
      <c r="DE92" s="1334"/>
      <c r="DF92" s="1334"/>
      <c r="DG92" s="1334"/>
      <c r="DH92" s="1334"/>
      <c r="DI92" s="1334"/>
      <c r="DJ92" s="1334"/>
      <c r="DK92" s="1334"/>
      <c r="DL92" s="1334"/>
      <c r="DM92" s="1334"/>
      <c r="DN92" s="1334"/>
      <c r="DO92" s="1334"/>
      <c r="DP92" s="1334"/>
      <c r="DQ92" s="1334"/>
      <c r="DR92" s="1334"/>
      <c r="DS92" s="1334"/>
      <c r="DT92" s="1334"/>
      <c r="DU92" s="1334"/>
      <c r="DV92" s="1334"/>
      <c r="DW92" s="1334"/>
      <c r="DX92" s="1334"/>
      <c r="DY92" s="1334"/>
      <c r="DZ92" s="1334"/>
      <c r="EA92" s="1334"/>
      <c r="EB92" s="1334"/>
      <c r="EC92" s="1334"/>
      <c r="ED92" s="1334"/>
      <c r="EE92" s="1334"/>
      <c r="EF92" s="1334"/>
      <c r="EG92" s="1334"/>
      <c r="EH92" s="1334"/>
      <c r="EI92" s="1334"/>
      <c r="EJ92" s="1334"/>
      <c r="EK92" s="1334"/>
      <c r="EL92" s="1334"/>
      <c r="EM92" s="1334"/>
      <c r="EN92" s="1334"/>
      <c r="EO92" s="1334"/>
      <c r="EP92" s="1334"/>
      <c r="EQ92" s="1334"/>
      <c r="ER92" s="1334"/>
      <c r="ES92" s="1334"/>
      <c r="ET92" s="1334"/>
      <c r="EU92" s="1334"/>
      <c r="EV92" s="1334"/>
      <c r="EW92" s="1334"/>
      <c r="EX92" s="1334"/>
      <c r="EY92" s="1334"/>
      <c r="EZ92" s="1334"/>
      <c r="FA92" s="1334"/>
      <c r="FB92" s="1334"/>
      <c r="FC92" s="1334"/>
      <c r="FD92" s="1334"/>
      <c r="FE92" s="1334"/>
      <c r="FF92" s="1334"/>
      <c r="FG92" s="1334"/>
      <c r="FH92" s="1334"/>
      <c r="FI92" s="1334"/>
      <c r="FJ92" s="1334"/>
      <c r="FK92" s="1334"/>
      <c r="FL92" s="1334"/>
      <c r="FM92" s="1334"/>
      <c r="FN92" s="1334"/>
      <c r="FO92" s="1334"/>
      <c r="FP92" s="1334"/>
      <c r="FQ92" s="1334"/>
      <c r="FR92" s="1334"/>
      <c r="FS92" s="1334"/>
      <c r="FT92" s="1334"/>
      <c r="FU92" s="1334"/>
      <c r="FV92" s="1334"/>
      <c r="FW92" s="1334"/>
      <c r="FX92" s="1334"/>
      <c r="FY92" s="1334"/>
      <c r="FZ92" s="1334"/>
      <c r="GA92" s="1334"/>
      <c r="GB92" s="1334"/>
      <c r="GC92" s="1334"/>
      <c r="GD92" s="1334"/>
      <c r="GE92" s="1334"/>
      <c r="GF92" s="1334"/>
      <c r="GG92" s="1334"/>
      <c r="GH92" s="1334"/>
      <c r="GI92" s="1334"/>
      <c r="GJ92" s="1334"/>
      <c r="GK92" s="1334"/>
      <c r="GL92" s="1334"/>
      <c r="GM92" s="1334"/>
      <c r="GN92" s="1334"/>
      <c r="GO92" s="1334"/>
      <c r="GP92" s="1334"/>
      <c r="GQ92" s="1334"/>
      <c r="GR92" s="1334"/>
      <c r="GS92" s="1334"/>
      <c r="GT92" s="1334"/>
      <c r="GU92" s="1334"/>
      <c r="GV92" s="1334"/>
      <c r="GW92" s="1334"/>
      <c r="GX92" s="1334"/>
      <c r="GY92" s="1334"/>
      <c r="GZ92" s="1334"/>
      <c r="HA92" s="1334"/>
      <c r="HB92" s="1334"/>
      <c r="HC92" s="1334"/>
      <c r="HD92" s="1334"/>
      <c r="HE92" s="1334"/>
      <c r="HF92" s="1334"/>
      <c r="HG92" s="1334"/>
      <c r="HH92" s="1334"/>
      <c r="HI92" s="1334"/>
      <c r="HJ92" s="1334"/>
      <c r="HK92" s="1334"/>
      <c r="HL92" s="1334"/>
      <c r="HM92" s="1334"/>
      <c r="HN92" s="1334"/>
      <c r="HO92" s="1334"/>
      <c r="HP92" s="1334"/>
      <c r="HQ92" s="1334"/>
      <c r="HR92" s="1334"/>
      <c r="HS92" s="1334"/>
      <c r="HT92" s="1334"/>
      <c r="HU92" s="1334"/>
      <c r="HV92" s="1334"/>
      <c r="HW92" s="1334"/>
      <c r="HX92" s="1334"/>
      <c r="HY92" s="1334"/>
      <c r="HZ92" s="1334"/>
      <c r="IA92" s="1334"/>
      <c r="IB92" s="1334"/>
      <c r="IC92" s="1334"/>
      <c r="ID92" s="1334"/>
      <c r="IE92" s="1334"/>
      <c r="IF92" s="1334"/>
      <c r="IG92" s="1334"/>
      <c r="IH92" s="1334"/>
      <c r="II92" s="1334"/>
      <c r="IJ92" s="1334"/>
      <c r="IK92" s="1334"/>
      <c r="IL92" s="1334"/>
      <c r="IM92" s="1334"/>
      <c r="IN92" s="1334"/>
      <c r="IO92" s="1334"/>
      <c r="IP92" s="1334"/>
      <c r="IQ92" s="1334"/>
      <c r="IR92" s="1334"/>
      <c r="IS92" s="1334"/>
      <c r="IT92" s="1334"/>
      <c r="IU92" s="1334"/>
      <c r="IV92" s="1334"/>
    </row>
    <row r="93" spans="1:256" x14ac:dyDescent="0.25">
      <c r="A93" s="1445"/>
      <c r="B93" s="1446"/>
      <c r="C93" s="1446"/>
      <c r="D93" s="1446"/>
      <c r="E93" s="1446"/>
      <c r="F93" s="1447"/>
      <c r="G93" s="1448"/>
      <c r="H93" s="1449"/>
      <c r="I93" s="1334"/>
      <c r="J93" s="1334"/>
      <c r="K93" s="1334"/>
      <c r="L93" s="1334"/>
      <c r="M93" s="1334"/>
      <c r="N93" s="1334"/>
      <c r="O93" s="1334"/>
      <c r="P93" s="1334"/>
      <c r="Q93" s="1334"/>
      <c r="R93" s="1334"/>
      <c r="S93" s="1334"/>
      <c r="T93" s="1334"/>
      <c r="U93" s="1334"/>
      <c r="V93" s="1334"/>
      <c r="W93" s="1334"/>
      <c r="X93" s="1334"/>
      <c r="Y93" s="1334"/>
      <c r="Z93" s="1334"/>
      <c r="AA93" s="1334"/>
      <c r="AB93" s="1334"/>
      <c r="AC93" s="1334"/>
      <c r="AD93" s="1334"/>
      <c r="AE93" s="1334"/>
      <c r="AF93" s="1334"/>
      <c r="AG93" s="1334"/>
      <c r="AH93" s="1334"/>
      <c r="AI93" s="1334"/>
      <c r="AJ93" s="1334"/>
      <c r="AK93" s="1334"/>
      <c r="AL93" s="1334"/>
      <c r="AM93" s="1334"/>
      <c r="AN93" s="1334"/>
      <c r="AO93" s="1334"/>
      <c r="AP93" s="1334"/>
      <c r="AQ93" s="1334"/>
      <c r="AR93" s="1334"/>
      <c r="AS93" s="1334"/>
      <c r="AT93" s="1334"/>
      <c r="AU93" s="1334"/>
      <c r="AV93" s="1334"/>
      <c r="AW93" s="1334"/>
      <c r="AX93" s="1334"/>
      <c r="AY93" s="1334"/>
      <c r="AZ93" s="1334"/>
      <c r="BA93" s="1334"/>
      <c r="BB93" s="1334"/>
      <c r="BC93" s="1334"/>
      <c r="BD93" s="1334"/>
      <c r="BE93" s="1334"/>
      <c r="BF93" s="1334"/>
      <c r="BG93" s="1334"/>
      <c r="BH93" s="1334"/>
      <c r="BI93" s="1334"/>
      <c r="BJ93" s="1334"/>
      <c r="BK93" s="1334"/>
      <c r="BL93" s="1334"/>
      <c r="BM93" s="1334"/>
      <c r="BN93" s="1334"/>
      <c r="BO93" s="1334"/>
      <c r="BP93" s="1334"/>
      <c r="BQ93" s="1334"/>
      <c r="BR93" s="1334"/>
      <c r="BS93" s="1334"/>
      <c r="BT93" s="1334"/>
      <c r="BU93" s="1334"/>
      <c r="BV93" s="1334"/>
      <c r="BW93" s="1334"/>
      <c r="BX93" s="1334"/>
      <c r="BY93" s="1334"/>
      <c r="BZ93" s="1334"/>
      <c r="CA93" s="1334"/>
      <c r="CB93" s="1334"/>
      <c r="CC93" s="1334"/>
      <c r="CD93" s="1334"/>
      <c r="CE93" s="1334"/>
      <c r="CF93" s="1334"/>
      <c r="CG93" s="1334"/>
      <c r="CH93" s="1334"/>
      <c r="CI93" s="1334"/>
      <c r="CJ93" s="1334"/>
      <c r="CK93" s="1334"/>
      <c r="CL93" s="1334"/>
      <c r="CM93" s="1334"/>
      <c r="CN93" s="1334"/>
      <c r="CO93" s="1334"/>
      <c r="CP93" s="1334"/>
      <c r="CQ93" s="1334"/>
      <c r="CR93" s="1334"/>
      <c r="CS93" s="1334"/>
      <c r="CT93" s="1334"/>
      <c r="CU93" s="1334"/>
      <c r="CV93" s="1334"/>
      <c r="CW93" s="1334"/>
      <c r="CX93" s="1334"/>
      <c r="CY93" s="1334"/>
      <c r="CZ93" s="1334"/>
      <c r="DA93" s="1334"/>
      <c r="DB93" s="1334"/>
      <c r="DC93" s="1334"/>
      <c r="DD93" s="1334"/>
      <c r="DE93" s="1334"/>
      <c r="DF93" s="1334"/>
      <c r="DG93" s="1334"/>
      <c r="DH93" s="1334"/>
      <c r="DI93" s="1334"/>
      <c r="DJ93" s="1334"/>
      <c r="DK93" s="1334"/>
      <c r="DL93" s="1334"/>
      <c r="DM93" s="1334"/>
      <c r="DN93" s="1334"/>
      <c r="DO93" s="1334"/>
      <c r="DP93" s="1334"/>
      <c r="DQ93" s="1334"/>
      <c r="DR93" s="1334"/>
      <c r="DS93" s="1334"/>
      <c r="DT93" s="1334"/>
      <c r="DU93" s="1334"/>
      <c r="DV93" s="1334"/>
      <c r="DW93" s="1334"/>
      <c r="DX93" s="1334"/>
      <c r="DY93" s="1334"/>
      <c r="DZ93" s="1334"/>
      <c r="EA93" s="1334"/>
      <c r="EB93" s="1334"/>
      <c r="EC93" s="1334"/>
      <c r="ED93" s="1334"/>
      <c r="EE93" s="1334"/>
      <c r="EF93" s="1334"/>
      <c r="EG93" s="1334"/>
      <c r="EH93" s="1334"/>
      <c r="EI93" s="1334"/>
      <c r="EJ93" s="1334"/>
      <c r="EK93" s="1334"/>
      <c r="EL93" s="1334"/>
      <c r="EM93" s="1334"/>
      <c r="EN93" s="1334"/>
      <c r="EO93" s="1334"/>
      <c r="EP93" s="1334"/>
      <c r="EQ93" s="1334"/>
      <c r="ER93" s="1334"/>
      <c r="ES93" s="1334"/>
      <c r="ET93" s="1334"/>
      <c r="EU93" s="1334"/>
      <c r="EV93" s="1334"/>
      <c r="EW93" s="1334"/>
      <c r="EX93" s="1334"/>
      <c r="EY93" s="1334"/>
      <c r="EZ93" s="1334"/>
      <c r="FA93" s="1334"/>
      <c r="FB93" s="1334"/>
      <c r="FC93" s="1334"/>
      <c r="FD93" s="1334"/>
      <c r="FE93" s="1334"/>
      <c r="FF93" s="1334"/>
      <c r="FG93" s="1334"/>
      <c r="FH93" s="1334"/>
      <c r="FI93" s="1334"/>
      <c r="FJ93" s="1334"/>
      <c r="FK93" s="1334"/>
      <c r="FL93" s="1334"/>
      <c r="FM93" s="1334"/>
      <c r="FN93" s="1334"/>
      <c r="FO93" s="1334"/>
      <c r="FP93" s="1334"/>
      <c r="FQ93" s="1334"/>
      <c r="FR93" s="1334"/>
      <c r="FS93" s="1334"/>
      <c r="FT93" s="1334"/>
      <c r="FU93" s="1334"/>
      <c r="FV93" s="1334"/>
      <c r="FW93" s="1334"/>
      <c r="FX93" s="1334"/>
      <c r="FY93" s="1334"/>
      <c r="FZ93" s="1334"/>
      <c r="GA93" s="1334"/>
      <c r="GB93" s="1334"/>
      <c r="GC93" s="1334"/>
      <c r="GD93" s="1334"/>
      <c r="GE93" s="1334"/>
      <c r="GF93" s="1334"/>
      <c r="GG93" s="1334"/>
      <c r="GH93" s="1334"/>
      <c r="GI93" s="1334"/>
      <c r="GJ93" s="1334"/>
      <c r="GK93" s="1334"/>
      <c r="GL93" s="1334"/>
      <c r="GM93" s="1334"/>
      <c r="GN93" s="1334"/>
      <c r="GO93" s="1334"/>
      <c r="GP93" s="1334"/>
      <c r="GQ93" s="1334"/>
      <c r="GR93" s="1334"/>
      <c r="GS93" s="1334"/>
      <c r="GT93" s="1334"/>
      <c r="GU93" s="1334"/>
      <c r="GV93" s="1334"/>
      <c r="GW93" s="1334"/>
      <c r="GX93" s="1334"/>
      <c r="GY93" s="1334"/>
      <c r="GZ93" s="1334"/>
      <c r="HA93" s="1334"/>
      <c r="HB93" s="1334"/>
      <c r="HC93" s="1334"/>
      <c r="HD93" s="1334"/>
      <c r="HE93" s="1334"/>
      <c r="HF93" s="1334"/>
      <c r="HG93" s="1334"/>
      <c r="HH93" s="1334"/>
      <c r="HI93" s="1334"/>
      <c r="HJ93" s="1334"/>
      <c r="HK93" s="1334"/>
      <c r="HL93" s="1334"/>
      <c r="HM93" s="1334"/>
      <c r="HN93" s="1334"/>
      <c r="HO93" s="1334"/>
      <c r="HP93" s="1334"/>
      <c r="HQ93" s="1334"/>
      <c r="HR93" s="1334"/>
      <c r="HS93" s="1334"/>
      <c r="HT93" s="1334"/>
      <c r="HU93" s="1334"/>
      <c r="HV93" s="1334"/>
      <c r="HW93" s="1334"/>
      <c r="HX93" s="1334"/>
      <c r="HY93" s="1334"/>
      <c r="HZ93" s="1334"/>
      <c r="IA93" s="1334"/>
      <c r="IB93" s="1334"/>
      <c r="IC93" s="1334"/>
      <c r="ID93" s="1334"/>
      <c r="IE93" s="1334"/>
      <c r="IF93" s="1334"/>
      <c r="IG93" s="1334"/>
      <c r="IH93" s="1334"/>
      <c r="II93" s="1334"/>
      <c r="IJ93" s="1334"/>
      <c r="IK93" s="1334"/>
      <c r="IL93" s="1334"/>
      <c r="IM93" s="1334"/>
      <c r="IN93" s="1334"/>
      <c r="IO93" s="1334"/>
      <c r="IP93" s="1334"/>
      <c r="IQ93" s="1334"/>
      <c r="IR93" s="1334"/>
      <c r="IS93" s="1334"/>
      <c r="IT93" s="1334"/>
      <c r="IU93" s="1334"/>
      <c r="IV93" s="1334"/>
    </row>
    <row r="94" spans="1:256" x14ac:dyDescent="0.25">
      <c r="A94" s="1450">
        <v>3300</v>
      </c>
      <c r="B94" s="1403" t="s">
        <v>225</v>
      </c>
      <c r="C94" s="1344"/>
      <c r="D94" s="1344"/>
      <c r="E94" s="1378"/>
      <c r="F94" s="1436"/>
      <c r="G94" s="1415"/>
      <c r="H94" s="1437"/>
      <c r="I94" s="1334"/>
      <c r="J94" s="1334"/>
      <c r="K94" s="1334"/>
      <c r="L94" s="1334"/>
      <c r="M94" s="1334"/>
      <c r="N94" s="1334"/>
      <c r="O94" s="1334"/>
      <c r="P94" s="1334"/>
      <c r="Q94" s="1334"/>
      <c r="R94" s="1334"/>
      <c r="S94" s="1334"/>
      <c r="T94" s="1334"/>
      <c r="U94" s="1334"/>
      <c r="V94" s="1334"/>
      <c r="W94" s="1334"/>
      <c r="X94" s="1334"/>
      <c r="Y94" s="1334"/>
      <c r="Z94" s="1334"/>
      <c r="AA94" s="1334"/>
      <c r="AB94" s="1334"/>
      <c r="AC94" s="1334"/>
      <c r="AD94" s="1334"/>
      <c r="AE94" s="1334"/>
      <c r="AF94" s="1334"/>
      <c r="AG94" s="1334"/>
      <c r="AH94" s="1334"/>
      <c r="AI94" s="1334"/>
      <c r="AJ94" s="1334"/>
      <c r="AK94" s="1334"/>
      <c r="AL94" s="1334"/>
      <c r="AM94" s="1334"/>
      <c r="AN94" s="1334"/>
      <c r="AO94" s="1334"/>
      <c r="AP94" s="1334"/>
      <c r="AQ94" s="1334"/>
      <c r="AR94" s="1334"/>
      <c r="AS94" s="1334"/>
      <c r="AT94" s="1334"/>
      <c r="AU94" s="1334"/>
      <c r="AV94" s="1334"/>
      <c r="AW94" s="1334"/>
      <c r="AX94" s="1334"/>
      <c r="AY94" s="1334"/>
      <c r="AZ94" s="1334"/>
      <c r="BA94" s="1334"/>
      <c r="BB94" s="1334"/>
      <c r="BC94" s="1334"/>
      <c r="BD94" s="1334"/>
      <c r="BE94" s="1334"/>
      <c r="BF94" s="1334"/>
      <c r="BG94" s="1334"/>
      <c r="BH94" s="1334"/>
      <c r="BI94" s="1334"/>
      <c r="BJ94" s="1334"/>
      <c r="BK94" s="1334"/>
      <c r="BL94" s="1334"/>
      <c r="BM94" s="1334"/>
      <c r="BN94" s="1334"/>
      <c r="BO94" s="1334"/>
      <c r="BP94" s="1334"/>
      <c r="BQ94" s="1334"/>
      <c r="BR94" s="1334"/>
      <c r="BS94" s="1334"/>
      <c r="BT94" s="1334"/>
      <c r="BU94" s="1334"/>
      <c r="BV94" s="1334"/>
      <c r="BW94" s="1334"/>
      <c r="BX94" s="1334"/>
      <c r="BY94" s="1334"/>
      <c r="BZ94" s="1334"/>
      <c r="CA94" s="1334"/>
      <c r="CB94" s="1334"/>
      <c r="CC94" s="1334"/>
      <c r="CD94" s="1334"/>
      <c r="CE94" s="1334"/>
      <c r="CF94" s="1334"/>
      <c r="CG94" s="1334"/>
      <c r="CH94" s="1334"/>
      <c r="CI94" s="1334"/>
      <c r="CJ94" s="1334"/>
      <c r="CK94" s="1334"/>
      <c r="CL94" s="1334"/>
      <c r="CM94" s="1334"/>
      <c r="CN94" s="1334"/>
      <c r="CO94" s="1334"/>
      <c r="CP94" s="1334"/>
      <c r="CQ94" s="1334"/>
      <c r="CR94" s="1334"/>
      <c r="CS94" s="1334"/>
      <c r="CT94" s="1334"/>
      <c r="CU94" s="1334"/>
      <c r="CV94" s="1334"/>
      <c r="CW94" s="1334"/>
      <c r="CX94" s="1334"/>
      <c r="CY94" s="1334"/>
      <c r="CZ94" s="1334"/>
      <c r="DA94" s="1334"/>
      <c r="DB94" s="1334"/>
      <c r="DC94" s="1334"/>
      <c r="DD94" s="1334"/>
      <c r="DE94" s="1334"/>
      <c r="DF94" s="1334"/>
      <c r="DG94" s="1334"/>
      <c r="DH94" s="1334"/>
      <c r="DI94" s="1334"/>
      <c r="DJ94" s="1334"/>
      <c r="DK94" s="1334"/>
      <c r="DL94" s="1334"/>
      <c r="DM94" s="1334"/>
      <c r="DN94" s="1334"/>
      <c r="DO94" s="1334"/>
      <c r="DP94" s="1334"/>
      <c r="DQ94" s="1334"/>
      <c r="DR94" s="1334"/>
      <c r="DS94" s="1334"/>
      <c r="DT94" s="1334"/>
      <c r="DU94" s="1334"/>
      <c r="DV94" s="1334"/>
      <c r="DW94" s="1334"/>
      <c r="DX94" s="1334"/>
      <c r="DY94" s="1334"/>
      <c r="DZ94" s="1334"/>
      <c r="EA94" s="1334"/>
      <c r="EB94" s="1334"/>
      <c r="EC94" s="1334"/>
      <c r="ED94" s="1334"/>
      <c r="EE94" s="1334"/>
      <c r="EF94" s="1334"/>
      <c r="EG94" s="1334"/>
      <c r="EH94" s="1334"/>
      <c r="EI94" s="1334"/>
      <c r="EJ94" s="1334"/>
      <c r="EK94" s="1334"/>
      <c r="EL94" s="1334"/>
      <c r="EM94" s="1334"/>
      <c r="EN94" s="1334"/>
      <c r="EO94" s="1334"/>
      <c r="EP94" s="1334"/>
      <c r="EQ94" s="1334"/>
      <c r="ER94" s="1334"/>
      <c r="ES94" s="1334"/>
      <c r="ET94" s="1334"/>
      <c r="EU94" s="1334"/>
      <c r="EV94" s="1334"/>
      <c r="EW94" s="1334"/>
      <c r="EX94" s="1334"/>
      <c r="EY94" s="1334"/>
      <c r="EZ94" s="1334"/>
      <c r="FA94" s="1334"/>
      <c r="FB94" s="1334"/>
      <c r="FC94" s="1334"/>
      <c r="FD94" s="1334"/>
      <c r="FE94" s="1334"/>
      <c r="FF94" s="1334"/>
      <c r="FG94" s="1334"/>
      <c r="FH94" s="1334"/>
      <c r="FI94" s="1334"/>
      <c r="FJ94" s="1334"/>
      <c r="FK94" s="1334"/>
      <c r="FL94" s="1334"/>
      <c r="FM94" s="1334"/>
      <c r="FN94" s="1334"/>
      <c r="FO94" s="1334"/>
      <c r="FP94" s="1334"/>
      <c r="FQ94" s="1334"/>
      <c r="FR94" s="1334"/>
      <c r="FS94" s="1334"/>
      <c r="FT94" s="1334"/>
      <c r="FU94" s="1334"/>
      <c r="FV94" s="1334"/>
      <c r="FW94" s="1334"/>
      <c r="FX94" s="1334"/>
      <c r="FY94" s="1334"/>
      <c r="FZ94" s="1334"/>
      <c r="GA94" s="1334"/>
      <c r="GB94" s="1334"/>
      <c r="GC94" s="1334"/>
      <c r="GD94" s="1334"/>
      <c r="GE94" s="1334"/>
      <c r="GF94" s="1334"/>
      <c r="GG94" s="1334"/>
      <c r="GH94" s="1334"/>
      <c r="GI94" s="1334"/>
      <c r="GJ94" s="1334"/>
      <c r="GK94" s="1334"/>
      <c r="GL94" s="1334"/>
      <c r="GM94" s="1334"/>
      <c r="GN94" s="1334"/>
      <c r="GO94" s="1334"/>
      <c r="GP94" s="1334"/>
      <c r="GQ94" s="1334"/>
      <c r="GR94" s="1334"/>
      <c r="GS94" s="1334"/>
      <c r="GT94" s="1334"/>
      <c r="GU94" s="1334"/>
      <c r="GV94" s="1334"/>
      <c r="GW94" s="1334"/>
      <c r="GX94" s="1334"/>
      <c r="GY94" s="1334"/>
      <c r="GZ94" s="1334"/>
      <c r="HA94" s="1334"/>
      <c r="HB94" s="1334"/>
      <c r="HC94" s="1334"/>
      <c r="HD94" s="1334"/>
      <c r="HE94" s="1334"/>
      <c r="HF94" s="1334"/>
      <c r="HG94" s="1334"/>
      <c r="HH94" s="1334"/>
      <c r="HI94" s="1334"/>
      <c r="HJ94" s="1334"/>
      <c r="HK94" s="1334"/>
      <c r="HL94" s="1334"/>
      <c r="HM94" s="1334"/>
      <c r="HN94" s="1334"/>
      <c r="HO94" s="1334"/>
      <c r="HP94" s="1334"/>
      <c r="HQ94" s="1334"/>
      <c r="HR94" s="1334"/>
      <c r="HS94" s="1334"/>
      <c r="HT94" s="1334"/>
      <c r="HU94" s="1334"/>
      <c r="HV94" s="1334"/>
      <c r="HW94" s="1334"/>
      <c r="HX94" s="1334"/>
      <c r="HY94" s="1334"/>
      <c r="HZ94" s="1334"/>
      <c r="IA94" s="1334"/>
      <c r="IB94" s="1334"/>
      <c r="IC94" s="1334"/>
      <c r="ID94" s="1334"/>
      <c r="IE94" s="1334"/>
      <c r="IF94" s="1334"/>
      <c r="IG94" s="1334"/>
      <c r="IH94" s="1334"/>
      <c r="II94" s="1334"/>
      <c r="IJ94" s="1334"/>
      <c r="IK94" s="1334"/>
      <c r="IL94" s="1334"/>
      <c r="IM94" s="1334"/>
      <c r="IN94" s="1334"/>
      <c r="IO94" s="1334"/>
      <c r="IP94" s="1334"/>
      <c r="IQ94" s="1334"/>
      <c r="IR94" s="1334"/>
      <c r="IS94" s="1334"/>
      <c r="IT94" s="1334"/>
      <c r="IU94" s="1334"/>
      <c r="IV94" s="1334"/>
    </row>
    <row r="95" spans="1:256" x14ac:dyDescent="0.25">
      <c r="A95" s="1451" t="s">
        <v>238</v>
      </c>
      <c r="B95" s="1412" t="s">
        <v>239</v>
      </c>
      <c r="C95" s="1344"/>
      <c r="D95" s="1344"/>
      <c r="E95" s="1378" t="s">
        <v>59</v>
      </c>
      <c r="F95" s="1061">
        <v>183</v>
      </c>
      <c r="G95" s="1452"/>
      <c r="H95" s="1063"/>
      <c r="I95" s="1334"/>
      <c r="J95" s="1453"/>
      <c r="K95" s="145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4"/>
      <c r="W95" s="1334"/>
      <c r="X95" s="1334"/>
      <c r="Y95" s="1334"/>
      <c r="Z95" s="1334"/>
      <c r="AA95" s="1334"/>
      <c r="AB95" s="1334"/>
      <c r="AC95" s="1334"/>
      <c r="AD95" s="1334"/>
      <c r="AE95" s="1334"/>
      <c r="AF95" s="1334"/>
      <c r="AG95" s="1334"/>
      <c r="AH95" s="1334"/>
      <c r="AI95" s="1334"/>
      <c r="AJ95" s="1334"/>
      <c r="AK95" s="1334"/>
      <c r="AL95" s="1334"/>
      <c r="AM95" s="1334"/>
      <c r="AN95" s="1334"/>
      <c r="AO95" s="1334"/>
      <c r="AP95" s="1334"/>
      <c r="AQ95" s="1334"/>
      <c r="AR95" s="1334"/>
      <c r="AS95" s="1334"/>
      <c r="AT95" s="1334"/>
      <c r="AU95" s="1334"/>
      <c r="AV95" s="1334"/>
      <c r="AW95" s="1334"/>
      <c r="AX95" s="1334"/>
      <c r="AY95" s="1334"/>
      <c r="AZ95" s="1334"/>
      <c r="BA95" s="1334"/>
      <c r="BB95" s="1334"/>
      <c r="BC95" s="1334"/>
      <c r="BD95" s="1334"/>
      <c r="BE95" s="1334"/>
      <c r="BF95" s="1334"/>
      <c r="BG95" s="1334"/>
      <c r="BH95" s="1334"/>
      <c r="BI95" s="1334"/>
      <c r="BJ95" s="1334"/>
      <c r="BK95" s="1334"/>
      <c r="BL95" s="1334"/>
      <c r="BM95" s="1334"/>
      <c r="BN95" s="1334"/>
      <c r="BO95" s="1334"/>
      <c r="BP95" s="1334"/>
      <c r="BQ95" s="1334"/>
      <c r="BR95" s="1334"/>
      <c r="BS95" s="1334"/>
      <c r="BT95" s="1334"/>
      <c r="BU95" s="1334"/>
      <c r="BV95" s="1334"/>
      <c r="BW95" s="1334"/>
      <c r="BX95" s="1334"/>
      <c r="BY95" s="1334"/>
      <c r="BZ95" s="1334"/>
      <c r="CA95" s="1334"/>
      <c r="CB95" s="1334"/>
      <c r="CC95" s="1334"/>
      <c r="CD95" s="1334"/>
      <c r="CE95" s="1334"/>
      <c r="CF95" s="1334"/>
      <c r="CG95" s="1334"/>
      <c r="CH95" s="1334"/>
      <c r="CI95" s="1334"/>
      <c r="CJ95" s="1334"/>
      <c r="CK95" s="1334"/>
      <c r="CL95" s="1334"/>
      <c r="CM95" s="1334"/>
      <c r="CN95" s="1334"/>
      <c r="CO95" s="1334"/>
      <c r="CP95" s="1334"/>
      <c r="CQ95" s="1334"/>
      <c r="CR95" s="1334"/>
      <c r="CS95" s="1334"/>
      <c r="CT95" s="1334"/>
      <c r="CU95" s="1334"/>
      <c r="CV95" s="1334"/>
      <c r="CW95" s="1334"/>
      <c r="CX95" s="1334"/>
      <c r="CY95" s="1334"/>
      <c r="CZ95" s="1334"/>
      <c r="DA95" s="1334"/>
      <c r="DB95" s="1334"/>
      <c r="DC95" s="1334"/>
      <c r="DD95" s="1334"/>
      <c r="DE95" s="1334"/>
      <c r="DF95" s="1334"/>
      <c r="DG95" s="1334"/>
      <c r="DH95" s="1334"/>
      <c r="DI95" s="1334"/>
      <c r="DJ95" s="1334"/>
      <c r="DK95" s="1334"/>
      <c r="DL95" s="1334"/>
      <c r="DM95" s="1334"/>
      <c r="DN95" s="1334"/>
      <c r="DO95" s="1334"/>
      <c r="DP95" s="1334"/>
      <c r="DQ95" s="1334"/>
      <c r="DR95" s="1334"/>
      <c r="DS95" s="1334"/>
      <c r="DT95" s="1334"/>
      <c r="DU95" s="1334"/>
      <c r="DV95" s="1334"/>
      <c r="DW95" s="1334"/>
      <c r="DX95" s="1334"/>
      <c r="DY95" s="1334"/>
      <c r="DZ95" s="1334"/>
      <c r="EA95" s="1334"/>
      <c r="EB95" s="1334"/>
      <c r="EC95" s="1334"/>
      <c r="ED95" s="1334"/>
      <c r="EE95" s="1334"/>
      <c r="EF95" s="1334"/>
      <c r="EG95" s="1334"/>
      <c r="EH95" s="1334"/>
      <c r="EI95" s="1334"/>
      <c r="EJ95" s="1334"/>
      <c r="EK95" s="1334"/>
      <c r="EL95" s="1334"/>
      <c r="EM95" s="1334"/>
      <c r="EN95" s="1334"/>
      <c r="EO95" s="1334"/>
      <c r="EP95" s="1334"/>
      <c r="EQ95" s="1334"/>
      <c r="ER95" s="1334"/>
      <c r="ES95" s="1334"/>
      <c r="ET95" s="1334"/>
      <c r="EU95" s="1334"/>
      <c r="EV95" s="1334"/>
      <c r="EW95" s="1334"/>
      <c r="EX95" s="1334"/>
      <c r="EY95" s="1334"/>
      <c r="EZ95" s="1334"/>
      <c r="FA95" s="1334"/>
      <c r="FB95" s="1334"/>
      <c r="FC95" s="1334"/>
      <c r="FD95" s="1334"/>
      <c r="FE95" s="1334"/>
      <c r="FF95" s="1334"/>
      <c r="FG95" s="1334"/>
      <c r="FH95" s="1334"/>
      <c r="FI95" s="1334"/>
      <c r="FJ95" s="1334"/>
      <c r="FK95" s="1334"/>
      <c r="FL95" s="1334"/>
      <c r="FM95" s="1334"/>
      <c r="FN95" s="1334"/>
      <c r="FO95" s="1334"/>
      <c r="FP95" s="1334"/>
      <c r="FQ95" s="1334"/>
      <c r="FR95" s="1334"/>
      <c r="FS95" s="1334"/>
      <c r="FT95" s="1334"/>
      <c r="FU95" s="1334"/>
      <c r="FV95" s="1334"/>
      <c r="FW95" s="1334"/>
      <c r="FX95" s="1334"/>
      <c r="FY95" s="1334"/>
      <c r="FZ95" s="1334"/>
      <c r="GA95" s="1334"/>
      <c r="GB95" s="1334"/>
      <c r="GC95" s="1334"/>
      <c r="GD95" s="1334"/>
      <c r="GE95" s="1334"/>
      <c r="GF95" s="1334"/>
      <c r="GG95" s="1334"/>
      <c r="GH95" s="1334"/>
      <c r="GI95" s="1334"/>
      <c r="GJ95" s="1334"/>
      <c r="GK95" s="1334"/>
      <c r="GL95" s="1334"/>
      <c r="GM95" s="1334"/>
      <c r="GN95" s="1334"/>
      <c r="GO95" s="1334"/>
      <c r="GP95" s="1334"/>
      <c r="GQ95" s="1334"/>
      <c r="GR95" s="1334"/>
      <c r="GS95" s="1334"/>
      <c r="GT95" s="1334"/>
      <c r="GU95" s="1334"/>
      <c r="GV95" s="1334"/>
      <c r="GW95" s="1334"/>
      <c r="GX95" s="1334"/>
      <c r="GY95" s="1334"/>
      <c r="GZ95" s="1334"/>
      <c r="HA95" s="1334"/>
      <c r="HB95" s="1334"/>
      <c r="HC95" s="1334"/>
      <c r="HD95" s="1334"/>
      <c r="HE95" s="1334"/>
      <c r="HF95" s="1334"/>
      <c r="HG95" s="1334"/>
      <c r="HH95" s="1334"/>
      <c r="HI95" s="1334"/>
      <c r="HJ95" s="1334"/>
      <c r="HK95" s="1334"/>
      <c r="HL95" s="1334"/>
      <c r="HM95" s="1334"/>
      <c r="HN95" s="1334"/>
      <c r="HO95" s="1334"/>
      <c r="HP95" s="1334"/>
      <c r="HQ95" s="1334"/>
      <c r="HR95" s="1334"/>
      <c r="HS95" s="1334"/>
      <c r="HT95" s="1334"/>
      <c r="HU95" s="1334"/>
      <c r="HV95" s="1334"/>
      <c r="HW95" s="1334"/>
      <c r="HX95" s="1334"/>
      <c r="HY95" s="1334"/>
      <c r="HZ95" s="1334"/>
      <c r="IA95" s="1334"/>
      <c r="IB95" s="1334"/>
      <c r="IC95" s="1334"/>
      <c r="ID95" s="1334"/>
      <c r="IE95" s="1334"/>
      <c r="IF95" s="1334"/>
      <c r="IG95" s="1334"/>
      <c r="IH95" s="1334"/>
      <c r="II95" s="1334"/>
      <c r="IJ95" s="1334"/>
      <c r="IK95" s="1334"/>
      <c r="IL95" s="1334"/>
      <c r="IM95" s="1334"/>
      <c r="IN95" s="1334"/>
      <c r="IO95" s="1334"/>
      <c r="IP95" s="1334"/>
      <c r="IQ95" s="1334"/>
      <c r="IR95" s="1334"/>
      <c r="IS95" s="1334"/>
      <c r="IT95" s="1334"/>
      <c r="IU95" s="1334"/>
      <c r="IV95" s="1334"/>
    </row>
    <row r="96" spans="1:256" x14ac:dyDescent="0.25">
      <c r="A96" s="1411"/>
      <c r="B96" s="1412"/>
      <c r="C96" s="1344"/>
      <c r="D96" s="1344"/>
      <c r="E96" s="1378"/>
      <c r="F96" s="1061"/>
      <c r="G96" s="1452"/>
      <c r="H96" s="1063"/>
      <c r="I96" s="1334"/>
      <c r="J96" s="1334"/>
      <c r="K96" s="1334"/>
      <c r="L96" s="1334"/>
      <c r="M96" s="1334"/>
      <c r="N96" s="1334"/>
      <c r="O96" s="1334"/>
      <c r="P96" s="1334"/>
      <c r="Q96" s="1334"/>
      <c r="R96" s="1334"/>
      <c r="S96" s="1334"/>
      <c r="T96" s="1334"/>
      <c r="U96" s="1334"/>
      <c r="V96" s="1334"/>
      <c r="W96" s="1334"/>
      <c r="X96" s="1334"/>
      <c r="Y96" s="1334"/>
      <c r="Z96" s="1334"/>
      <c r="AA96" s="1334"/>
      <c r="AB96" s="1334"/>
      <c r="AC96" s="1334"/>
      <c r="AD96" s="1334"/>
      <c r="AE96" s="1334"/>
      <c r="AF96" s="1334"/>
      <c r="AG96" s="1334"/>
      <c r="AH96" s="1334"/>
      <c r="AI96" s="1334"/>
      <c r="AJ96" s="1334"/>
      <c r="AK96" s="1334"/>
      <c r="AL96" s="1334"/>
      <c r="AM96" s="1334"/>
      <c r="AN96" s="1334"/>
      <c r="AO96" s="1334"/>
      <c r="AP96" s="1334"/>
      <c r="AQ96" s="1334"/>
      <c r="AR96" s="1334"/>
      <c r="AS96" s="1334"/>
      <c r="AT96" s="1334"/>
      <c r="AU96" s="1334"/>
      <c r="AV96" s="1334"/>
      <c r="AW96" s="1334"/>
      <c r="AX96" s="1334"/>
      <c r="AY96" s="1334"/>
      <c r="AZ96" s="1334"/>
      <c r="BA96" s="1334"/>
      <c r="BB96" s="1334"/>
      <c r="BC96" s="1334"/>
      <c r="BD96" s="1334"/>
      <c r="BE96" s="1334"/>
      <c r="BF96" s="1334"/>
      <c r="BG96" s="1334"/>
      <c r="BH96" s="1334"/>
      <c r="BI96" s="1334"/>
      <c r="BJ96" s="1334"/>
      <c r="BK96" s="1334"/>
      <c r="BL96" s="1334"/>
      <c r="BM96" s="1334"/>
      <c r="BN96" s="1334"/>
      <c r="BO96" s="1334"/>
      <c r="BP96" s="1334"/>
      <c r="BQ96" s="1334"/>
      <c r="BR96" s="1334"/>
      <c r="BS96" s="1334"/>
      <c r="BT96" s="1334"/>
      <c r="BU96" s="1334"/>
      <c r="BV96" s="1334"/>
      <c r="BW96" s="1334"/>
      <c r="BX96" s="1334"/>
      <c r="BY96" s="1334"/>
      <c r="BZ96" s="1334"/>
      <c r="CA96" s="1334"/>
      <c r="CB96" s="1334"/>
      <c r="CC96" s="1334"/>
      <c r="CD96" s="1334"/>
      <c r="CE96" s="1334"/>
      <c r="CF96" s="1334"/>
      <c r="CG96" s="1334"/>
      <c r="CH96" s="1334"/>
      <c r="CI96" s="1334"/>
      <c r="CJ96" s="1334"/>
      <c r="CK96" s="1334"/>
      <c r="CL96" s="1334"/>
      <c r="CM96" s="1334"/>
      <c r="CN96" s="1334"/>
      <c r="CO96" s="1334"/>
      <c r="CP96" s="1334"/>
      <c r="CQ96" s="1334"/>
      <c r="CR96" s="1334"/>
      <c r="CS96" s="1334"/>
      <c r="CT96" s="1334"/>
      <c r="CU96" s="1334"/>
      <c r="CV96" s="1334"/>
      <c r="CW96" s="1334"/>
      <c r="CX96" s="1334"/>
      <c r="CY96" s="1334"/>
      <c r="CZ96" s="1334"/>
      <c r="DA96" s="1334"/>
      <c r="DB96" s="1334"/>
      <c r="DC96" s="1334"/>
      <c r="DD96" s="1334"/>
      <c r="DE96" s="1334"/>
      <c r="DF96" s="1334"/>
      <c r="DG96" s="1334"/>
      <c r="DH96" s="1334"/>
      <c r="DI96" s="1334"/>
      <c r="DJ96" s="1334"/>
      <c r="DK96" s="1334"/>
      <c r="DL96" s="1334"/>
      <c r="DM96" s="1334"/>
      <c r="DN96" s="1334"/>
      <c r="DO96" s="1334"/>
      <c r="DP96" s="1334"/>
      <c r="DQ96" s="1334"/>
      <c r="DR96" s="1334"/>
      <c r="DS96" s="1334"/>
      <c r="DT96" s="1334"/>
      <c r="DU96" s="1334"/>
      <c r="DV96" s="1334"/>
      <c r="DW96" s="1334"/>
      <c r="DX96" s="1334"/>
      <c r="DY96" s="1334"/>
      <c r="DZ96" s="1334"/>
      <c r="EA96" s="1334"/>
      <c r="EB96" s="1334"/>
      <c r="EC96" s="1334"/>
      <c r="ED96" s="1334"/>
      <c r="EE96" s="1334"/>
      <c r="EF96" s="1334"/>
      <c r="EG96" s="1334"/>
      <c r="EH96" s="1334"/>
      <c r="EI96" s="1334"/>
      <c r="EJ96" s="1334"/>
      <c r="EK96" s="1334"/>
      <c r="EL96" s="1334"/>
      <c r="EM96" s="1334"/>
      <c r="EN96" s="1334"/>
      <c r="EO96" s="1334"/>
      <c r="EP96" s="1334"/>
      <c r="EQ96" s="1334"/>
      <c r="ER96" s="1334"/>
      <c r="ES96" s="1334"/>
      <c r="ET96" s="1334"/>
      <c r="EU96" s="1334"/>
      <c r="EV96" s="1334"/>
      <c r="EW96" s="1334"/>
      <c r="EX96" s="1334"/>
      <c r="EY96" s="1334"/>
      <c r="EZ96" s="1334"/>
      <c r="FA96" s="1334"/>
      <c r="FB96" s="1334"/>
      <c r="FC96" s="1334"/>
      <c r="FD96" s="1334"/>
      <c r="FE96" s="1334"/>
      <c r="FF96" s="1334"/>
      <c r="FG96" s="1334"/>
      <c r="FH96" s="1334"/>
      <c r="FI96" s="1334"/>
      <c r="FJ96" s="1334"/>
      <c r="FK96" s="1334"/>
      <c r="FL96" s="1334"/>
      <c r="FM96" s="1334"/>
      <c r="FN96" s="1334"/>
      <c r="FO96" s="1334"/>
      <c r="FP96" s="1334"/>
      <c r="FQ96" s="1334"/>
      <c r="FR96" s="1334"/>
      <c r="FS96" s="1334"/>
      <c r="FT96" s="1334"/>
      <c r="FU96" s="1334"/>
      <c r="FV96" s="1334"/>
      <c r="FW96" s="1334"/>
      <c r="FX96" s="1334"/>
      <c r="FY96" s="1334"/>
      <c r="FZ96" s="1334"/>
      <c r="GA96" s="1334"/>
      <c r="GB96" s="1334"/>
      <c r="GC96" s="1334"/>
      <c r="GD96" s="1334"/>
      <c r="GE96" s="1334"/>
      <c r="GF96" s="1334"/>
      <c r="GG96" s="1334"/>
      <c r="GH96" s="1334"/>
      <c r="GI96" s="1334"/>
      <c r="GJ96" s="1334"/>
      <c r="GK96" s="1334"/>
      <c r="GL96" s="1334"/>
      <c r="GM96" s="1334"/>
      <c r="GN96" s="1334"/>
      <c r="GO96" s="1334"/>
      <c r="GP96" s="1334"/>
      <c r="GQ96" s="1334"/>
      <c r="GR96" s="1334"/>
      <c r="GS96" s="1334"/>
      <c r="GT96" s="1334"/>
      <c r="GU96" s="1334"/>
      <c r="GV96" s="1334"/>
      <c r="GW96" s="1334"/>
      <c r="GX96" s="1334"/>
      <c r="GY96" s="1334"/>
      <c r="GZ96" s="1334"/>
      <c r="HA96" s="1334"/>
      <c r="HB96" s="1334"/>
      <c r="HC96" s="1334"/>
      <c r="HD96" s="1334"/>
      <c r="HE96" s="1334"/>
      <c r="HF96" s="1334"/>
      <c r="HG96" s="1334"/>
      <c r="HH96" s="1334"/>
      <c r="HI96" s="1334"/>
      <c r="HJ96" s="1334"/>
      <c r="HK96" s="1334"/>
      <c r="HL96" s="1334"/>
      <c r="HM96" s="1334"/>
      <c r="HN96" s="1334"/>
      <c r="HO96" s="1334"/>
      <c r="HP96" s="1334"/>
      <c r="HQ96" s="1334"/>
      <c r="HR96" s="1334"/>
      <c r="HS96" s="1334"/>
      <c r="HT96" s="1334"/>
      <c r="HU96" s="1334"/>
      <c r="HV96" s="1334"/>
      <c r="HW96" s="1334"/>
      <c r="HX96" s="1334"/>
      <c r="HY96" s="1334"/>
      <c r="HZ96" s="1334"/>
      <c r="IA96" s="1334"/>
      <c r="IB96" s="1334"/>
      <c r="IC96" s="1334"/>
      <c r="ID96" s="1334"/>
      <c r="IE96" s="1334"/>
      <c r="IF96" s="1334"/>
      <c r="IG96" s="1334"/>
      <c r="IH96" s="1334"/>
      <c r="II96" s="1334"/>
      <c r="IJ96" s="1334"/>
      <c r="IK96" s="1334"/>
      <c r="IL96" s="1334"/>
      <c r="IM96" s="1334"/>
      <c r="IN96" s="1334"/>
      <c r="IO96" s="1334"/>
      <c r="IP96" s="1334"/>
      <c r="IQ96" s="1334"/>
      <c r="IR96" s="1334"/>
      <c r="IS96" s="1334"/>
      <c r="IT96" s="1334"/>
      <c r="IU96" s="1334"/>
      <c r="IV96" s="1334"/>
    </row>
    <row r="97" spans="1:256" ht="14.5" thickBot="1" x14ac:dyDescent="0.3">
      <c r="A97" s="1451" t="s">
        <v>240</v>
      </c>
      <c r="B97" s="1412" t="s">
        <v>241</v>
      </c>
      <c r="C97" s="1344"/>
      <c r="D97" s="1344"/>
      <c r="E97" s="1378" t="s">
        <v>59</v>
      </c>
      <c r="F97" s="1061">
        <v>10</v>
      </c>
      <c r="G97" s="1452"/>
      <c r="H97" s="1063"/>
      <c r="I97" s="1334"/>
      <c r="J97" s="1334"/>
      <c r="K97" s="1334"/>
      <c r="L97" s="1334"/>
      <c r="M97" s="1334"/>
      <c r="N97" s="1334"/>
      <c r="O97" s="1334"/>
      <c r="P97" s="1334"/>
      <c r="Q97" s="1334"/>
      <c r="R97" s="1334"/>
      <c r="S97" s="1334"/>
      <c r="T97" s="1334"/>
      <c r="U97" s="1334"/>
      <c r="V97" s="1334"/>
      <c r="W97" s="1334"/>
      <c r="X97" s="1334"/>
      <c r="Y97" s="1334"/>
      <c r="Z97" s="1334"/>
      <c r="AA97" s="1334"/>
      <c r="AB97" s="1334"/>
      <c r="AC97" s="1334"/>
      <c r="AD97" s="1334"/>
      <c r="AE97" s="1334"/>
      <c r="AF97" s="1334"/>
      <c r="AG97" s="1334"/>
      <c r="AH97" s="1334"/>
      <c r="AI97" s="1334"/>
      <c r="AJ97" s="1334"/>
      <c r="AK97" s="1334"/>
      <c r="AL97" s="1334"/>
      <c r="AM97" s="1334"/>
      <c r="AN97" s="1334"/>
      <c r="AO97" s="1334"/>
      <c r="AP97" s="1334"/>
      <c r="AQ97" s="1334"/>
      <c r="AR97" s="1334"/>
      <c r="AS97" s="1334"/>
      <c r="AT97" s="1334"/>
      <c r="AU97" s="1334"/>
      <c r="AV97" s="1334"/>
      <c r="AW97" s="1334"/>
      <c r="AX97" s="1334"/>
      <c r="AY97" s="1334"/>
      <c r="AZ97" s="1334"/>
      <c r="BA97" s="1334"/>
      <c r="BB97" s="1334"/>
      <c r="BC97" s="1334"/>
      <c r="BD97" s="1334"/>
      <c r="BE97" s="1334"/>
      <c r="BF97" s="1334"/>
      <c r="BG97" s="1334"/>
      <c r="BH97" s="1334"/>
      <c r="BI97" s="1334"/>
      <c r="BJ97" s="1334"/>
      <c r="BK97" s="1334"/>
      <c r="BL97" s="1334"/>
      <c r="BM97" s="1334"/>
      <c r="BN97" s="1334"/>
      <c r="BO97" s="1334"/>
      <c r="BP97" s="1334"/>
      <c r="BQ97" s="1334"/>
      <c r="BR97" s="1334"/>
      <c r="BS97" s="1334"/>
      <c r="BT97" s="1334"/>
      <c r="BU97" s="1334"/>
      <c r="BV97" s="1334"/>
      <c r="BW97" s="1334"/>
      <c r="BX97" s="1334"/>
      <c r="BY97" s="1334"/>
      <c r="BZ97" s="1334"/>
      <c r="CA97" s="1334"/>
      <c r="CB97" s="1334"/>
      <c r="CC97" s="1334"/>
      <c r="CD97" s="1334"/>
      <c r="CE97" s="1334"/>
      <c r="CF97" s="1334"/>
      <c r="CG97" s="1334"/>
      <c r="CH97" s="1334"/>
      <c r="CI97" s="1334"/>
      <c r="CJ97" s="1334"/>
      <c r="CK97" s="1334"/>
      <c r="CL97" s="1334"/>
      <c r="CM97" s="1334"/>
      <c r="CN97" s="1334"/>
      <c r="CO97" s="1334"/>
      <c r="CP97" s="1334"/>
      <c r="CQ97" s="1334"/>
      <c r="CR97" s="1334"/>
      <c r="CS97" s="1334"/>
      <c r="CT97" s="1334"/>
      <c r="CU97" s="1334"/>
      <c r="CV97" s="1334"/>
      <c r="CW97" s="1334"/>
      <c r="CX97" s="1334"/>
      <c r="CY97" s="1334"/>
      <c r="CZ97" s="1334"/>
      <c r="DA97" s="1334"/>
      <c r="DB97" s="1334"/>
      <c r="DC97" s="1334"/>
      <c r="DD97" s="1334"/>
      <c r="DE97" s="1334"/>
      <c r="DF97" s="1334"/>
      <c r="DG97" s="1334"/>
      <c r="DH97" s="1334"/>
      <c r="DI97" s="1334"/>
      <c r="DJ97" s="1334"/>
      <c r="DK97" s="1334"/>
      <c r="DL97" s="1334"/>
      <c r="DM97" s="1334"/>
      <c r="DN97" s="1334"/>
      <c r="DO97" s="1334"/>
      <c r="DP97" s="1334"/>
      <c r="DQ97" s="1334"/>
      <c r="DR97" s="1334"/>
      <c r="DS97" s="1334"/>
      <c r="DT97" s="1334"/>
      <c r="DU97" s="1334"/>
      <c r="DV97" s="1334"/>
      <c r="DW97" s="1334"/>
      <c r="DX97" s="1334"/>
      <c r="DY97" s="1334"/>
      <c r="DZ97" s="1334"/>
      <c r="EA97" s="1334"/>
      <c r="EB97" s="1334"/>
      <c r="EC97" s="1334"/>
      <c r="ED97" s="1334"/>
      <c r="EE97" s="1334"/>
      <c r="EF97" s="1334"/>
      <c r="EG97" s="1334"/>
      <c r="EH97" s="1334"/>
      <c r="EI97" s="1334"/>
      <c r="EJ97" s="1334"/>
      <c r="EK97" s="1334"/>
      <c r="EL97" s="1334"/>
      <c r="EM97" s="1334"/>
      <c r="EN97" s="1334"/>
      <c r="EO97" s="1334"/>
      <c r="EP97" s="1334"/>
      <c r="EQ97" s="1334"/>
      <c r="ER97" s="1334"/>
      <c r="ES97" s="1334"/>
      <c r="ET97" s="1334"/>
      <c r="EU97" s="1334"/>
      <c r="EV97" s="1334"/>
      <c r="EW97" s="1334"/>
      <c r="EX97" s="1334"/>
      <c r="EY97" s="1334"/>
      <c r="EZ97" s="1334"/>
      <c r="FA97" s="1334"/>
      <c r="FB97" s="1334"/>
      <c r="FC97" s="1334"/>
      <c r="FD97" s="1334"/>
      <c r="FE97" s="1334"/>
      <c r="FF97" s="1334"/>
      <c r="FG97" s="1334"/>
      <c r="FH97" s="1334"/>
      <c r="FI97" s="1334"/>
      <c r="FJ97" s="1334"/>
      <c r="FK97" s="1334"/>
      <c r="FL97" s="1334"/>
      <c r="FM97" s="1334"/>
      <c r="FN97" s="1334"/>
      <c r="FO97" s="1334"/>
      <c r="FP97" s="1334"/>
      <c r="FQ97" s="1334"/>
      <c r="FR97" s="1334"/>
      <c r="FS97" s="1334"/>
      <c r="FT97" s="1334"/>
      <c r="FU97" s="1334"/>
      <c r="FV97" s="1334"/>
      <c r="FW97" s="1334"/>
      <c r="FX97" s="1334"/>
      <c r="FY97" s="1334"/>
      <c r="FZ97" s="1334"/>
      <c r="GA97" s="1334"/>
      <c r="GB97" s="1334"/>
      <c r="GC97" s="1334"/>
      <c r="GD97" s="1334"/>
      <c r="GE97" s="1334"/>
      <c r="GF97" s="1334"/>
      <c r="GG97" s="1334"/>
      <c r="GH97" s="1334"/>
      <c r="GI97" s="1334"/>
      <c r="GJ97" s="1334"/>
      <c r="GK97" s="1334"/>
      <c r="GL97" s="1334"/>
      <c r="GM97" s="1334"/>
      <c r="GN97" s="1334"/>
      <c r="GO97" s="1334"/>
      <c r="GP97" s="1334"/>
      <c r="GQ97" s="1334"/>
      <c r="GR97" s="1334"/>
      <c r="GS97" s="1334"/>
      <c r="GT97" s="1334"/>
      <c r="GU97" s="1334"/>
      <c r="GV97" s="1334"/>
      <c r="GW97" s="1334"/>
      <c r="GX97" s="1334"/>
      <c r="GY97" s="1334"/>
      <c r="GZ97" s="1334"/>
      <c r="HA97" s="1334"/>
      <c r="HB97" s="1334"/>
      <c r="HC97" s="1334"/>
      <c r="HD97" s="1334"/>
      <c r="HE97" s="1334"/>
      <c r="HF97" s="1334"/>
      <c r="HG97" s="1334"/>
      <c r="HH97" s="1334"/>
      <c r="HI97" s="1334"/>
      <c r="HJ97" s="1334"/>
      <c r="HK97" s="1334"/>
      <c r="HL97" s="1334"/>
      <c r="HM97" s="1334"/>
      <c r="HN97" s="1334"/>
      <c r="HO97" s="1334"/>
      <c r="HP97" s="1334"/>
      <c r="HQ97" s="1334"/>
      <c r="HR97" s="1334"/>
      <c r="HS97" s="1334"/>
      <c r="HT97" s="1334"/>
      <c r="HU97" s="1334"/>
      <c r="HV97" s="1334"/>
      <c r="HW97" s="1334"/>
      <c r="HX97" s="1334"/>
      <c r="HY97" s="1334"/>
      <c r="HZ97" s="1334"/>
      <c r="IA97" s="1334"/>
      <c r="IB97" s="1334"/>
      <c r="IC97" s="1334"/>
      <c r="ID97" s="1334"/>
      <c r="IE97" s="1334"/>
      <c r="IF97" s="1334"/>
      <c r="IG97" s="1334"/>
      <c r="IH97" s="1334"/>
      <c r="II97" s="1334"/>
      <c r="IJ97" s="1334"/>
      <c r="IK97" s="1334"/>
      <c r="IL97" s="1334"/>
      <c r="IM97" s="1334"/>
      <c r="IN97" s="1334"/>
      <c r="IO97" s="1334"/>
      <c r="IP97" s="1334"/>
      <c r="IQ97" s="1334"/>
      <c r="IR97" s="1334"/>
      <c r="IS97" s="1334"/>
      <c r="IT97" s="1334"/>
      <c r="IU97" s="1334"/>
      <c r="IV97" s="1334"/>
    </row>
    <row r="98" spans="1:256" x14ac:dyDescent="0.25">
      <c r="A98" s="1439" t="s">
        <v>246</v>
      </c>
      <c r="B98" s="1440"/>
      <c r="C98" s="1440"/>
      <c r="D98" s="1440"/>
      <c r="E98" s="1440"/>
      <c r="F98" s="1441"/>
      <c r="G98" s="1441"/>
      <c r="H98" s="1442"/>
      <c r="I98" s="1334"/>
      <c r="J98" s="1334"/>
      <c r="K98" s="1334"/>
      <c r="L98" s="1334"/>
      <c r="M98" s="1334"/>
      <c r="N98" s="1334"/>
      <c r="O98" s="1334"/>
      <c r="P98" s="1334"/>
      <c r="Q98" s="1334"/>
      <c r="R98" s="1334"/>
      <c r="S98" s="1334"/>
      <c r="T98" s="1334"/>
      <c r="U98" s="1334"/>
      <c r="V98" s="1334"/>
      <c r="W98" s="1334"/>
      <c r="X98" s="1334"/>
      <c r="Y98" s="1334"/>
      <c r="Z98" s="1334"/>
      <c r="AA98" s="1334"/>
      <c r="AB98" s="1334"/>
      <c r="AC98" s="1334"/>
      <c r="AD98" s="1334"/>
      <c r="AE98" s="1334"/>
      <c r="AF98" s="1334"/>
      <c r="AG98" s="1334"/>
      <c r="AH98" s="1334"/>
      <c r="AI98" s="1334"/>
      <c r="AJ98" s="1334"/>
      <c r="AK98" s="1334"/>
      <c r="AL98" s="1334"/>
      <c r="AM98" s="1334"/>
      <c r="AN98" s="1334"/>
      <c r="AO98" s="1334"/>
      <c r="AP98" s="1334"/>
      <c r="AQ98" s="1334"/>
      <c r="AR98" s="1334"/>
      <c r="AS98" s="1334"/>
      <c r="AT98" s="1334"/>
      <c r="AU98" s="1334"/>
      <c r="AV98" s="1334"/>
      <c r="AW98" s="1334"/>
      <c r="AX98" s="1334"/>
      <c r="AY98" s="1334"/>
      <c r="AZ98" s="1334"/>
      <c r="BA98" s="1334"/>
      <c r="BB98" s="1334"/>
      <c r="BC98" s="1334"/>
      <c r="BD98" s="1334"/>
      <c r="BE98" s="1334"/>
      <c r="BF98" s="1334"/>
      <c r="BG98" s="1334"/>
      <c r="BH98" s="1334"/>
      <c r="BI98" s="1334"/>
      <c r="BJ98" s="1334"/>
      <c r="BK98" s="1334"/>
      <c r="BL98" s="1334"/>
      <c r="BM98" s="1334"/>
      <c r="BN98" s="1334"/>
      <c r="BO98" s="1334"/>
      <c r="BP98" s="1334"/>
      <c r="BQ98" s="1334"/>
      <c r="BR98" s="1334"/>
      <c r="BS98" s="1334"/>
      <c r="BT98" s="1334"/>
      <c r="BU98" s="1334"/>
      <c r="BV98" s="1334"/>
      <c r="BW98" s="1334"/>
      <c r="BX98" s="1334"/>
      <c r="BY98" s="1334"/>
      <c r="BZ98" s="1334"/>
      <c r="CA98" s="1334"/>
      <c r="CB98" s="1334"/>
      <c r="CC98" s="1334"/>
      <c r="CD98" s="1334"/>
      <c r="CE98" s="1334"/>
      <c r="CF98" s="1334"/>
      <c r="CG98" s="1334"/>
      <c r="CH98" s="1334"/>
      <c r="CI98" s="1334"/>
      <c r="CJ98" s="1334"/>
      <c r="CK98" s="1334"/>
      <c r="CL98" s="1334"/>
      <c r="CM98" s="1334"/>
      <c r="CN98" s="1334"/>
      <c r="CO98" s="1334"/>
      <c r="CP98" s="1334"/>
      <c r="CQ98" s="1334"/>
      <c r="CR98" s="1334"/>
      <c r="CS98" s="1334"/>
      <c r="CT98" s="1334"/>
      <c r="CU98" s="1334"/>
      <c r="CV98" s="1334"/>
      <c r="CW98" s="1334"/>
      <c r="CX98" s="1334"/>
      <c r="CY98" s="1334"/>
      <c r="CZ98" s="1334"/>
      <c r="DA98" s="1334"/>
      <c r="DB98" s="1334"/>
      <c r="DC98" s="1334"/>
      <c r="DD98" s="1334"/>
      <c r="DE98" s="1334"/>
      <c r="DF98" s="1334"/>
      <c r="DG98" s="1334"/>
      <c r="DH98" s="1334"/>
      <c r="DI98" s="1334"/>
      <c r="DJ98" s="1334"/>
      <c r="DK98" s="1334"/>
      <c r="DL98" s="1334"/>
      <c r="DM98" s="1334"/>
      <c r="DN98" s="1334"/>
      <c r="DO98" s="1334"/>
      <c r="DP98" s="1334"/>
      <c r="DQ98" s="1334"/>
      <c r="DR98" s="1334"/>
      <c r="DS98" s="1334"/>
      <c r="DT98" s="1334"/>
      <c r="DU98" s="1334"/>
      <c r="DV98" s="1334"/>
      <c r="DW98" s="1334"/>
      <c r="DX98" s="1334"/>
      <c r="DY98" s="1334"/>
      <c r="DZ98" s="1334"/>
      <c r="EA98" s="1334"/>
      <c r="EB98" s="1334"/>
      <c r="EC98" s="1334"/>
      <c r="ED98" s="1334"/>
      <c r="EE98" s="1334"/>
      <c r="EF98" s="1334"/>
      <c r="EG98" s="1334"/>
      <c r="EH98" s="1334"/>
      <c r="EI98" s="1334"/>
      <c r="EJ98" s="1334"/>
      <c r="EK98" s="1334"/>
      <c r="EL98" s="1334"/>
      <c r="EM98" s="1334"/>
      <c r="EN98" s="1334"/>
      <c r="EO98" s="1334"/>
      <c r="EP98" s="1334"/>
      <c r="EQ98" s="1334"/>
      <c r="ER98" s="1334"/>
      <c r="ES98" s="1334"/>
      <c r="ET98" s="1334"/>
      <c r="EU98" s="1334"/>
      <c r="EV98" s="1334"/>
      <c r="EW98" s="1334"/>
      <c r="EX98" s="1334"/>
      <c r="EY98" s="1334"/>
      <c r="EZ98" s="1334"/>
      <c r="FA98" s="1334"/>
      <c r="FB98" s="1334"/>
      <c r="FC98" s="1334"/>
      <c r="FD98" s="1334"/>
      <c r="FE98" s="1334"/>
      <c r="FF98" s="1334"/>
      <c r="FG98" s="1334"/>
      <c r="FH98" s="1334"/>
      <c r="FI98" s="1334"/>
      <c r="FJ98" s="1334"/>
      <c r="FK98" s="1334"/>
      <c r="FL98" s="1334"/>
      <c r="FM98" s="1334"/>
      <c r="FN98" s="1334"/>
      <c r="FO98" s="1334"/>
      <c r="FP98" s="1334"/>
      <c r="FQ98" s="1334"/>
      <c r="FR98" s="1334"/>
      <c r="FS98" s="1334"/>
      <c r="FT98" s="1334"/>
      <c r="FU98" s="1334"/>
      <c r="FV98" s="1334"/>
      <c r="FW98" s="1334"/>
      <c r="FX98" s="1334"/>
      <c r="FY98" s="1334"/>
      <c r="FZ98" s="1334"/>
      <c r="GA98" s="1334"/>
      <c r="GB98" s="1334"/>
      <c r="GC98" s="1334"/>
      <c r="GD98" s="1334"/>
      <c r="GE98" s="1334"/>
      <c r="GF98" s="1334"/>
      <c r="GG98" s="1334"/>
      <c r="GH98" s="1334"/>
      <c r="GI98" s="1334"/>
      <c r="GJ98" s="1334"/>
      <c r="GK98" s="1334"/>
      <c r="GL98" s="1334"/>
      <c r="GM98" s="1334"/>
      <c r="GN98" s="1334"/>
      <c r="GO98" s="1334"/>
      <c r="GP98" s="1334"/>
      <c r="GQ98" s="1334"/>
      <c r="GR98" s="1334"/>
      <c r="GS98" s="1334"/>
      <c r="GT98" s="1334"/>
      <c r="GU98" s="1334"/>
      <c r="GV98" s="1334"/>
      <c r="GW98" s="1334"/>
      <c r="GX98" s="1334"/>
      <c r="GY98" s="1334"/>
      <c r="GZ98" s="1334"/>
      <c r="HA98" s="1334"/>
      <c r="HB98" s="1334"/>
      <c r="HC98" s="1334"/>
      <c r="HD98" s="1334"/>
      <c r="HE98" s="1334"/>
      <c r="HF98" s="1334"/>
      <c r="HG98" s="1334"/>
      <c r="HH98" s="1334"/>
      <c r="HI98" s="1334"/>
      <c r="HJ98" s="1334"/>
      <c r="HK98" s="1334"/>
      <c r="HL98" s="1334"/>
      <c r="HM98" s="1334"/>
      <c r="HN98" s="1334"/>
      <c r="HO98" s="1334"/>
      <c r="HP98" s="1334"/>
      <c r="HQ98" s="1334"/>
      <c r="HR98" s="1334"/>
      <c r="HS98" s="1334"/>
      <c r="HT98" s="1334"/>
      <c r="HU98" s="1334"/>
      <c r="HV98" s="1334"/>
      <c r="HW98" s="1334"/>
      <c r="HX98" s="1334"/>
      <c r="HY98" s="1334"/>
      <c r="HZ98" s="1334"/>
      <c r="IA98" s="1334"/>
      <c r="IB98" s="1334"/>
      <c r="IC98" s="1334"/>
      <c r="ID98" s="1334"/>
      <c r="IE98" s="1334"/>
      <c r="IF98" s="1334"/>
      <c r="IG98" s="1334"/>
      <c r="IH98" s="1334"/>
      <c r="II98" s="1334"/>
      <c r="IJ98" s="1334"/>
      <c r="IK98" s="1334"/>
      <c r="IL98" s="1334"/>
      <c r="IM98" s="1334"/>
      <c r="IN98" s="1334"/>
      <c r="IO98" s="1334"/>
      <c r="IP98" s="1334"/>
      <c r="IQ98" s="1334"/>
      <c r="IR98" s="1334"/>
      <c r="IS98" s="1334"/>
      <c r="IT98" s="1334"/>
      <c r="IU98" s="1334"/>
      <c r="IV98" s="1334"/>
    </row>
    <row r="99" spans="1:256" x14ac:dyDescent="0.25">
      <c r="A99" s="1343" t="s">
        <v>112</v>
      </c>
      <c r="B99" s="1343"/>
      <c r="C99" s="1344"/>
      <c r="D99" s="1344"/>
      <c r="E99" s="1344"/>
      <c r="F99" s="1345"/>
      <c r="G99" s="1345"/>
      <c r="H99" s="1345"/>
    </row>
    <row r="100" spans="1:256" ht="14.5" thickBot="1" x14ac:dyDescent="0.3">
      <c r="A100" s="1339"/>
      <c r="B100" s="1339"/>
      <c r="C100" s="1344"/>
      <c r="D100" s="1344"/>
      <c r="E100" s="1400"/>
      <c r="F100" s="1455"/>
      <c r="G100" s="1345"/>
      <c r="H100" s="1345"/>
    </row>
    <row r="101" spans="1:256" ht="14.5" thickBot="1" x14ac:dyDescent="0.3">
      <c r="A101" s="1456" t="s">
        <v>113</v>
      </c>
      <c r="B101" s="1457"/>
      <c r="C101" s="1458" t="s">
        <v>6</v>
      </c>
      <c r="D101" s="1458"/>
      <c r="E101" s="1459"/>
      <c r="F101" s="1460"/>
      <c r="G101" s="1461"/>
      <c r="H101" s="1387" t="s">
        <v>114</v>
      </c>
    </row>
    <row r="102" spans="1:256" x14ac:dyDescent="0.25">
      <c r="A102" s="1450"/>
      <c r="B102" s="1404"/>
      <c r="C102" s="1343"/>
      <c r="D102" s="1343"/>
      <c r="E102" s="1418"/>
      <c r="F102" s="1462"/>
      <c r="G102" s="1463"/>
      <c r="H102" s="1367"/>
    </row>
    <row r="103" spans="1:256" x14ac:dyDescent="0.25">
      <c r="A103" s="1464">
        <v>1300</v>
      </c>
      <c r="B103" s="1465"/>
      <c r="C103" s="1466" t="s">
        <v>115</v>
      </c>
      <c r="D103" s="1467"/>
      <c r="E103" s="1468"/>
      <c r="F103" s="1469"/>
      <c r="G103" s="1470"/>
      <c r="H103" s="1471"/>
    </row>
    <row r="104" spans="1:256" x14ac:dyDescent="0.25">
      <c r="A104" s="1464">
        <v>1500</v>
      </c>
      <c r="B104" s="1465"/>
      <c r="C104" s="1472" t="s">
        <v>33</v>
      </c>
      <c r="D104" s="1472"/>
      <c r="E104" s="1473"/>
      <c r="F104" s="1469"/>
      <c r="G104" s="1474"/>
      <c r="H104" s="1475"/>
    </row>
    <row r="105" spans="1:256" x14ac:dyDescent="0.25">
      <c r="A105" s="1476">
        <v>1700</v>
      </c>
      <c r="B105" s="1477"/>
      <c r="C105" s="1472" t="s">
        <v>42</v>
      </c>
      <c r="D105" s="1472"/>
      <c r="E105" s="1478"/>
      <c r="F105" s="1479"/>
      <c r="G105" s="1474"/>
      <c r="H105" s="1475"/>
    </row>
    <row r="106" spans="1:256" x14ac:dyDescent="0.25">
      <c r="A106" s="1464" t="s">
        <v>48</v>
      </c>
      <c r="B106" s="1480"/>
      <c r="C106" s="1466" t="s">
        <v>49</v>
      </c>
      <c r="D106" s="1481"/>
      <c r="E106" s="1473"/>
      <c r="F106" s="1469"/>
      <c r="G106" s="1470"/>
      <c r="H106" s="1471"/>
    </row>
    <row r="107" spans="1:256" x14ac:dyDescent="0.25">
      <c r="A107" s="1482">
        <v>2100</v>
      </c>
      <c r="B107" s="1465"/>
      <c r="C107" s="1466" t="s">
        <v>64</v>
      </c>
      <c r="D107" s="1467"/>
      <c r="E107" s="1473"/>
      <c r="F107" s="1469"/>
      <c r="G107" s="1470"/>
      <c r="H107" s="1471"/>
    </row>
    <row r="108" spans="1:256" x14ac:dyDescent="0.25">
      <c r="A108" s="1464">
        <v>2200</v>
      </c>
      <c r="B108" s="1465"/>
      <c r="C108" s="1481" t="s">
        <v>71</v>
      </c>
      <c r="D108" s="1481"/>
      <c r="E108" s="1473"/>
      <c r="F108" s="1469"/>
      <c r="G108" s="1470"/>
      <c r="H108" s="1471"/>
    </row>
    <row r="109" spans="1:256" x14ac:dyDescent="0.25">
      <c r="A109" s="1464">
        <v>3300</v>
      </c>
      <c r="B109" s="1483"/>
      <c r="C109" s="1481" t="s">
        <v>372</v>
      </c>
      <c r="D109" s="1481"/>
      <c r="E109" s="1473"/>
      <c r="F109" s="1469"/>
      <c r="G109" s="1470"/>
      <c r="H109" s="1471"/>
    </row>
    <row r="110" spans="1:256" x14ac:dyDescent="0.25">
      <c r="A110" s="1484"/>
      <c r="B110" s="1339"/>
      <c r="C110" s="1485" t="s">
        <v>120</v>
      </c>
      <c r="D110" s="2276" t="s">
        <v>121</v>
      </c>
      <c r="E110" s="2276"/>
      <c r="F110" s="2276"/>
      <c r="G110" s="2277"/>
      <c r="H110" s="1486"/>
    </row>
    <row r="111" spans="1:256" x14ac:dyDescent="0.25">
      <c r="A111" s="1484"/>
      <c r="B111" s="1344"/>
      <c r="C111" s="1485" t="s">
        <v>122</v>
      </c>
      <c r="D111" s="2278" t="s">
        <v>123</v>
      </c>
      <c r="E111" s="2278"/>
      <c r="F111" s="2278"/>
      <c r="G111" s="2279"/>
      <c r="H111" s="1486"/>
    </row>
    <row r="112" spans="1:256" x14ac:dyDescent="0.25">
      <c r="A112" s="1484"/>
      <c r="B112" s="1344"/>
      <c r="C112" s="1485" t="s">
        <v>124</v>
      </c>
      <c r="D112" s="2276" t="s">
        <v>125</v>
      </c>
      <c r="E112" s="2276"/>
      <c r="F112" s="2276"/>
      <c r="G112" s="2277"/>
      <c r="H112" s="1486"/>
    </row>
    <row r="113" spans="1:8" x14ac:dyDescent="0.25">
      <c r="A113" s="1487"/>
      <c r="B113" s="1481"/>
      <c r="C113" s="1488" t="s">
        <v>126</v>
      </c>
      <c r="D113" s="2280" t="s">
        <v>127</v>
      </c>
      <c r="E113" s="2281"/>
      <c r="F113" s="2281"/>
      <c r="G113" s="2282"/>
      <c r="H113" s="1489"/>
    </row>
    <row r="114" spans="1:8" ht="14.5" thickBot="1" x14ac:dyDescent="0.3">
      <c r="A114" s="1431" t="s">
        <v>543</v>
      </c>
      <c r="B114" s="1354"/>
      <c r="C114" s="1354"/>
      <c r="D114" s="1388"/>
      <c r="E114" s="1388"/>
      <c r="F114" s="1391"/>
      <c r="G114" s="1424"/>
      <c r="H114" s="1490"/>
    </row>
    <row r="115" spans="1:8" x14ac:dyDescent="0.25">
      <c r="A115" s="1491"/>
      <c r="B115" s="1491"/>
      <c r="C115" s="1491"/>
      <c r="D115" s="1491"/>
      <c r="E115" s="1491"/>
      <c r="F115" s="1492"/>
      <c r="G115" s="1492"/>
      <c r="H115" s="1492"/>
    </row>
  </sheetData>
  <mergeCells count="17">
    <mergeCell ref="B76:D76"/>
    <mergeCell ref="A1:H1"/>
    <mergeCell ref="A3:H3"/>
    <mergeCell ref="A5:H5"/>
    <mergeCell ref="A7:H7"/>
    <mergeCell ref="B15:D15"/>
    <mergeCell ref="B16:D16"/>
    <mergeCell ref="B17:D17"/>
    <mergeCell ref="B18:D18"/>
    <mergeCell ref="B23:D23"/>
    <mergeCell ref="B27:D27"/>
    <mergeCell ref="B52:D52"/>
    <mergeCell ref="B77:D77"/>
    <mergeCell ref="D110:G110"/>
    <mergeCell ref="D111:G111"/>
    <mergeCell ref="D112:G112"/>
    <mergeCell ref="D113:G1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V115"/>
  <sheetViews>
    <sheetView showGridLines="0" topLeftCell="A103" workbookViewId="0">
      <selection activeCell="K616" sqref="K616"/>
    </sheetView>
  </sheetViews>
  <sheetFormatPr defaultColWidth="9.08984375" defaultRowHeight="14" x14ac:dyDescent="0.25"/>
  <cols>
    <col min="1" max="1" width="10.453125" style="1335" customWidth="1"/>
    <col min="2" max="2" width="6" style="1335" customWidth="1"/>
    <col min="3" max="3" width="15.6328125" style="1335" customWidth="1"/>
    <col min="4" max="4" width="40.08984375" style="1335" customWidth="1"/>
    <col min="5" max="5" width="13.453125" style="1335" bestFit="1" customWidth="1"/>
    <col min="6" max="6" width="12.453125" style="696" bestFit="1" customWidth="1"/>
    <col min="7" max="7" width="15.6328125" style="696" bestFit="1" customWidth="1"/>
    <col min="8" max="8" width="18.81640625" style="696" customWidth="1"/>
    <col min="9" max="256" width="9.08984375" style="1335"/>
    <col min="257" max="257" width="10.453125" style="1335" customWidth="1"/>
    <col min="258" max="258" width="6" style="1335" customWidth="1"/>
    <col min="259" max="259" width="15.6328125" style="1335" customWidth="1"/>
    <col min="260" max="260" width="40.08984375" style="1335" customWidth="1"/>
    <col min="261" max="261" width="13.453125" style="1335" bestFit="1" customWidth="1"/>
    <col min="262" max="262" width="12.453125" style="1335" bestFit="1" customWidth="1"/>
    <col min="263" max="263" width="15.6328125" style="1335" bestFit="1" customWidth="1"/>
    <col min="264" max="264" width="18.81640625" style="1335" customWidth="1"/>
    <col min="265" max="512" width="9.08984375" style="1335"/>
    <col min="513" max="513" width="10.453125" style="1335" customWidth="1"/>
    <col min="514" max="514" width="6" style="1335" customWidth="1"/>
    <col min="515" max="515" width="15.6328125" style="1335" customWidth="1"/>
    <col min="516" max="516" width="40.08984375" style="1335" customWidth="1"/>
    <col min="517" max="517" width="13.453125" style="1335" bestFit="1" customWidth="1"/>
    <col min="518" max="518" width="12.453125" style="1335" bestFit="1" customWidth="1"/>
    <col min="519" max="519" width="15.6328125" style="1335" bestFit="1" customWidth="1"/>
    <col min="520" max="520" width="18.81640625" style="1335" customWidth="1"/>
    <col min="521" max="768" width="9.08984375" style="1335"/>
    <col min="769" max="769" width="10.453125" style="1335" customWidth="1"/>
    <col min="770" max="770" width="6" style="1335" customWidth="1"/>
    <col min="771" max="771" width="15.6328125" style="1335" customWidth="1"/>
    <col min="772" max="772" width="40.08984375" style="1335" customWidth="1"/>
    <col min="773" max="773" width="13.453125" style="1335" bestFit="1" customWidth="1"/>
    <col min="774" max="774" width="12.453125" style="1335" bestFit="1" customWidth="1"/>
    <col min="775" max="775" width="15.6328125" style="1335" bestFit="1" customWidth="1"/>
    <col min="776" max="776" width="18.81640625" style="1335" customWidth="1"/>
    <col min="777" max="1024" width="9.08984375" style="1335"/>
    <col min="1025" max="1025" width="10.453125" style="1335" customWidth="1"/>
    <col min="1026" max="1026" width="6" style="1335" customWidth="1"/>
    <col min="1027" max="1027" width="15.6328125" style="1335" customWidth="1"/>
    <col min="1028" max="1028" width="40.08984375" style="1335" customWidth="1"/>
    <col min="1029" max="1029" width="13.453125" style="1335" bestFit="1" customWidth="1"/>
    <col min="1030" max="1030" width="12.453125" style="1335" bestFit="1" customWidth="1"/>
    <col min="1031" max="1031" width="15.6328125" style="1335" bestFit="1" customWidth="1"/>
    <col min="1032" max="1032" width="18.81640625" style="1335" customWidth="1"/>
    <col min="1033" max="1280" width="9.08984375" style="1335"/>
    <col min="1281" max="1281" width="10.453125" style="1335" customWidth="1"/>
    <col min="1282" max="1282" width="6" style="1335" customWidth="1"/>
    <col min="1283" max="1283" width="15.6328125" style="1335" customWidth="1"/>
    <col min="1284" max="1284" width="40.08984375" style="1335" customWidth="1"/>
    <col min="1285" max="1285" width="13.453125" style="1335" bestFit="1" customWidth="1"/>
    <col min="1286" max="1286" width="12.453125" style="1335" bestFit="1" customWidth="1"/>
    <col min="1287" max="1287" width="15.6328125" style="1335" bestFit="1" customWidth="1"/>
    <col min="1288" max="1288" width="18.81640625" style="1335" customWidth="1"/>
    <col min="1289" max="1536" width="9.08984375" style="1335"/>
    <col min="1537" max="1537" width="10.453125" style="1335" customWidth="1"/>
    <col min="1538" max="1538" width="6" style="1335" customWidth="1"/>
    <col min="1539" max="1539" width="15.6328125" style="1335" customWidth="1"/>
    <col min="1540" max="1540" width="40.08984375" style="1335" customWidth="1"/>
    <col min="1541" max="1541" width="13.453125" style="1335" bestFit="1" customWidth="1"/>
    <col min="1542" max="1542" width="12.453125" style="1335" bestFit="1" customWidth="1"/>
    <col min="1543" max="1543" width="15.6328125" style="1335" bestFit="1" customWidth="1"/>
    <col min="1544" max="1544" width="18.81640625" style="1335" customWidth="1"/>
    <col min="1545" max="1792" width="9.08984375" style="1335"/>
    <col min="1793" max="1793" width="10.453125" style="1335" customWidth="1"/>
    <col min="1794" max="1794" width="6" style="1335" customWidth="1"/>
    <col min="1795" max="1795" width="15.6328125" style="1335" customWidth="1"/>
    <col min="1796" max="1796" width="40.08984375" style="1335" customWidth="1"/>
    <col min="1797" max="1797" width="13.453125" style="1335" bestFit="1" customWidth="1"/>
    <col min="1798" max="1798" width="12.453125" style="1335" bestFit="1" customWidth="1"/>
    <col min="1799" max="1799" width="15.6328125" style="1335" bestFit="1" customWidth="1"/>
    <col min="1800" max="1800" width="18.81640625" style="1335" customWidth="1"/>
    <col min="1801" max="2048" width="9.08984375" style="1335"/>
    <col min="2049" max="2049" width="10.453125" style="1335" customWidth="1"/>
    <col min="2050" max="2050" width="6" style="1335" customWidth="1"/>
    <col min="2051" max="2051" width="15.6328125" style="1335" customWidth="1"/>
    <col min="2052" max="2052" width="40.08984375" style="1335" customWidth="1"/>
    <col min="2053" max="2053" width="13.453125" style="1335" bestFit="1" customWidth="1"/>
    <col min="2054" max="2054" width="12.453125" style="1335" bestFit="1" customWidth="1"/>
    <col min="2055" max="2055" width="15.6328125" style="1335" bestFit="1" customWidth="1"/>
    <col min="2056" max="2056" width="18.81640625" style="1335" customWidth="1"/>
    <col min="2057" max="2304" width="9.08984375" style="1335"/>
    <col min="2305" max="2305" width="10.453125" style="1335" customWidth="1"/>
    <col min="2306" max="2306" width="6" style="1335" customWidth="1"/>
    <col min="2307" max="2307" width="15.6328125" style="1335" customWidth="1"/>
    <col min="2308" max="2308" width="40.08984375" style="1335" customWidth="1"/>
    <col min="2309" max="2309" width="13.453125" style="1335" bestFit="1" customWidth="1"/>
    <col min="2310" max="2310" width="12.453125" style="1335" bestFit="1" customWidth="1"/>
    <col min="2311" max="2311" width="15.6328125" style="1335" bestFit="1" customWidth="1"/>
    <col min="2312" max="2312" width="18.81640625" style="1335" customWidth="1"/>
    <col min="2313" max="2560" width="9.08984375" style="1335"/>
    <col min="2561" max="2561" width="10.453125" style="1335" customWidth="1"/>
    <col min="2562" max="2562" width="6" style="1335" customWidth="1"/>
    <col min="2563" max="2563" width="15.6328125" style="1335" customWidth="1"/>
    <col min="2564" max="2564" width="40.08984375" style="1335" customWidth="1"/>
    <col min="2565" max="2565" width="13.453125" style="1335" bestFit="1" customWidth="1"/>
    <col min="2566" max="2566" width="12.453125" style="1335" bestFit="1" customWidth="1"/>
    <col min="2567" max="2567" width="15.6328125" style="1335" bestFit="1" customWidth="1"/>
    <col min="2568" max="2568" width="18.81640625" style="1335" customWidth="1"/>
    <col min="2569" max="2816" width="9.08984375" style="1335"/>
    <col min="2817" max="2817" width="10.453125" style="1335" customWidth="1"/>
    <col min="2818" max="2818" width="6" style="1335" customWidth="1"/>
    <col min="2819" max="2819" width="15.6328125" style="1335" customWidth="1"/>
    <col min="2820" max="2820" width="40.08984375" style="1335" customWidth="1"/>
    <col min="2821" max="2821" width="13.453125" style="1335" bestFit="1" customWidth="1"/>
    <col min="2822" max="2822" width="12.453125" style="1335" bestFit="1" customWidth="1"/>
    <col min="2823" max="2823" width="15.6328125" style="1335" bestFit="1" customWidth="1"/>
    <col min="2824" max="2824" width="18.81640625" style="1335" customWidth="1"/>
    <col min="2825" max="3072" width="9.08984375" style="1335"/>
    <col min="3073" max="3073" width="10.453125" style="1335" customWidth="1"/>
    <col min="3074" max="3074" width="6" style="1335" customWidth="1"/>
    <col min="3075" max="3075" width="15.6328125" style="1335" customWidth="1"/>
    <col min="3076" max="3076" width="40.08984375" style="1335" customWidth="1"/>
    <col min="3077" max="3077" width="13.453125" style="1335" bestFit="1" customWidth="1"/>
    <col min="3078" max="3078" width="12.453125" style="1335" bestFit="1" customWidth="1"/>
    <col min="3079" max="3079" width="15.6328125" style="1335" bestFit="1" customWidth="1"/>
    <col min="3080" max="3080" width="18.81640625" style="1335" customWidth="1"/>
    <col min="3081" max="3328" width="9.08984375" style="1335"/>
    <col min="3329" max="3329" width="10.453125" style="1335" customWidth="1"/>
    <col min="3330" max="3330" width="6" style="1335" customWidth="1"/>
    <col min="3331" max="3331" width="15.6328125" style="1335" customWidth="1"/>
    <col min="3332" max="3332" width="40.08984375" style="1335" customWidth="1"/>
    <col min="3333" max="3333" width="13.453125" style="1335" bestFit="1" customWidth="1"/>
    <col min="3334" max="3334" width="12.453125" style="1335" bestFit="1" customWidth="1"/>
    <col min="3335" max="3335" width="15.6328125" style="1335" bestFit="1" customWidth="1"/>
    <col min="3336" max="3336" width="18.81640625" style="1335" customWidth="1"/>
    <col min="3337" max="3584" width="9.08984375" style="1335"/>
    <col min="3585" max="3585" width="10.453125" style="1335" customWidth="1"/>
    <col min="3586" max="3586" width="6" style="1335" customWidth="1"/>
    <col min="3587" max="3587" width="15.6328125" style="1335" customWidth="1"/>
    <col min="3588" max="3588" width="40.08984375" style="1335" customWidth="1"/>
    <col min="3589" max="3589" width="13.453125" style="1335" bestFit="1" customWidth="1"/>
    <col min="3590" max="3590" width="12.453125" style="1335" bestFit="1" customWidth="1"/>
    <col min="3591" max="3591" width="15.6328125" style="1335" bestFit="1" customWidth="1"/>
    <col min="3592" max="3592" width="18.81640625" style="1335" customWidth="1"/>
    <col min="3593" max="3840" width="9.08984375" style="1335"/>
    <col min="3841" max="3841" width="10.453125" style="1335" customWidth="1"/>
    <col min="3842" max="3842" width="6" style="1335" customWidth="1"/>
    <col min="3843" max="3843" width="15.6328125" style="1335" customWidth="1"/>
    <col min="3844" max="3844" width="40.08984375" style="1335" customWidth="1"/>
    <col min="3845" max="3845" width="13.453125" style="1335" bestFit="1" customWidth="1"/>
    <col min="3846" max="3846" width="12.453125" style="1335" bestFit="1" customWidth="1"/>
    <col min="3847" max="3847" width="15.6328125" style="1335" bestFit="1" customWidth="1"/>
    <col min="3848" max="3848" width="18.81640625" style="1335" customWidth="1"/>
    <col min="3849" max="4096" width="9.08984375" style="1335"/>
    <col min="4097" max="4097" width="10.453125" style="1335" customWidth="1"/>
    <col min="4098" max="4098" width="6" style="1335" customWidth="1"/>
    <col min="4099" max="4099" width="15.6328125" style="1335" customWidth="1"/>
    <col min="4100" max="4100" width="40.08984375" style="1335" customWidth="1"/>
    <col min="4101" max="4101" width="13.453125" style="1335" bestFit="1" customWidth="1"/>
    <col min="4102" max="4102" width="12.453125" style="1335" bestFit="1" customWidth="1"/>
    <col min="4103" max="4103" width="15.6328125" style="1335" bestFit="1" customWidth="1"/>
    <col min="4104" max="4104" width="18.81640625" style="1335" customWidth="1"/>
    <col min="4105" max="4352" width="9.08984375" style="1335"/>
    <col min="4353" max="4353" width="10.453125" style="1335" customWidth="1"/>
    <col min="4354" max="4354" width="6" style="1335" customWidth="1"/>
    <col min="4355" max="4355" width="15.6328125" style="1335" customWidth="1"/>
    <col min="4356" max="4356" width="40.08984375" style="1335" customWidth="1"/>
    <col min="4357" max="4357" width="13.453125" style="1335" bestFit="1" customWidth="1"/>
    <col min="4358" max="4358" width="12.453125" style="1335" bestFit="1" customWidth="1"/>
    <col min="4359" max="4359" width="15.6328125" style="1335" bestFit="1" customWidth="1"/>
    <col min="4360" max="4360" width="18.81640625" style="1335" customWidth="1"/>
    <col min="4361" max="4608" width="9.08984375" style="1335"/>
    <col min="4609" max="4609" width="10.453125" style="1335" customWidth="1"/>
    <col min="4610" max="4610" width="6" style="1335" customWidth="1"/>
    <col min="4611" max="4611" width="15.6328125" style="1335" customWidth="1"/>
    <col min="4612" max="4612" width="40.08984375" style="1335" customWidth="1"/>
    <col min="4613" max="4613" width="13.453125" style="1335" bestFit="1" customWidth="1"/>
    <col min="4614" max="4614" width="12.453125" style="1335" bestFit="1" customWidth="1"/>
    <col min="4615" max="4615" width="15.6328125" style="1335" bestFit="1" customWidth="1"/>
    <col min="4616" max="4616" width="18.81640625" style="1335" customWidth="1"/>
    <col min="4617" max="4864" width="9.08984375" style="1335"/>
    <col min="4865" max="4865" width="10.453125" style="1335" customWidth="1"/>
    <col min="4866" max="4866" width="6" style="1335" customWidth="1"/>
    <col min="4867" max="4867" width="15.6328125" style="1335" customWidth="1"/>
    <col min="4868" max="4868" width="40.08984375" style="1335" customWidth="1"/>
    <col min="4869" max="4869" width="13.453125" style="1335" bestFit="1" customWidth="1"/>
    <col min="4870" max="4870" width="12.453125" style="1335" bestFit="1" customWidth="1"/>
    <col min="4871" max="4871" width="15.6328125" style="1335" bestFit="1" customWidth="1"/>
    <col min="4872" max="4872" width="18.81640625" style="1335" customWidth="1"/>
    <col min="4873" max="5120" width="9.08984375" style="1335"/>
    <col min="5121" max="5121" width="10.453125" style="1335" customWidth="1"/>
    <col min="5122" max="5122" width="6" style="1335" customWidth="1"/>
    <col min="5123" max="5123" width="15.6328125" style="1335" customWidth="1"/>
    <col min="5124" max="5124" width="40.08984375" style="1335" customWidth="1"/>
    <col min="5125" max="5125" width="13.453125" style="1335" bestFit="1" customWidth="1"/>
    <col min="5126" max="5126" width="12.453125" style="1335" bestFit="1" customWidth="1"/>
    <col min="5127" max="5127" width="15.6328125" style="1335" bestFit="1" customWidth="1"/>
    <col min="5128" max="5128" width="18.81640625" style="1335" customWidth="1"/>
    <col min="5129" max="5376" width="9.08984375" style="1335"/>
    <col min="5377" max="5377" width="10.453125" style="1335" customWidth="1"/>
    <col min="5378" max="5378" width="6" style="1335" customWidth="1"/>
    <col min="5379" max="5379" width="15.6328125" style="1335" customWidth="1"/>
    <col min="5380" max="5380" width="40.08984375" style="1335" customWidth="1"/>
    <col min="5381" max="5381" width="13.453125" style="1335" bestFit="1" customWidth="1"/>
    <col min="5382" max="5382" width="12.453125" style="1335" bestFit="1" customWidth="1"/>
    <col min="5383" max="5383" width="15.6328125" style="1335" bestFit="1" customWidth="1"/>
    <col min="5384" max="5384" width="18.81640625" style="1335" customWidth="1"/>
    <col min="5385" max="5632" width="9.08984375" style="1335"/>
    <col min="5633" max="5633" width="10.453125" style="1335" customWidth="1"/>
    <col min="5634" max="5634" width="6" style="1335" customWidth="1"/>
    <col min="5635" max="5635" width="15.6328125" style="1335" customWidth="1"/>
    <col min="5636" max="5636" width="40.08984375" style="1335" customWidth="1"/>
    <col min="5637" max="5637" width="13.453125" style="1335" bestFit="1" customWidth="1"/>
    <col min="5638" max="5638" width="12.453125" style="1335" bestFit="1" customWidth="1"/>
    <col min="5639" max="5639" width="15.6328125" style="1335" bestFit="1" customWidth="1"/>
    <col min="5640" max="5640" width="18.81640625" style="1335" customWidth="1"/>
    <col min="5641" max="5888" width="9.08984375" style="1335"/>
    <col min="5889" max="5889" width="10.453125" style="1335" customWidth="1"/>
    <col min="5890" max="5890" width="6" style="1335" customWidth="1"/>
    <col min="5891" max="5891" width="15.6328125" style="1335" customWidth="1"/>
    <col min="5892" max="5892" width="40.08984375" style="1335" customWidth="1"/>
    <col min="5893" max="5893" width="13.453125" style="1335" bestFit="1" customWidth="1"/>
    <col min="5894" max="5894" width="12.453125" style="1335" bestFit="1" customWidth="1"/>
    <col min="5895" max="5895" width="15.6328125" style="1335" bestFit="1" customWidth="1"/>
    <col min="5896" max="5896" width="18.81640625" style="1335" customWidth="1"/>
    <col min="5897" max="6144" width="9.08984375" style="1335"/>
    <col min="6145" max="6145" width="10.453125" style="1335" customWidth="1"/>
    <col min="6146" max="6146" width="6" style="1335" customWidth="1"/>
    <col min="6147" max="6147" width="15.6328125" style="1335" customWidth="1"/>
    <col min="6148" max="6148" width="40.08984375" style="1335" customWidth="1"/>
    <col min="6149" max="6149" width="13.453125" style="1335" bestFit="1" customWidth="1"/>
    <col min="6150" max="6150" width="12.453125" style="1335" bestFit="1" customWidth="1"/>
    <col min="6151" max="6151" width="15.6328125" style="1335" bestFit="1" customWidth="1"/>
    <col min="6152" max="6152" width="18.81640625" style="1335" customWidth="1"/>
    <col min="6153" max="6400" width="9.08984375" style="1335"/>
    <col min="6401" max="6401" width="10.453125" style="1335" customWidth="1"/>
    <col min="6402" max="6402" width="6" style="1335" customWidth="1"/>
    <col min="6403" max="6403" width="15.6328125" style="1335" customWidth="1"/>
    <col min="6404" max="6404" width="40.08984375" style="1335" customWidth="1"/>
    <col min="6405" max="6405" width="13.453125" style="1335" bestFit="1" customWidth="1"/>
    <col min="6406" max="6406" width="12.453125" style="1335" bestFit="1" customWidth="1"/>
    <col min="6407" max="6407" width="15.6328125" style="1335" bestFit="1" customWidth="1"/>
    <col min="6408" max="6408" width="18.81640625" style="1335" customWidth="1"/>
    <col min="6409" max="6656" width="9.08984375" style="1335"/>
    <col min="6657" max="6657" width="10.453125" style="1335" customWidth="1"/>
    <col min="6658" max="6658" width="6" style="1335" customWidth="1"/>
    <col min="6659" max="6659" width="15.6328125" style="1335" customWidth="1"/>
    <col min="6660" max="6660" width="40.08984375" style="1335" customWidth="1"/>
    <col min="6661" max="6661" width="13.453125" style="1335" bestFit="1" customWidth="1"/>
    <col min="6662" max="6662" width="12.453125" style="1335" bestFit="1" customWidth="1"/>
    <col min="6663" max="6663" width="15.6328125" style="1335" bestFit="1" customWidth="1"/>
    <col min="6664" max="6664" width="18.81640625" style="1335" customWidth="1"/>
    <col min="6665" max="6912" width="9.08984375" style="1335"/>
    <col min="6913" max="6913" width="10.453125" style="1335" customWidth="1"/>
    <col min="6914" max="6914" width="6" style="1335" customWidth="1"/>
    <col min="6915" max="6915" width="15.6328125" style="1335" customWidth="1"/>
    <col min="6916" max="6916" width="40.08984375" style="1335" customWidth="1"/>
    <col min="6917" max="6917" width="13.453125" style="1335" bestFit="1" customWidth="1"/>
    <col min="6918" max="6918" width="12.453125" style="1335" bestFit="1" customWidth="1"/>
    <col min="6919" max="6919" width="15.6328125" style="1335" bestFit="1" customWidth="1"/>
    <col min="6920" max="6920" width="18.81640625" style="1335" customWidth="1"/>
    <col min="6921" max="7168" width="9.08984375" style="1335"/>
    <col min="7169" max="7169" width="10.453125" style="1335" customWidth="1"/>
    <col min="7170" max="7170" width="6" style="1335" customWidth="1"/>
    <col min="7171" max="7171" width="15.6328125" style="1335" customWidth="1"/>
    <col min="7172" max="7172" width="40.08984375" style="1335" customWidth="1"/>
    <col min="7173" max="7173" width="13.453125" style="1335" bestFit="1" customWidth="1"/>
    <col min="7174" max="7174" width="12.453125" style="1335" bestFit="1" customWidth="1"/>
    <col min="7175" max="7175" width="15.6328125" style="1335" bestFit="1" customWidth="1"/>
    <col min="7176" max="7176" width="18.81640625" style="1335" customWidth="1"/>
    <col min="7177" max="7424" width="9.08984375" style="1335"/>
    <col min="7425" max="7425" width="10.453125" style="1335" customWidth="1"/>
    <col min="7426" max="7426" width="6" style="1335" customWidth="1"/>
    <col min="7427" max="7427" width="15.6328125" style="1335" customWidth="1"/>
    <col min="7428" max="7428" width="40.08984375" style="1335" customWidth="1"/>
    <col min="7429" max="7429" width="13.453125" style="1335" bestFit="1" customWidth="1"/>
    <col min="7430" max="7430" width="12.453125" style="1335" bestFit="1" customWidth="1"/>
    <col min="7431" max="7431" width="15.6328125" style="1335" bestFit="1" customWidth="1"/>
    <col min="7432" max="7432" width="18.81640625" style="1335" customWidth="1"/>
    <col min="7433" max="7680" width="9.08984375" style="1335"/>
    <col min="7681" max="7681" width="10.453125" style="1335" customWidth="1"/>
    <col min="7682" max="7682" width="6" style="1335" customWidth="1"/>
    <col min="7683" max="7683" width="15.6328125" style="1335" customWidth="1"/>
    <col min="7684" max="7684" width="40.08984375" style="1335" customWidth="1"/>
    <col min="7685" max="7685" width="13.453125" style="1335" bestFit="1" customWidth="1"/>
    <col min="7686" max="7686" width="12.453125" style="1335" bestFit="1" customWidth="1"/>
    <col min="7687" max="7687" width="15.6328125" style="1335" bestFit="1" customWidth="1"/>
    <col min="7688" max="7688" width="18.81640625" style="1335" customWidth="1"/>
    <col min="7689" max="7936" width="9.08984375" style="1335"/>
    <col min="7937" max="7937" width="10.453125" style="1335" customWidth="1"/>
    <col min="7938" max="7938" width="6" style="1335" customWidth="1"/>
    <col min="7939" max="7939" width="15.6328125" style="1335" customWidth="1"/>
    <col min="7940" max="7940" width="40.08984375" style="1335" customWidth="1"/>
    <col min="7941" max="7941" width="13.453125" style="1335" bestFit="1" customWidth="1"/>
    <col min="7942" max="7942" width="12.453125" style="1335" bestFit="1" customWidth="1"/>
    <col min="7943" max="7943" width="15.6328125" style="1335" bestFit="1" customWidth="1"/>
    <col min="7944" max="7944" width="18.81640625" style="1335" customWidth="1"/>
    <col min="7945" max="8192" width="9.08984375" style="1335"/>
    <col min="8193" max="8193" width="10.453125" style="1335" customWidth="1"/>
    <col min="8194" max="8194" width="6" style="1335" customWidth="1"/>
    <col min="8195" max="8195" width="15.6328125" style="1335" customWidth="1"/>
    <col min="8196" max="8196" width="40.08984375" style="1335" customWidth="1"/>
    <col min="8197" max="8197" width="13.453125" style="1335" bestFit="1" customWidth="1"/>
    <col min="8198" max="8198" width="12.453125" style="1335" bestFit="1" customWidth="1"/>
    <col min="8199" max="8199" width="15.6328125" style="1335" bestFit="1" customWidth="1"/>
    <col min="8200" max="8200" width="18.81640625" style="1335" customWidth="1"/>
    <col min="8201" max="8448" width="9.08984375" style="1335"/>
    <col min="8449" max="8449" width="10.453125" style="1335" customWidth="1"/>
    <col min="8450" max="8450" width="6" style="1335" customWidth="1"/>
    <col min="8451" max="8451" width="15.6328125" style="1335" customWidth="1"/>
    <col min="8452" max="8452" width="40.08984375" style="1335" customWidth="1"/>
    <col min="8453" max="8453" width="13.453125" style="1335" bestFit="1" customWidth="1"/>
    <col min="8454" max="8454" width="12.453125" style="1335" bestFit="1" customWidth="1"/>
    <col min="8455" max="8455" width="15.6328125" style="1335" bestFit="1" customWidth="1"/>
    <col min="8456" max="8456" width="18.81640625" style="1335" customWidth="1"/>
    <col min="8457" max="8704" width="9.08984375" style="1335"/>
    <col min="8705" max="8705" width="10.453125" style="1335" customWidth="1"/>
    <col min="8706" max="8706" width="6" style="1335" customWidth="1"/>
    <col min="8707" max="8707" width="15.6328125" style="1335" customWidth="1"/>
    <col min="8708" max="8708" width="40.08984375" style="1335" customWidth="1"/>
    <col min="8709" max="8709" width="13.453125" style="1335" bestFit="1" customWidth="1"/>
    <col min="8710" max="8710" width="12.453125" style="1335" bestFit="1" customWidth="1"/>
    <col min="8711" max="8711" width="15.6328125" style="1335" bestFit="1" customWidth="1"/>
    <col min="8712" max="8712" width="18.81640625" style="1335" customWidth="1"/>
    <col min="8713" max="8960" width="9.08984375" style="1335"/>
    <col min="8961" max="8961" width="10.453125" style="1335" customWidth="1"/>
    <col min="8962" max="8962" width="6" style="1335" customWidth="1"/>
    <col min="8963" max="8963" width="15.6328125" style="1335" customWidth="1"/>
    <col min="8964" max="8964" width="40.08984375" style="1335" customWidth="1"/>
    <col min="8965" max="8965" width="13.453125" style="1335" bestFit="1" customWidth="1"/>
    <col min="8966" max="8966" width="12.453125" style="1335" bestFit="1" customWidth="1"/>
    <col min="8967" max="8967" width="15.6328125" style="1335" bestFit="1" customWidth="1"/>
    <col min="8968" max="8968" width="18.81640625" style="1335" customWidth="1"/>
    <col min="8969" max="9216" width="9.08984375" style="1335"/>
    <col min="9217" max="9217" width="10.453125" style="1335" customWidth="1"/>
    <col min="9218" max="9218" width="6" style="1335" customWidth="1"/>
    <col min="9219" max="9219" width="15.6328125" style="1335" customWidth="1"/>
    <col min="9220" max="9220" width="40.08984375" style="1335" customWidth="1"/>
    <col min="9221" max="9221" width="13.453125" style="1335" bestFit="1" customWidth="1"/>
    <col min="9222" max="9222" width="12.453125" style="1335" bestFit="1" customWidth="1"/>
    <col min="9223" max="9223" width="15.6328125" style="1335" bestFit="1" customWidth="1"/>
    <col min="9224" max="9224" width="18.81640625" style="1335" customWidth="1"/>
    <col min="9225" max="9472" width="9.08984375" style="1335"/>
    <col min="9473" max="9473" width="10.453125" style="1335" customWidth="1"/>
    <col min="9474" max="9474" width="6" style="1335" customWidth="1"/>
    <col min="9475" max="9475" width="15.6328125" style="1335" customWidth="1"/>
    <col min="9476" max="9476" width="40.08984375" style="1335" customWidth="1"/>
    <col min="9477" max="9477" width="13.453125" style="1335" bestFit="1" customWidth="1"/>
    <col min="9478" max="9478" width="12.453125" style="1335" bestFit="1" customWidth="1"/>
    <col min="9479" max="9479" width="15.6328125" style="1335" bestFit="1" customWidth="1"/>
    <col min="9480" max="9480" width="18.81640625" style="1335" customWidth="1"/>
    <col min="9481" max="9728" width="9.08984375" style="1335"/>
    <col min="9729" max="9729" width="10.453125" style="1335" customWidth="1"/>
    <col min="9730" max="9730" width="6" style="1335" customWidth="1"/>
    <col min="9731" max="9731" width="15.6328125" style="1335" customWidth="1"/>
    <col min="9732" max="9732" width="40.08984375" style="1335" customWidth="1"/>
    <col min="9733" max="9733" width="13.453125" style="1335" bestFit="1" customWidth="1"/>
    <col min="9734" max="9734" width="12.453125" style="1335" bestFit="1" customWidth="1"/>
    <col min="9735" max="9735" width="15.6328125" style="1335" bestFit="1" customWidth="1"/>
    <col min="9736" max="9736" width="18.81640625" style="1335" customWidth="1"/>
    <col min="9737" max="9984" width="9.08984375" style="1335"/>
    <col min="9985" max="9985" width="10.453125" style="1335" customWidth="1"/>
    <col min="9986" max="9986" width="6" style="1335" customWidth="1"/>
    <col min="9987" max="9987" width="15.6328125" style="1335" customWidth="1"/>
    <col min="9988" max="9988" width="40.08984375" style="1335" customWidth="1"/>
    <col min="9989" max="9989" width="13.453125" style="1335" bestFit="1" customWidth="1"/>
    <col min="9990" max="9990" width="12.453125" style="1335" bestFit="1" customWidth="1"/>
    <col min="9991" max="9991" width="15.6328125" style="1335" bestFit="1" customWidth="1"/>
    <col min="9992" max="9992" width="18.81640625" style="1335" customWidth="1"/>
    <col min="9993" max="10240" width="9.08984375" style="1335"/>
    <col min="10241" max="10241" width="10.453125" style="1335" customWidth="1"/>
    <col min="10242" max="10242" width="6" style="1335" customWidth="1"/>
    <col min="10243" max="10243" width="15.6328125" style="1335" customWidth="1"/>
    <col min="10244" max="10244" width="40.08984375" style="1335" customWidth="1"/>
    <col min="10245" max="10245" width="13.453125" style="1335" bestFit="1" customWidth="1"/>
    <col min="10246" max="10246" width="12.453125" style="1335" bestFit="1" customWidth="1"/>
    <col min="10247" max="10247" width="15.6328125" style="1335" bestFit="1" customWidth="1"/>
    <col min="10248" max="10248" width="18.81640625" style="1335" customWidth="1"/>
    <col min="10249" max="10496" width="9.08984375" style="1335"/>
    <col min="10497" max="10497" width="10.453125" style="1335" customWidth="1"/>
    <col min="10498" max="10498" width="6" style="1335" customWidth="1"/>
    <col min="10499" max="10499" width="15.6328125" style="1335" customWidth="1"/>
    <col min="10500" max="10500" width="40.08984375" style="1335" customWidth="1"/>
    <col min="10501" max="10501" width="13.453125" style="1335" bestFit="1" customWidth="1"/>
    <col min="10502" max="10502" width="12.453125" style="1335" bestFit="1" customWidth="1"/>
    <col min="10503" max="10503" width="15.6328125" style="1335" bestFit="1" customWidth="1"/>
    <col min="10504" max="10504" width="18.81640625" style="1335" customWidth="1"/>
    <col min="10505" max="10752" width="9.08984375" style="1335"/>
    <col min="10753" max="10753" width="10.453125" style="1335" customWidth="1"/>
    <col min="10754" max="10754" width="6" style="1335" customWidth="1"/>
    <col min="10755" max="10755" width="15.6328125" style="1335" customWidth="1"/>
    <col min="10756" max="10756" width="40.08984375" style="1335" customWidth="1"/>
    <col min="10757" max="10757" width="13.453125" style="1335" bestFit="1" customWidth="1"/>
    <col min="10758" max="10758" width="12.453125" style="1335" bestFit="1" customWidth="1"/>
    <col min="10759" max="10759" width="15.6328125" style="1335" bestFit="1" customWidth="1"/>
    <col min="10760" max="10760" width="18.81640625" style="1335" customWidth="1"/>
    <col min="10761" max="11008" width="9.08984375" style="1335"/>
    <col min="11009" max="11009" width="10.453125" style="1335" customWidth="1"/>
    <col min="11010" max="11010" width="6" style="1335" customWidth="1"/>
    <col min="11011" max="11011" width="15.6328125" style="1335" customWidth="1"/>
    <col min="11012" max="11012" width="40.08984375" style="1335" customWidth="1"/>
    <col min="11013" max="11013" width="13.453125" style="1335" bestFit="1" customWidth="1"/>
    <col min="11014" max="11014" width="12.453125" style="1335" bestFit="1" customWidth="1"/>
    <col min="11015" max="11015" width="15.6328125" style="1335" bestFit="1" customWidth="1"/>
    <col min="11016" max="11016" width="18.81640625" style="1335" customWidth="1"/>
    <col min="11017" max="11264" width="9.08984375" style="1335"/>
    <col min="11265" max="11265" width="10.453125" style="1335" customWidth="1"/>
    <col min="11266" max="11266" width="6" style="1335" customWidth="1"/>
    <col min="11267" max="11267" width="15.6328125" style="1335" customWidth="1"/>
    <col min="11268" max="11268" width="40.08984375" style="1335" customWidth="1"/>
    <col min="11269" max="11269" width="13.453125" style="1335" bestFit="1" customWidth="1"/>
    <col min="11270" max="11270" width="12.453125" style="1335" bestFit="1" customWidth="1"/>
    <col min="11271" max="11271" width="15.6328125" style="1335" bestFit="1" customWidth="1"/>
    <col min="11272" max="11272" width="18.81640625" style="1335" customWidth="1"/>
    <col min="11273" max="11520" width="9.08984375" style="1335"/>
    <col min="11521" max="11521" width="10.453125" style="1335" customWidth="1"/>
    <col min="11522" max="11522" width="6" style="1335" customWidth="1"/>
    <col min="11523" max="11523" width="15.6328125" style="1335" customWidth="1"/>
    <col min="11524" max="11524" width="40.08984375" style="1335" customWidth="1"/>
    <col min="11525" max="11525" width="13.453125" style="1335" bestFit="1" customWidth="1"/>
    <col min="11526" max="11526" width="12.453125" style="1335" bestFit="1" customWidth="1"/>
    <col min="11527" max="11527" width="15.6328125" style="1335" bestFit="1" customWidth="1"/>
    <col min="11528" max="11528" width="18.81640625" style="1335" customWidth="1"/>
    <col min="11529" max="11776" width="9.08984375" style="1335"/>
    <col min="11777" max="11777" width="10.453125" style="1335" customWidth="1"/>
    <col min="11778" max="11778" width="6" style="1335" customWidth="1"/>
    <col min="11779" max="11779" width="15.6328125" style="1335" customWidth="1"/>
    <col min="11780" max="11780" width="40.08984375" style="1335" customWidth="1"/>
    <col min="11781" max="11781" width="13.453125" style="1335" bestFit="1" customWidth="1"/>
    <col min="11782" max="11782" width="12.453125" style="1335" bestFit="1" customWidth="1"/>
    <col min="11783" max="11783" width="15.6328125" style="1335" bestFit="1" customWidth="1"/>
    <col min="11784" max="11784" width="18.81640625" style="1335" customWidth="1"/>
    <col min="11785" max="12032" width="9.08984375" style="1335"/>
    <col min="12033" max="12033" width="10.453125" style="1335" customWidth="1"/>
    <col min="12034" max="12034" width="6" style="1335" customWidth="1"/>
    <col min="12035" max="12035" width="15.6328125" style="1335" customWidth="1"/>
    <col min="12036" max="12036" width="40.08984375" style="1335" customWidth="1"/>
    <col min="12037" max="12037" width="13.453125" style="1335" bestFit="1" customWidth="1"/>
    <col min="12038" max="12038" width="12.453125" style="1335" bestFit="1" customWidth="1"/>
    <col min="12039" max="12039" width="15.6328125" style="1335" bestFit="1" customWidth="1"/>
    <col min="12040" max="12040" width="18.81640625" style="1335" customWidth="1"/>
    <col min="12041" max="12288" width="9.08984375" style="1335"/>
    <col min="12289" max="12289" width="10.453125" style="1335" customWidth="1"/>
    <col min="12290" max="12290" width="6" style="1335" customWidth="1"/>
    <col min="12291" max="12291" width="15.6328125" style="1335" customWidth="1"/>
    <col min="12292" max="12292" width="40.08984375" style="1335" customWidth="1"/>
    <col min="12293" max="12293" width="13.453125" style="1335" bestFit="1" customWidth="1"/>
    <col min="12294" max="12294" width="12.453125" style="1335" bestFit="1" customWidth="1"/>
    <col min="12295" max="12295" width="15.6328125" style="1335" bestFit="1" customWidth="1"/>
    <col min="12296" max="12296" width="18.81640625" style="1335" customWidth="1"/>
    <col min="12297" max="12544" width="9.08984375" style="1335"/>
    <col min="12545" max="12545" width="10.453125" style="1335" customWidth="1"/>
    <col min="12546" max="12546" width="6" style="1335" customWidth="1"/>
    <col min="12547" max="12547" width="15.6328125" style="1335" customWidth="1"/>
    <col min="12548" max="12548" width="40.08984375" style="1335" customWidth="1"/>
    <col min="12549" max="12549" width="13.453125" style="1335" bestFit="1" customWidth="1"/>
    <col min="12550" max="12550" width="12.453125" style="1335" bestFit="1" customWidth="1"/>
    <col min="12551" max="12551" width="15.6328125" style="1335" bestFit="1" customWidth="1"/>
    <col min="12552" max="12552" width="18.81640625" style="1335" customWidth="1"/>
    <col min="12553" max="12800" width="9.08984375" style="1335"/>
    <col min="12801" max="12801" width="10.453125" style="1335" customWidth="1"/>
    <col min="12802" max="12802" width="6" style="1335" customWidth="1"/>
    <col min="12803" max="12803" width="15.6328125" style="1335" customWidth="1"/>
    <col min="12804" max="12804" width="40.08984375" style="1335" customWidth="1"/>
    <col min="12805" max="12805" width="13.453125" style="1335" bestFit="1" customWidth="1"/>
    <col min="12806" max="12806" width="12.453125" style="1335" bestFit="1" customWidth="1"/>
    <col min="12807" max="12807" width="15.6328125" style="1335" bestFit="1" customWidth="1"/>
    <col min="12808" max="12808" width="18.81640625" style="1335" customWidth="1"/>
    <col min="12809" max="13056" width="9.08984375" style="1335"/>
    <col min="13057" max="13057" width="10.453125" style="1335" customWidth="1"/>
    <col min="13058" max="13058" width="6" style="1335" customWidth="1"/>
    <col min="13059" max="13059" width="15.6328125" style="1335" customWidth="1"/>
    <col min="13060" max="13060" width="40.08984375" style="1335" customWidth="1"/>
    <col min="13061" max="13061" width="13.453125" style="1335" bestFit="1" customWidth="1"/>
    <col min="13062" max="13062" width="12.453125" style="1335" bestFit="1" customWidth="1"/>
    <col min="13063" max="13063" width="15.6328125" style="1335" bestFit="1" customWidth="1"/>
    <col min="13064" max="13064" width="18.81640625" style="1335" customWidth="1"/>
    <col min="13065" max="13312" width="9.08984375" style="1335"/>
    <col min="13313" max="13313" width="10.453125" style="1335" customWidth="1"/>
    <col min="13314" max="13314" width="6" style="1335" customWidth="1"/>
    <col min="13315" max="13315" width="15.6328125" style="1335" customWidth="1"/>
    <col min="13316" max="13316" width="40.08984375" style="1335" customWidth="1"/>
    <col min="13317" max="13317" width="13.453125" style="1335" bestFit="1" customWidth="1"/>
    <col min="13318" max="13318" width="12.453125" style="1335" bestFit="1" customWidth="1"/>
    <col min="13319" max="13319" width="15.6328125" style="1335" bestFit="1" customWidth="1"/>
    <col min="13320" max="13320" width="18.81640625" style="1335" customWidth="1"/>
    <col min="13321" max="13568" width="9.08984375" style="1335"/>
    <col min="13569" max="13569" width="10.453125" style="1335" customWidth="1"/>
    <col min="13570" max="13570" width="6" style="1335" customWidth="1"/>
    <col min="13571" max="13571" width="15.6328125" style="1335" customWidth="1"/>
    <col min="13572" max="13572" width="40.08984375" style="1335" customWidth="1"/>
    <col min="13573" max="13573" width="13.453125" style="1335" bestFit="1" customWidth="1"/>
    <col min="13574" max="13574" width="12.453125" style="1335" bestFit="1" customWidth="1"/>
    <col min="13575" max="13575" width="15.6328125" style="1335" bestFit="1" customWidth="1"/>
    <col min="13576" max="13576" width="18.81640625" style="1335" customWidth="1"/>
    <col min="13577" max="13824" width="9.08984375" style="1335"/>
    <col min="13825" max="13825" width="10.453125" style="1335" customWidth="1"/>
    <col min="13826" max="13826" width="6" style="1335" customWidth="1"/>
    <col min="13827" max="13827" width="15.6328125" style="1335" customWidth="1"/>
    <col min="13828" max="13828" width="40.08984375" style="1335" customWidth="1"/>
    <col min="13829" max="13829" width="13.453125" style="1335" bestFit="1" customWidth="1"/>
    <col min="13830" max="13830" width="12.453125" style="1335" bestFit="1" customWidth="1"/>
    <col min="13831" max="13831" width="15.6328125" style="1335" bestFit="1" customWidth="1"/>
    <col min="13832" max="13832" width="18.81640625" style="1335" customWidth="1"/>
    <col min="13833" max="14080" width="9.08984375" style="1335"/>
    <col min="14081" max="14081" width="10.453125" style="1335" customWidth="1"/>
    <col min="14082" max="14082" width="6" style="1335" customWidth="1"/>
    <col min="14083" max="14083" width="15.6328125" style="1335" customWidth="1"/>
    <col min="14084" max="14084" width="40.08984375" style="1335" customWidth="1"/>
    <col min="14085" max="14085" width="13.453125" style="1335" bestFit="1" customWidth="1"/>
    <col min="14086" max="14086" width="12.453125" style="1335" bestFit="1" customWidth="1"/>
    <col min="14087" max="14087" width="15.6328125" style="1335" bestFit="1" customWidth="1"/>
    <col min="14088" max="14088" width="18.81640625" style="1335" customWidth="1"/>
    <col min="14089" max="14336" width="9.08984375" style="1335"/>
    <col min="14337" max="14337" width="10.453125" style="1335" customWidth="1"/>
    <col min="14338" max="14338" width="6" style="1335" customWidth="1"/>
    <col min="14339" max="14339" width="15.6328125" style="1335" customWidth="1"/>
    <col min="14340" max="14340" width="40.08984375" style="1335" customWidth="1"/>
    <col min="14341" max="14341" width="13.453125" style="1335" bestFit="1" customWidth="1"/>
    <col min="14342" max="14342" width="12.453125" style="1335" bestFit="1" customWidth="1"/>
    <col min="14343" max="14343" width="15.6328125" style="1335" bestFit="1" customWidth="1"/>
    <col min="14344" max="14344" width="18.81640625" style="1335" customWidth="1"/>
    <col min="14345" max="14592" width="9.08984375" style="1335"/>
    <col min="14593" max="14593" width="10.453125" style="1335" customWidth="1"/>
    <col min="14594" max="14594" width="6" style="1335" customWidth="1"/>
    <col min="14595" max="14595" width="15.6328125" style="1335" customWidth="1"/>
    <col min="14596" max="14596" width="40.08984375" style="1335" customWidth="1"/>
    <col min="14597" max="14597" width="13.453125" style="1335" bestFit="1" customWidth="1"/>
    <col min="14598" max="14598" width="12.453125" style="1335" bestFit="1" customWidth="1"/>
    <col min="14599" max="14599" width="15.6328125" style="1335" bestFit="1" customWidth="1"/>
    <col min="14600" max="14600" width="18.81640625" style="1335" customWidth="1"/>
    <col min="14601" max="14848" width="9.08984375" style="1335"/>
    <col min="14849" max="14849" width="10.453125" style="1335" customWidth="1"/>
    <col min="14850" max="14850" width="6" style="1335" customWidth="1"/>
    <col min="14851" max="14851" width="15.6328125" style="1335" customWidth="1"/>
    <col min="14852" max="14852" width="40.08984375" style="1335" customWidth="1"/>
    <col min="14853" max="14853" width="13.453125" style="1335" bestFit="1" customWidth="1"/>
    <col min="14854" max="14854" width="12.453125" style="1335" bestFit="1" customWidth="1"/>
    <col min="14855" max="14855" width="15.6328125" style="1335" bestFit="1" customWidth="1"/>
    <col min="14856" max="14856" width="18.81640625" style="1335" customWidth="1"/>
    <col min="14857" max="15104" width="9.08984375" style="1335"/>
    <col min="15105" max="15105" width="10.453125" style="1335" customWidth="1"/>
    <col min="15106" max="15106" width="6" style="1335" customWidth="1"/>
    <col min="15107" max="15107" width="15.6328125" style="1335" customWidth="1"/>
    <col min="15108" max="15108" width="40.08984375" style="1335" customWidth="1"/>
    <col min="15109" max="15109" width="13.453125" style="1335" bestFit="1" customWidth="1"/>
    <col min="15110" max="15110" width="12.453125" style="1335" bestFit="1" customWidth="1"/>
    <col min="15111" max="15111" width="15.6328125" style="1335" bestFit="1" customWidth="1"/>
    <col min="15112" max="15112" width="18.81640625" style="1335" customWidth="1"/>
    <col min="15113" max="15360" width="9.08984375" style="1335"/>
    <col min="15361" max="15361" width="10.453125" style="1335" customWidth="1"/>
    <col min="15362" max="15362" width="6" style="1335" customWidth="1"/>
    <col min="15363" max="15363" width="15.6328125" style="1335" customWidth="1"/>
    <col min="15364" max="15364" width="40.08984375" style="1335" customWidth="1"/>
    <col min="15365" max="15365" width="13.453125" style="1335" bestFit="1" customWidth="1"/>
    <col min="15366" max="15366" width="12.453125" style="1335" bestFit="1" customWidth="1"/>
    <col min="15367" max="15367" width="15.6328125" style="1335" bestFit="1" customWidth="1"/>
    <col min="15368" max="15368" width="18.81640625" style="1335" customWidth="1"/>
    <col min="15369" max="15616" width="9.08984375" style="1335"/>
    <col min="15617" max="15617" width="10.453125" style="1335" customWidth="1"/>
    <col min="15618" max="15618" width="6" style="1335" customWidth="1"/>
    <col min="15619" max="15619" width="15.6328125" style="1335" customWidth="1"/>
    <col min="15620" max="15620" width="40.08984375" style="1335" customWidth="1"/>
    <col min="15621" max="15621" width="13.453125" style="1335" bestFit="1" customWidth="1"/>
    <col min="15622" max="15622" width="12.453125" style="1335" bestFit="1" customWidth="1"/>
    <col min="15623" max="15623" width="15.6328125" style="1335" bestFit="1" customWidth="1"/>
    <col min="15624" max="15624" width="18.81640625" style="1335" customWidth="1"/>
    <col min="15625" max="15872" width="9.08984375" style="1335"/>
    <col min="15873" max="15873" width="10.453125" style="1335" customWidth="1"/>
    <col min="15874" max="15874" width="6" style="1335" customWidth="1"/>
    <col min="15875" max="15875" width="15.6328125" style="1335" customWidth="1"/>
    <col min="15876" max="15876" width="40.08984375" style="1335" customWidth="1"/>
    <col min="15877" max="15877" width="13.453125" style="1335" bestFit="1" customWidth="1"/>
    <col min="15878" max="15878" width="12.453125" style="1335" bestFit="1" customWidth="1"/>
    <col min="15879" max="15879" width="15.6328125" style="1335" bestFit="1" customWidth="1"/>
    <col min="15880" max="15880" width="18.81640625" style="1335" customWidth="1"/>
    <col min="15881" max="16128" width="9.08984375" style="1335"/>
    <col min="16129" max="16129" width="10.453125" style="1335" customWidth="1"/>
    <col min="16130" max="16130" width="6" style="1335" customWidth="1"/>
    <col min="16131" max="16131" width="15.6328125" style="1335" customWidth="1"/>
    <col min="16132" max="16132" width="40.08984375" style="1335" customWidth="1"/>
    <col min="16133" max="16133" width="13.453125" style="1335" bestFit="1" customWidth="1"/>
    <col min="16134" max="16134" width="12.453125" style="1335" bestFit="1" customWidth="1"/>
    <col min="16135" max="16135" width="15.6328125" style="1335" bestFit="1" customWidth="1"/>
    <col min="16136" max="16136" width="18.81640625" style="1335" customWidth="1"/>
    <col min="16137" max="16384" width="9.08984375" style="1335"/>
  </cols>
  <sheetData>
    <row r="1" spans="1:256" x14ac:dyDescent="0.25">
      <c r="A1" s="2286" t="s">
        <v>0</v>
      </c>
      <c r="B1" s="2286"/>
      <c r="C1" s="2286"/>
      <c r="D1" s="2286"/>
      <c r="E1" s="2286"/>
      <c r="F1" s="2286"/>
      <c r="G1" s="2286"/>
      <c r="H1" s="2286"/>
      <c r="I1" s="1334"/>
      <c r="J1" s="1334"/>
      <c r="K1" s="1334"/>
      <c r="L1" s="1334"/>
      <c r="M1" s="1334"/>
      <c r="N1" s="1334"/>
      <c r="O1" s="1334"/>
      <c r="P1" s="1334"/>
      <c r="Q1" s="1334"/>
      <c r="R1" s="1334"/>
      <c r="S1" s="1334"/>
      <c r="T1" s="1334"/>
      <c r="U1" s="1334"/>
      <c r="V1" s="1334"/>
      <c r="W1" s="1334"/>
      <c r="X1" s="1334"/>
      <c r="Y1" s="1334"/>
      <c r="Z1" s="1334"/>
      <c r="AA1" s="1334"/>
      <c r="AB1" s="1334"/>
      <c r="AC1" s="1334"/>
      <c r="AD1" s="1334"/>
      <c r="AE1" s="1334"/>
      <c r="AF1" s="1334"/>
      <c r="AG1" s="1334"/>
      <c r="AH1" s="1334"/>
      <c r="AI1" s="1334"/>
      <c r="AJ1" s="1334"/>
      <c r="AK1" s="1334"/>
      <c r="AL1" s="1334"/>
      <c r="AM1" s="1334"/>
      <c r="AN1" s="1334"/>
      <c r="AO1" s="1334"/>
      <c r="AP1" s="1334"/>
      <c r="AQ1" s="1334"/>
      <c r="AR1" s="1334"/>
      <c r="AS1" s="1334"/>
      <c r="AT1" s="1334"/>
      <c r="AU1" s="1334"/>
      <c r="AV1" s="1334"/>
      <c r="AW1" s="1334"/>
      <c r="AX1" s="1334"/>
      <c r="AY1" s="1334"/>
      <c r="AZ1" s="1334"/>
      <c r="BA1" s="1334"/>
      <c r="BB1" s="1334"/>
      <c r="BC1" s="1334"/>
      <c r="BD1" s="1334"/>
      <c r="BE1" s="1334"/>
      <c r="BF1" s="1334"/>
      <c r="BG1" s="1334"/>
      <c r="BH1" s="1334"/>
      <c r="BI1" s="1334"/>
      <c r="BJ1" s="1334"/>
      <c r="BK1" s="1334"/>
      <c r="BL1" s="1334"/>
      <c r="BM1" s="1334"/>
      <c r="BN1" s="1334"/>
      <c r="BO1" s="1334"/>
      <c r="BP1" s="1334"/>
      <c r="BQ1" s="1334"/>
      <c r="BR1" s="1334"/>
      <c r="BS1" s="1334"/>
      <c r="BT1" s="1334"/>
      <c r="BU1" s="1334"/>
      <c r="BV1" s="1334"/>
      <c r="BW1" s="1334"/>
      <c r="BX1" s="1334"/>
      <c r="BY1" s="1334"/>
      <c r="BZ1" s="1334"/>
      <c r="CA1" s="1334"/>
      <c r="CB1" s="1334"/>
      <c r="CC1" s="1334"/>
      <c r="CD1" s="1334"/>
      <c r="CE1" s="1334"/>
      <c r="CF1" s="1334"/>
      <c r="CG1" s="1334"/>
      <c r="CH1" s="1334"/>
      <c r="CI1" s="1334"/>
      <c r="CJ1" s="1334"/>
      <c r="CK1" s="1334"/>
      <c r="CL1" s="1334"/>
      <c r="CM1" s="1334"/>
      <c r="CN1" s="1334"/>
      <c r="CO1" s="1334"/>
      <c r="CP1" s="1334"/>
      <c r="CQ1" s="1334"/>
      <c r="CR1" s="1334"/>
      <c r="CS1" s="1334"/>
      <c r="CT1" s="1334"/>
      <c r="CU1" s="1334"/>
      <c r="CV1" s="1334"/>
      <c r="CW1" s="1334"/>
      <c r="CX1" s="1334"/>
      <c r="CY1" s="1334"/>
      <c r="CZ1" s="1334"/>
      <c r="DA1" s="1334"/>
      <c r="DB1" s="1334"/>
      <c r="DC1" s="1334"/>
      <c r="DD1" s="1334"/>
      <c r="DE1" s="1334"/>
      <c r="DF1" s="1334"/>
      <c r="DG1" s="1334"/>
      <c r="DH1" s="1334"/>
      <c r="DI1" s="1334"/>
      <c r="DJ1" s="1334"/>
      <c r="DK1" s="1334"/>
      <c r="DL1" s="1334"/>
      <c r="DM1" s="1334"/>
      <c r="DN1" s="1334"/>
      <c r="DO1" s="1334"/>
      <c r="DP1" s="1334"/>
      <c r="DQ1" s="1334"/>
      <c r="DR1" s="1334"/>
      <c r="DS1" s="1334"/>
      <c r="DT1" s="1334"/>
      <c r="DU1" s="1334"/>
      <c r="DV1" s="1334"/>
      <c r="DW1" s="1334"/>
      <c r="DX1" s="1334"/>
      <c r="DY1" s="1334"/>
      <c r="DZ1" s="1334"/>
      <c r="EA1" s="1334"/>
      <c r="EB1" s="1334"/>
      <c r="EC1" s="1334"/>
      <c r="ED1" s="1334"/>
      <c r="EE1" s="1334"/>
      <c r="EF1" s="1334"/>
      <c r="EG1" s="1334"/>
      <c r="EH1" s="1334"/>
      <c r="EI1" s="1334"/>
      <c r="EJ1" s="1334"/>
      <c r="EK1" s="1334"/>
      <c r="EL1" s="1334"/>
      <c r="EM1" s="1334"/>
      <c r="EN1" s="1334"/>
      <c r="EO1" s="1334"/>
      <c r="EP1" s="1334"/>
      <c r="EQ1" s="1334"/>
      <c r="ER1" s="1334"/>
      <c r="ES1" s="1334"/>
      <c r="ET1" s="1334"/>
      <c r="EU1" s="1334"/>
      <c r="EV1" s="1334"/>
      <c r="EW1" s="1334"/>
      <c r="EX1" s="1334"/>
      <c r="EY1" s="1334"/>
      <c r="EZ1" s="1334"/>
      <c r="FA1" s="1334"/>
      <c r="FB1" s="1334"/>
      <c r="FC1" s="1334"/>
      <c r="FD1" s="1334"/>
      <c r="FE1" s="1334"/>
      <c r="FF1" s="1334"/>
      <c r="FG1" s="1334"/>
      <c r="FH1" s="1334"/>
      <c r="FI1" s="1334"/>
      <c r="FJ1" s="1334"/>
      <c r="FK1" s="1334"/>
      <c r="FL1" s="1334"/>
      <c r="FM1" s="1334"/>
      <c r="FN1" s="1334"/>
      <c r="FO1" s="1334"/>
      <c r="FP1" s="1334"/>
      <c r="FQ1" s="1334"/>
      <c r="FR1" s="1334"/>
      <c r="FS1" s="1334"/>
      <c r="FT1" s="1334"/>
      <c r="FU1" s="1334"/>
      <c r="FV1" s="1334"/>
      <c r="FW1" s="1334"/>
      <c r="FX1" s="1334"/>
      <c r="FY1" s="1334"/>
      <c r="FZ1" s="1334"/>
      <c r="GA1" s="1334"/>
      <c r="GB1" s="1334"/>
      <c r="GC1" s="1334"/>
      <c r="GD1" s="1334"/>
      <c r="GE1" s="1334"/>
      <c r="GF1" s="1334"/>
      <c r="GG1" s="1334"/>
      <c r="GH1" s="1334"/>
      <c r="GI1" s="1334"/>
      <c r="GJ1" s="1334"/>
      <c r="GK1" s="1334"/>
      <c r="GL1" s="1334"/>
      <c r="GM1" s="1334"/>
      <c r="GN1" s="1334"/>
      <c r="GO1" s="1334"/>
      <c r="GP1" s="1334"/>
      <c r="GQ1" s="1334"/>
      <c r="GR1" s="1334"/>
      <c r="GS1" s="1334"/>
      <c r="GT1" s="1334"/>
      <c r="GU1" s="1334"/>
      <c r="GV1" s="1334"/>
      <c r="GW1" s="1334"/>
      <c r="GX1" s="1334"/>
      <c r="GY1" s="1334"/>
      <c r="GZ1" s="1334"/>
      <c r="HA1" s="1334"/>
      <c r="HB1" s="1334"/>
      <c r="HC1" s="1334"/>
      <c r="HD1" s="1334"/>
      <c r="HE1" s="1334"/>
      <c r="HF1" s="1334"/>
      <c r="HG1" s="1334"/>
      <c r="HH1" s="1334"/>
      <c r="HI1" s="1334"/>
      <c r="HJ1" s="1334"/>
      <c r="HK1" s="1334"/>
      <c r="HL1" s="1334"/>
      <c r="HM1" s="1334"/>
      <c r="HN1" s="1334"/>
      <c r="HO1" s="1334"/>
      <c r="HP1" s="1334"/>
      <c r="HQ1" s="1334"/>
      <c r="HR1" s="1334"/>
      <c r="HS1" s="1334"/>
      <c r="HT1" s="1334"/>
      <c r="HU1" s="1334"/>
      <c r="HV1" s="1334"/>
      <c r="HW1" s="1334"/>
      <c r="HX1" s="1334"/>
      <c r="HY1" s="1334"/>
      <c r="HZ1" s="1334"/>
      <c r="IA1" s="1334"/>
      <c r="IB1" s="1334"/>
      <c r="IC1" s="1334"/>
      <c r="ID1" s="1334"/>
      <c r="IE1" s="1334"/>
      <c r="IF1" s="1334"/>
      <c r="IG1" s="1334"/>
      <c r="IH1" s="1334"/>
      <c r="II1" s="1334"/>
      <c r="IJ1" s="1334"/>
      <c r="IK1" s="1334"/>
      <c r="IL1" s="1334"/>
      <c r="IM1" s="1334"/>
      <c r="IN1" s="1334"/>
      <c r="IO1" s="1334"/>
      <c r="IP1" s="1334"/>
      <c r="IQ1" s="1334"/>
      <c r="IR1" s="1334"/>
      <c r="IS1" s="1334"/>
      <c r="IT1" s="1334"/>
      <c r="IU1" s="1334"/>
      <c r="IV1" s="1334"/>
    </row>
    <row r="2" spans="1:256" x14ac:dyDescent="0.25">
      <c r="A2" s="1336"/>
      <c r="B2" s="1336"/>
      <c r="C2" s="1336"/>
      <c r="D2" s="1336"/>
      <c r="E2" s="1336"/>
      <c r="F2" s="1337"/>
      <c r="G2" s="1338"/>
      <c r="H2" s="1336"/>
      <c r="I2" s="1334"/>
      <c r="J2" s="1334"/>
      <c r="K2" s="1334"/>
      <c r="L2" s="1334"/>
      <c r="M2" s="1334"/>
      <c r="N2" s="1334"/>
      <c r="O2" s="1334"/>
      <c r="P2" s="1334"/>
      <c r="Q2" s="1334"/>
      <c r="R2" s="1334"/>
      <c r="S2" s="1334"/>
      <c r="T2" s="1334"/>
      <c r="U2" s="1334"/>
      <c r="V2" s="1334"/>
      <c r="W2" s="1334"/>
      <c r="X2" s="1334"/>
      <c r="Y2" s="1334"/>
      <c r="Z2" s="1334"/>
      <c r="AA2" s="1334"/>
      <c r="AB2" s="1334"/>
      <c r="AC2" s="1334"/>
      <c r="AD2" s="1334"/>
      <c r="AE2" s="1334"/>
      <c r="AF2" s="1334"/>
      <c r="AG2" s="1334"/>
      <c r="AH2" s="1334"/>
      <c r="AI2" s="1334"/>
      <c r="AJ2" s="1334"/>
      <c r="AK2" s="1334"/>
      <c r="AL2" s="1334"/>
      <c r="AM2" s="1334"/>
      <c r="AN2" s="1334"/>
      <c r="AO2" s="1334"/>
      <c r="AP2" s="1334"/>
      <c r="AQ2" s="1334"/>
      <c r="AR2" s="1334"/>
      <c r="AS2" s="1334"/>
      <c r="AT2" s="1334"/>
      <c r="AU2" s="1334"/>
      <c r="AV2" s="1334"/>
      <c r="AW2" s="1334"/>
      <c r="AX2" s="1334"/>
      <c r="AY2" s="1334"/>
      <c r="AZ2" s="1334"/>
      <c r="BA2" s="1334"/>
      <c r="BB2" s="1334"/>
      <c r="BC2" s="1334"/>
      <c r="BD2" s="1334"/>
      <c r="BE2" s="1334"/>
      <c r="BF2" s="1334"/>
      <c r="BG2" s="1334"/>
      <c r="BH2" s="1334"/>
      <c r="BI2" s="1334"/>
      <c r="BJ2" s="1334"/>
      <c r="BK2" s="1334"/>
      <c r="BL2" s="1334"/>
      <c r="BM2" s="1334"/>
      <c r="BN2" s="1334"/>
      <c r="BO2" s="1334"/>
      <c r="BP2" s="1334"/>
      <c r="BQ2" s="1334"/>
      <c r="BR2" s="1334"/>
      <c r="BS2" s="1334"/>
      <c r="BT2" s="1334"/>
      <c r="BU2" s="1334"/>
      <c r="BV2" s="1334"/>
      <c r="BW2" s="1334"/>
      <c r="BX2" s="1334"/>
      <c r="BY2" s="1334"/>
      <c r="BZ2" s="1334"/>
      <c r="CA2" s="1334"/>
      <c r="CB2" s="1334"/>
      <c r="CC2" s="1334"/>
      <c r="CD2" s="1334"/>
      <c r="CE2" s="1334"/>
      <c r="CF2" s="1334"/>
      <c r="CG2" s="1334"/>
      <c r="CH2" s="1334"/>
      <c r="CI2" s="1334"/>
      <c r="CJ2" s="1334"/>
      <c r="CK2" s="1334"/>
      <c r="CL2" s="1334"/>
      <c r="CM2" s="1334"/>
      <c r="CN2" s="1334"/>
      <c r="CO2" s="1334"/>
      <c r="CP2" s="1334"/>
      <c r="CQ2" s="1334"/>
      <c r="CR2" s="1334"/>
      <c r="CS2" s="1334"/>
      <c r="CT2" s="1334"/>
      <c r="CU2" s="1334"/>
      <c r="CV2" s="1334"/>
      <c r="CW2" s="1334"/>
      <c r="CX2" s="1334"/>
      <c r="CY2" s="1334"/>
      <c r="CZ2" s="1334"/>
      <c r="DA2" s="1334"/>
      <c r="DB2" s="1334"/>
      <c r="DC2" s="1334"/>
      <c r="DD2" s="1334"/>
      <c r="DE2" s="1334"/>
      <c r="DF2" s="1334"/>
      <c r="DG2" s="1334"/>
      <c r="DH2" s="1334"/>
      <c r="DI2" s="1334"/>
      <c r="DJ2" s="1334"/>
      <c r="DK2" s="1334"/>
      <c r="DL2" s="1334"/>
      <c r="DM2" s="1334"/>
      <c r="DN2" s="1334"/>
      <c r="DO2" s="1334"/>
      <c r="DP2" s="1334"/>
      <c r="DQ2" s="1334"/>
      <c r="DR2" s="1334"/>
      <c r="DS2" s="1334"/>
      <c r="DT2" s="1334"/>
      <c r="DU2" s="1334"/>
      <c r="DV2" s="1334"/>
      <c r="DW2" s="1334"/>
      <c r="DX2" s="1334"/>
      <c r="DY2" s="1334"/>
      <c r="DZ2" s="1334"/>
      <c r="EA2" s="1334"/>
      <c r="EB2" s="1334"/>
      <c r="EC2" s="1334"/>
      <c r="ED2" s="1334"/>
      <c r="EE2" s="1334"/>
      <c r="EF2" s="1334"/>
      <c r="EG2" s="1334"/>
      <c r="EH2" s="1334"/>
      <c r="EI2" s="1334"/>
      <c r="EJ2" s="1334"/>
      <c r="EK2" s="1334"/>
      <c r="EL2" s="1334"/>
      <c r="EM2" s="1334"/>
      <c r="EN2" s="1334"/>
      <c r="EO2" s="1334"/>
      <c r="EP2" s="1334"/>
      <c r="EQ2" s="1334"/>
      <c r="ER2" s="1334"/>
      <c r="ES2" s="1334"/>
      <c r="ET2" s="1334"/>
      <c r="EU2" s="1334"/>
      <c r="EV2" s="1334"/>
      <c r="EW2" s="1334"/>
      <c r="EX2" s="1334"/>
      <c r="EY2" s="1334"/>
      <c r="EZ2" s="1334"/>
      <c r="FA2" s="1334"/>
      <c r="FB2" s="1334"/>
      <c r="FC2" s="1334"/>
      <c r="FD2" s="1334"/>
      <c r="FE2" s="1334"/>
      <c r="FF2" s="1334"/>
      <c r="FG2" s="1334"/>
      <c r="FH2" s="1334"/>
      <c r="FI2" s="1334"/>
      <c r="FJ2" s="1334"/>
      <c r="FK2" s="1334"/>
      <c r="FL2" s="1334"/>
      <c r="FM2" s="1334"/>
      <c r="FN2" s="1334"/>
      <c r="FO2" s="1334"/>
      <c r="FP2" s="1334"/>
      <c r="FQ2" s="1334"/>
      <c r="FR2" s="1334"/>
      <c r="FS2" s="1334"/>
      <c r="FT2" s="1334"/>
      <c r="FU2" s="1334"/>
      <c r="FV2" s="1334"/>
      <c r="FW2" s="1334"/>
      <c r="FX2" s="1334"/>
      <c r="FY2" s="1334"/>
      <c r="FZ2" s="1334"/>
      <c r="GA2" s="1334"/>
      <c r="GB2" s="1334"/>
      <c r="GC2" s="1334"/>
      <c r="GD2" s="1334"/>
      <c r="GE2" s="1334"/>
      <c r="GF2" s="1334"/>
      <c r="GG2" s="1334"/>
      <c r="GH2" s="1334"/>
      <c r="GI2" s="1334"/>
      <c r="GJ2" s="1334"/>
      <c r="GK2" s="1334"/>
      <c r="GL2" s="1334"/>
      <c r="GM2" s="1334"/>
      <c r="GN2" s="1334"/>
      <c r="GO2" s="1334"/>
      <c r="GP2" s="1334"/>
      <c r="GQ2" s="1334"/>
      <c r="GR2" s="1334"/>
      <c r="GS2" s="1334"/>
      <c r="GT2" s="1334"/>
      <c r="GU2" s="1334"/>
      <c r="GV2" s="1334"/>
      <c r="GW2" s="1334"/>
      <c r="GX2" s="1334"/>
      <c r="GY2" s="1334"/>
      <c r="GZ2" s="1334"/>
      <c r="HA2" s="1334"/>
      <c r="HB2" s="1334"/>
      <c r="HC2" s="1334"/>
      <c r="HD2" s="1334"/>
      <c r="HE2" s="1334"/>
      <c r="HF2" s="1334"/>
      <c r="HG2" s="1334"/>
      <c r="HH2" s="1334"/>
      <c r="HI2" s="1334"/>
      <c r="HJ2" s="1334"/>
      <c r="HK2" s="1334"/>
      <c r="HL2" s="1334"/>
      <c r="HM2" s="1334"/>
      <c r="HN2" s="1334"/>
      <c r="HO2" s="1334"/>
      <c r="HP2" s="1334"/>
      <c r="HQ2" s="1334"/>
      <c r="HR2" s="1334"/>
      <c r="HS2" s="1334"/>
      <c r="HT2" s="1334"/>
      <c r="HU2" s="1334"/>
      <c r="HV2" s="1334"/>
      <c r="HW2" s="1334"/>
      <c r="HX2" s="1334"/>
      <c r="HY2" s="1334"/>
      <c r="HZ2" s="1334"/>
      <c r="IA2" s="1334"/>
      <c r="IB2" s="1334"/>
      <c r="IC2" s="1334"/>
      <c r="ID2" s="1334"/>
      <c r="IE2" s="1334"/>
      <c r="IF2" s="1334"/>
      <c r="IG2" s="1334"/>
      <c r="IH2" s="1334"/>
      <c r="II2" s="1334"/>
      <c r="IJ2" s="1334"/>
      <c r="IK2" s="1334"/>
      <c r="IL2" s="1334"/>
      <c r="IM2" s="1334"/>
      <c r="IN2" s="1334"/>
      <c r="IO2" s="1334"/>
      <c r="IP2" s="1334"/>
      <c r="IQ2" s="1334"/>
      <c r="IR2" s="1334"/>
      <c r="IS2" s="1334"/>
      <c r="IT2" s="1334"/>
      <c r="IU2" s="1334"/>
      <c r="IV2" s="1334"/>
    </row>
    <row r="3" spans="1:256" x14ac:dyDescent="0.25">
      <c r="A3" s="2286" t="s">
        <v>544</v>
      </c>
      <c r="B3" s="2286"/>
      <c r="C3" s="2286"/>
      <c r="D3" s="2286"/>
      <c r="E3" s="2286"/>
      <c r="F3" s="2286"/>
      <c r="G3" s="2286"/>
      <c r="H3" s="2286"/>
      <c r="I3" s="1334"/>
      <c r="J3" s="1334"/>
      <c r="K3" s="1334"/>
      <c r="L3" s="1334"/>
      <c r="M3" s="1334"/>
      <c r="N3" s="1334"/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C3" s="1334"/>
      <c r="AD3" s="1334"/>
      <c r="AE3" s="1334"/>
      <c r="AF3" s="1334"/>
      <c r="AG3" s="1334"/>
      <c r="AH3" s="1334"/>
      <c r="AI3" s="1334"/>
      <c r="AJ3" s="1334"/>
      <c r="AK3" s="1334"/>
      <c r="AL3" s="1334"/>
      <c r="AM3" s="1334"/>
      <c r="AN3" s="1334"/>
      <c r="AO3" s="1334"/>
      <c r="AP3" s="1334"/>
      <c r="AQ3" s="1334"/>
      <c r="AR3" s="1334"/>
      <c r="AS3" s="1334"/>
      <c r="AT3" s="1334"/>
      <c r="AU3" s="1334"/>
      <c r="AV3" s="1334"/>
      <c r="AW3" s="1334"/>
      <c r="AX3" s="1334"/>
      <c r="AY3" s="1334"/>
      <c r="AZ3" s="1334"/>
      <c r="BA3" s="1334"/>
      <c r="BB3" s="1334"/>
      <c r="BC3" s="1334"/>
      <c r="BD3" s="1334"/>
      <c r="BE3" s="1334"/>
      <c r="BF3" s="1334"/>
      <c r="BG3" s="1334"/>
      <c r="BH3" s="1334"/>
      <c r="BI3" s="1334"/>
      <c r="BJ3" s="1334"/>
      <c r="BK3" s="1334"/>
      <c r="BL3" s="1334"/>
      <c r="BM3" s="1334"/>
      <c r="BN3" s="1334"/>
      <c r="BO3" s="1334"/>
      <c r="BP3" s="1334"/>
      <c r="BQ3" s="1334"/>
      <c r="BR3" s="1334"/>
      <c r="BS3" s="1334"/>
      <c r="BT3" s="1334"/>
      <c r="BU3" s="1334"/>
      <c r="BV3" s="1334"/>
      <c r="BW3" s="1334"/>
      <c r="BX3" s="1334"/>
      <c r="BY3" s="1334"/>
      <c r="BZ3" s="1334"/>
      <c r="CA3" s="1334"/>
      <c r="CB3" s="1334"/>
      <c r="CC3" s="1334"/>
      <c r="CD3" s="1334"/>
      <c r="CE3" s="1334"/>
      <c r="CF3" s="1334"/>
      <c r="CG3" s="1334"/>
      <c r="CH3" s="1334"/>
      <c r="CI3" s="1334"/>
      <c r="CJ3" s="1334"/>
      <c r="CK3" s="1334"/>
      <c r="CL3" s="1334"/>
      <c r="CM3" s="1334"/>
      <c r="CN3" s="1334"/>
      <c r="CO3" s="1334"/>
      <c r="CP3" s="1334"/>
      <c r="CQ3" s="1334"/>
      <c r="CR3" s="1334"/>
      <c r="CS3" s="1334"/>
      <c r="CT3" s="1334"/>
      <c r="CU3" s="1334"/>
      <c r="CV3" s="1334"/>
      <c r="CW3" s="1334"/>
      <c r="CX3" s="1334"/>
      <c r="CY3" s="1334"/>
      <c r="CZ3" s="1334"/>
      <c r="DA3" s="1334"/>
      <c r="DB3" s="1334"/>
      <c r="DC3" s="1334"/>
      <c r="DD3" s="1334"/>
      <c r="DE3" s="1334"/>
      <c r="DF3" s="1334"/>
      <c r="DG3" s="1334"/>
      <c r="DH3" s="1334"/>
      <c r="DI3" s="1334"/>
      <c r="DJ3" s="1334"/>
      <c r="DK3" s="1334"/>
      <c r="DL3" s="1334"/>
      <c r="DM3" s="1334"/>
      <c r="DN3" s="1334"/>
      <c r="DO3" s="1334"/>
      <c r="DP3" s="1334"/>
      <c r="DQ3" s="1334"/>
      <c r="DR3" s="1334"/>
      <c r="DS3" s="1334"/>
      <c r="DT3" s="1334"/>
      <c r="DU3" s="1334"/>
      <c r="DV3" s="1334"/>
      <c r="DW3" s="1334"/>
      <c r="DX3" s="1334"/>
      <c r="DY3" s="1334"/>
      <c r="DZ3" s="1334"/>
      <c r="EA3" s="1334"/>
      <c r="EB3" s="1334"/>
      <c r="EC3" s="1334"/>
      <c r="ED3" s="1334"/>
      <c r="EE3" s="1334"/>
      <c r="EF3" s="1334"/>
      <c r="EG3" s="1334"/>
      <c r="EH3" s="1334"/>
      <c r="EI3" s="1334"/>
      <c r="EJ3" s="1334"/>
      <c r="EK3" s="1334"/>
      <c r="EL3" s="1334"/>
      <c r="EM3" s="1334"/>
      <c r="EN3" s="1334"/>
      <c r="EO3" s="1334"/>
      <c r="EP3" s="1334"/>
      <c r="EQ3" s="1334"/>
      <c r="ER3" s="1334"/>
      <c r="ES3" s="1334"/>
      <c r="ET3" s="1334"/>
      <c r="EU3" s="1334"/>
      <c r="EV3" s="1334"/>
      <c r="EW3" s="1334"/>
      <c r="EX3" s="1334"/>
      <c r="EY3" s="1334"/>
      <c r="EZ3" s="1334"/>
      <c r="FA3" s="1334"/>
      <c r="FB3" s="1334"/>
      <c r="FC3" s="1334"/>
      <c r="FD3" s="1334"/>
      <c r="FE3" s="1334"/>
      <c r="FF3" s="1334"/>
      <c r="FG3" s="1334"/>
      <c r="FH3" s="1334"/>
      <c r="FI3" s="1334"/>
      <c r="FJ3" s="1334"/>
      <c r="FK3" s="1334"/>
      <c r="FL3" s="1334"/>
      <c r="FM3" s="1334"/>
      <c r="FN3" s="1334"/>
      <c r="FO3" s="1334"/>
      <c r="FP3" s="1334"/>
      <c r="FQ3" s="1334"/>
      <c r="FR3" s="1334"/>
      <c r="FS3" s="1334"/>
      <c r="FT3" s="1334"/>
      <c r="FU3" s="1334"/>
      <c r="FV3" s="1334"/>
      <c r="FW3" s="1334"/>
      <c r="FX3" s="1334"/>
      <c r="FY3" s="1334"/>
      <c r="FZ3" s="1334"/>
      <c r="GA3" s="1334"/>
      <c r="GB3" s="1334"/>
      <c r="GC3" s="1334"/>
      <c r="GD3" s="1334"/>
      <c r="GE3" s="1334"/>
      <c r="GF3" s="1334"/>
      <c r="GG3" s="1334"/>
      <c r="GH3" s="1334"/>
      <c r="GI3" s="1334"/>
      <c r="GJ3" s="1334"/>
      <c r="GK3" s="1334"/>
      <c r="GL3" s="1334"/>
      <c r="GM3" s="1334"/>
      <c r="GN3" s="1334"/>
      <c r="GO3" s="1334"/>
      <c r="GP3" s="1334"/>
      <c r="GQ3" s="1334"/>
      <c r="GR3" s="1334"/>
      <c r="GS3" s="1334"/>
      <c r="GT3" s="1334"/>
      <c r="GU3" s="1334"/>
      <c r="GV3" s="1334"/>
      <c r="GW3" s="1334"/>
      <c r="GX3" s="1334"/>
      <c r="GY3" s="1334"/>
      <c r="GZ3" s="1334"/>
      <c r="HA3" s="1334"/>
      <c r="HB3" s="1334"/>
      <c r="HC3" s="1334"/>
      <c r="HD3" s="1334"/>
      <c r="HE3" s="1334"/>
      <c r="HF3" s="1334"/>
      <c r="HG3" s="1334"/>
      <c r="HH3" s="1334"/>
      <c r="HI3" s="1334"/>
      <c r="HJ3" s="1334"/>
      <c r="HK3" s="1334"/>
      <c r="HL3" s="1334"/>
      <c r="HM3" s="1334"/>
      <c r="HN3" s="1334"/>
      <c r="HO3" s="1334"/>
      <c r="HP3" s="1334"/>
      <c r="HQ3" s="1334"/>
      <c r="HR3" s="1334"/>
      <c r="HS3" s="1334"/>
      <c r="HT3" s="1334"/>
      <c r="HU3" s="1334"/>
      <c r="HV3" s="1334"/>
      <c r="HW3" s="1334"/>
      <c r="HX3" s="1334"/>
      <c r="HY3" s="1334"/>
      <c r="HZ3" s="1334"/>
      <c r="IA3" s="1334"/>
      <c r="IB3" s="1334"/>
      <c r="IC3" s="1334"/>
      <c r="ID3" s="1334"/>
      <c r="IE3" s="1334"/>
      <c r="IF3" s="1334"/>
      <c r="IG3" s="1334"/>
      <c r="IH3" s="1334"/>
      <c r="II3" s="1334"/>
      <c r="IJ3" s="1334"/>
      <c r="IK3" s="1334"/>
      <c r="IL3" s="1334"/>
      <c r="IM3" s="1334"/>
      <c r="IN3" s="1334"/>
      <c r="IO3" s="1334"/>
      <c r="IP3" s="1334"/>
      <c r="IQ3" s="1334"/>
      <c r="IR3" s="1334"/>
      <c r="IS3" s="1334"/>
      <c r="IT3" s="1334"/>
      <c r="IU3" s="1334"/>
      <c r="IV3" s="1334"/>
    </row>
    <row r="4" spans="1:256" x14ac:dyDescent="0.25">
      <c r="A4" s="1336"/>
      <c r="B4" s="1336"/>
      <c r="C4" s="1336"/>
      <c r="D4" s="1336"/>
      <c r="E4" s="1336"/>
      <c r="F4" s="1337"/>
      <c r="G4" s="1338"/>
      <c r="H4" s="1336"/>
      <c r="I4" s="1334"/>
      <c r="J4" s="1334"/>
      <c r="K4" s="1334"/>
      <c r="L4" s="1334"/>
      <c r="M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  <c r="AD4" s="1334"/>
      <c r="AE4" s="1334"/>
      <c r="AF4" s="1334"/>
      <c r="AG4" s="1334"/>
      <c r="AH4" s="1334"/>
      <c r="AI4" s="1334"/>
      <c r="AJ4" s="1334"/>
      <c r="AK4" s="1334"/>
      <c r="AL4" s="1334"/>
      <c r="AM4" s="1334"/>
      <c r="AN4" s="1334"/>
      <c r="AO4" s="1334"/>
      <c r="AP4" s="1334"/>
      <c r="AQ4" s="1334"/>
      <c r="AR4" s="1334"/>
      <c r="AS4" s="1334"/>
      <c r="AT4" s="1334"/>
      <c r="AU4" s="1334"/>
      <c r="AV4" s="1334"/>
      <c r="AW4" s="1334"/>
      <c r="AX4" s="1334"/>
      <c r="AY4" s="1334"/>
      <c r="AZ4" s="1334"/>
      <c r="BA4" s="1334"/>
      <c r="BB4" s="1334"/>
      <c r="BC4" s="1334"/>
      <c r="BD4" s="1334"/>
      <c r="BE4" s="1334"/>
      <c r="BF4" s="1334"/>
      <c r="BG4" s="1334"/>
      <c r="BH4" s="1334"/>
      <c r="BI4" s="1334"/>
      <c r="BJ4" s="1334"/>
      <c r="BK4" s="1334"/>
      <c r="BL4" s="1334"/>
      <c r="BM4" s="1334"/>
      <c r="BN4" s="1334"/>
      <c r="BO4" s="1334"/>
      <c r="BP4" s="1334"/>
      <c r="BQ4" s="1334"/>
      <c r="BR4" s="1334"/>
      <c r="BS4" s="1334"/>
      <c r="BT4" s="1334"/>
      <c r="BU4" s="1334"/>
      <c r="BV4" s="1334"/>
      <c r="BW4" s="1334"/>
      <c r="BX4" s="1334"/>
      <c r="BY4" s="1334"/>
      <c r="BZ4" s="1334"/>
      <c r="CA4" s="1334"/>
      <c r="CB4" s="1334"/>
      <c r="CC4" s="1334"/>
      <c r="CD4" s="1334"/>
      <c r="CE4" s="1334"/>
      <c r="CF4" s="1334"/>
      <c r="CG4" s="1334"/>
      <c r="CH4" s="1334"/>
      <c r="CI4" s="1334"/>
      <c r="CJ4" s="1334"/>
      <c r="CK4" s="1334"/>
      <c r="CL4" s="1334"/>
      <c r="CM4" s="1334"/>
      <c r="CN4" s="1334"/>
      <c r="CO4" s="1334"/>
      <c r="CP4" s="1334"/>
      <c r="CQ4" s="1334"/>
      <c r="CR4" s="1334"/>
      <c r="CS4" s="1334"/>
      <c r="CT4" s="1334"/>
      <c r="CU4" s="1334"/>
      <c r="CV4" s="1334"/>
      <c r="CW4" s="1334"/>
      <c r="CX4" s="1334"/>
      <c r="CY4" s="1334"/>
      <c r="CZ4" s="1334"/>
      <c r="DA4" s="1334"/>
      <c r="DB4" s="1334"/>
      <c r="DC4" s="1334"/>
      <c r="DD4" s="1334"/>
      <c r="DE4" s="1334"/>
      <c r="DF4" s="1334"/>
      <c r="DG4" s="1334"/>
      <c r="DH4" s="1334"/>
      <c r="DI4" s="1334"/>
      <c r="DJ4" s="1334"/>
      <c r="DK4" s="1334"/>
      <c r="DL4" s="1334"/>
      <c r="DM4" s="1334"/>
      <c r="DN4" s="1334"/>
      <c r="DO4" s="1334"/>
      <c r="DP4" s="1334"/>
      <c r="DQ4" s="1334"/>
      <c r="DR4" s="1334"/>
      <c r="DS4" s="1334"/>
      <c r="DT4" s="1334"/>
      <c r="DU4" s="1334"/>
      <c r="DV4" s="1334"/>
      <c r="DW4" s="1334"/>
      <c r="DX4" s="1334"/>
      <c r="DY4" s="1334"/>
      <c r="DZ4" s="1334"/>
      <c r="EA4" s="1334"/>
      <c r="EB4" s="1334"/>
      <c r="EC4" s="1334"/>
      <c r="ED4" s="1334"/>
      <c r="EE4" s="1334"/>
      <c r="EF4" s="1334"/>
      <c r="EG4" s="1334"/>
      <c r="EH4" s="1334"/>
      <c r="EI4" s="1334"/>
      <c r="EJ4" s="1334"/>
      <c r="EK4" s="1334"/>
      <c r="EL4" s="1334"/>
      <c r="EM4" s="1334"/>
      <c r="EN4" s="1334"/>
      <c r="EO4" s="1334"/>
      <c r="EP4" s="1334"/>
      <c r="EQ4" s="1334"/>
      <c r="ER4" s="1334"/>
      <c r="ES4" s="1334"/>
      <c r="ET4" s="1334"/>
      <c r="EU4" s="1334"/>
      <c r="EV4" s="1334"/>
      <c r="EW4" s="1334"/>
      <c r="EX4" s="1334"/>
      <c r="EY4" s="1334"/>
      <c r="EZ4" s="1334"/>
      <c r="FA4" s="1334"/>
      <c r="FB4" s="1334"/>
      <c r="FC4" s="1334"/>
      <c r="FD4" s="1334"/>
      <c r="FE4" s="1334"/>
      <c r="FF4" s="1334"/>
      <c r="FG4" s="1334"/>
      <c r="FH4" s="1334"/>
      <c r="FI4" s="1334"/>
      <c r="FJ4" s="1334"/>
      <c r="FK4" s="1334"/>
      <c r="FL4" s="1334"/>
      <c r="FM4" s="1334"/>
      <c r="FN4" s="1334"/>
      <c r="FO4" s="1334"/>
      <c r="FP4" s="1334"/>
      <c r="FQ4" s="1334"/>
      <c r="FR4" s="1334"/>
      <c r="FS4" s="1334"/>
      <c r="FT4" s="1334"/>
      <c r="FU4" s="1334"/>
      <c r="FV4" s="1334"/>
      <c r="FW4" s="1334"/>
      <c r="FX4" s="1334"/>
      <c r="FY4" s="1334"/>
      <c r="FZ4" s="1334"/>
      <c r="GA4" s="1334"/>
      <c r="GB4" s="1334"/>
      <c r="GC4" s="1334"/>
      <c r="GD4" s="1334"/>
      <c r="GE4" s="1334"/>
      <c r="GF4" s="1334"/>
      <c r="GG4" s="1334"/>
      <c r="GH4" s="1334"/>
      <c r="GI4" s="1334"/>
      <c r="GJ4" s="1334"/>
      <c r="GK4" s="1334"/>
      <c r="GL4" s="1334"/>
      <c r="GM4" s="1334"/>
      <c r="GN4" s="1334"/>
      <c r="GO4" s="1334"/>
      <c r="GP4" s="1334"/>
      <c r="GQ4" s="1334"/>
      <c r="GR4" s="1334"/>
      <c r="GS4" s="1334"/>
      <c r="GT4" s="1334"/>
      <c r="GU4" s="1334"/>
      <c r="GV4" s="1334"/>
      <c r="GW4" s="1334"/>
      <c r="GX4" s="1334"/>
      <c r="GY4" s="1334"/>
      <c r="GZ4" s="1334"/>
      <c r="HA4" s="1334"/>
      <c r="HB4" s="1334"/>
      <c r="HC4" s="1334"/>
      <c r="HD4" s="1334"/>
      <c r="HE4" s="1334"/>
      <c r="HF4" s="1334"/>
      <c r="HG4" s="1334"/>
      <c r="HH4" s="1334"/>
      <c r="HI4" s="1334"/>
      <c r="HJ4" s="1334"/>
      <c r="HK4" s="1334"/>
      <c r="HL4" s="1334"/>
      <c r="HM4" s="1334"/>
      <c r="HN4" s="1334"/>
      <c r="HO4" s="1334"/>
      <c r="HP4" s="1334"/>
      <c r="HQ4" s="1334"/>
      <c r="HR4" s="1334"/>
      <c r="HS4" s="1334"/>
      <c r="HT4" s="1334"/>
      <c r="HU4" s="1334"/>
      <c r="HV4" s="1334"/>
      <c r="HW4" s="1334"/>
      <c r="HX4" s="1334"/>
      <c r="HY4" s="1334"/>
      <c r="HZ4" s="1334"/>
      <c r="IA4" s="1334"/>
      <c r="IB4" s="1334"/>
      <c r="IC4" s="1334"/>
      <c r="ID4" s="1334"/>
      <c r="IE4" s="1334"/>
      <c r="IF4" s="1334"/>
      <c r="IG4" s="1334"/>
      <c r="IH4" s="1334"/>
      <c r="II4" s="1334"/>
      <c r="IJ4" s="1334"/>
      <c r="IK4" s="1334"/>
      <c r="IL4" s="1334"/>
      <c r="IM4" s="1334"/>
      <c r="IN4" s="1334"/>
      <c r="IO4" s="1334"/>
      <c r="IP4" s="1334"/>
      <c r="IQ4" s="1334"/>
      <c r="IR4" s="1334"/>
      <c r="IS4" s="1334"/>
      <c r="IT4" s="1334"/>
      <c r="IU4" s="1334"/>
      <c r="IV4" s="1334"/>
    </row>
    <row r="5" spans="1:256" x14ac:dyDescent="0.25">
      <c r="A5" s="2286" t="s">
        <v>545</v>
      </c>
      <c r="B5" s="2286"/>
      <c r="C5" s="2286"/>
      <c r="D5" s="2286"/>
      <c r="E5" s="2286"/>
      <c r="F5" s="2286"/>
      <c r="G5" s="2286"/>
      <c r="H5" s="2286"/>
      <c r="I5" s="1334"/>
      <c r="J5" s="1334"/>
      <c r="K5" s="1334"/>
      <c r="L5" s="1334"/>
      <c r="M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  <c r="AD5" s="1334"/>
      <c r="AE5" s="1334"/>
      <c r="AF5" s="1334"/>
      <c r="AG5" s="1334"/>
      <c r="AH5" s="1334"/>
      <c r="AI5" s="1334"/>
      <c r="AJ5" s="1334"/>
      <c r="AK5" s="1334"/>
      <c r="AL5" s="1334"/>
      <c r="AM5" s="1334"/>
      <c r="AN5" s="1334"/>
      <c r="AO5" s="1334"/>
      <c r="AP5" s="1334"/>
      <c r="AQ5" s="1334"/>
      <c r="AR5" s="1334"/>
      <c r="AS5" s="1334"/>
      <c r="AT5" s="1334"/>
      <c r="AU5" s="1334"/>
      <c r="AV5" s="1334"/>
      <c r="AW5" s="1334"/>
      <c r="AX5" s="1334"/>
      <c r="AY5" s="1334"/>
      <c r="AZ5" s="1334"/>
      <c r="BA5" s="1334"/>
      <c r="BB5" s="1334"/>
      <c r="BC5" s="1334"/>
      <c r="BD5" s="1334"/>
      <c r="BE5" s="1334"/>
      <c r="BF5" s="1334"/>
      <c r="BG5" s="1334"/>
      <c r="BH5" s="1334"/>
      <c r="BI5" s="1334"/>
      <c r="BJ5" s="1334"/>
      <c r="BK5" s="1334"/>
      <c r="BL5" s="1334"/>
      <c r="BM5" s="1334"/>
      <c r="BN5" s="1334"/>
      <c r="BO5" s="1334"/>
      <c r="BP5" s="1334"/>
      <c r="BQ5" s="1334"/>
      <c r="BR5" s="1334"/>
      <c r="BS5" s="1334"/>
      <c r="BT5" s="1334"/>
      <c r="BU5" s="1334"/>
      <c r="BV5" s="1334"/>
      <c r="BW5" s="1334"/>
      <c r="BX5" s="1334"/>
      <c r="BY5" s="1334"/>
      <c r="BZ5" s="1334"/>
      <c r="CA5" s="1334"/>
      <c r="CB5" s="1334"/>
      <c r="CC5" s="1334"/>
      <c r="CD5" s="1334"/>
      <c r="CE5" s="1334"/>
      <c r="CF5" s="1334"/>
      <c r="CG5" s="1334"/>
      <c r="CH5" s="1334"/>
      <c r="CI5" s="1334"/>
      <c r="CJ5" s="1334"/>
      <c r="CK5" s="1334"/>
      <c r="CL5" s="1334"/>
      <c r="CM5" s="1334"/>
      <c r="CN5" s="1334"/>
      <c r="CO5" s="1334"/>
      <c r="CP5" s="1334"/>
      <c r="CQ5" s="1334"/>
      <c r="CR5" s="1334"/>
      <c r="CS5" s="1334"/>
      <c r="CT5" s="1334"/>
      <c r="CU5" s="1334"/>
      <c r="CV5" s="1334"/>
      <c r="CW5" s="1334"/>
      <c r="CX5" s="1334"/>
      <c r="CY5" s="1334"/>
      <c r="CZ5" s="1334"/>
      <c r="DA5" s="1334"/>
      <c r="DB5" s="1334"/>
      <c r="DC5" s="1334"/>
      <c r="DD5" s="1334"/>
      <c r="DE5" s="1334"/>
      <c r="DF5" s="1334"/>
      <c r="DG5" s="1334"/>
      <c r="DH5" s="1334"/>
      <c r="DI5" s="1334"/>
      <c r="DJ5" s="1334"/>
      <c r="DK5" s="1334"/>
      <c r="DL5" s="1334"/>
      <c r="DM5" s="1334"/>
      <c r="DN5" s="1334"/>
      <c r="DO5" s="1334"/>
      <c r="DP5" s="1334"/>
      <c r="DQ5" s="1334"/>
      <c r="DR5" s="1334"/>
      <c r="DS5" s="1334"/>
      <c r="DT5" s="1334"/>
      <c r="DU5" s="1334"/>
      <c r="DV5" s="1334"/>
      <c r="DW5" s="1334"/>
      <c r="DX5" s="1334"/>
      <c r="DY5" s="1334"/>
      <c r="DZ5" s="1334"/>
      <c r="EA5" s="1334"/>
      <c r="EB5" s="1334"/>
      <c r="EC5" s="1334"/>
      <c r="ED5" s="1334"/>
      <c r="EE5" s="1334"/>
      <c r="EF5" s="1334"/>
      <c r="EG5" s="1334"/>
      <c r="EH5" s="1334"/>
      <c r="EI5" s="1334"/>
      <c r="EJ5" s="1334"/>
      <c r="EK5" s="1334"/>
      <c r="EL5" s="1334"/>
      <c r="EM5" s="1334"/>
      <c r="EN5" s="1334"/>
      <c r="EO5" s="1334"/>
      <c r="EP5" s="1334"/>
      <c r="EQ5" s="1334"/>
      <c r="ER5" s="1334"/>
      <c r="ES5" s="1334"/>
      <c r="ET5" s="1334"/>
      <c r="EU5" s="1334"/>
      <c r="EV5" s="1334"/>
      <c r="EW5" s="1334"/>
      <c r="EX5" s="1334"/>
      <c r="EY5" s="1334"/>
      <c r="EZ5" s="1334"/>
      <c r="FA5" s="1334"/>
      <c r="FB5" s="1334"/>
      <c r="FC5" s="1334"/>
      <c r="FD5" s="1334"/>
      <c r="FE5" s="1334"/>
      <c r="FF5" s="1334"/>
      <c r="FG5" s="1334"/>
      <c r="FH5" s="1334"/>
      <c r="FI5" s="1334"/>
      <c r="FJ5" s="1334"/>
      <c r="FK5" s="1334"/>
      <c r="FL5" s="1334"/>
      <c r="FM5" s="1334"/>
      <c r="FN5" s="1334"/>
      <c r="FO5" s="1334"/>
      <c r="FP5" s="1334"/>
      <c r="FQ5" s="1334"/>
      <c r="FR5" s="1334"/>
      <c r="FS5" s="1334"/>
      <c r="FT5" s="1334"/>
      <c r="FU5" s="1334"/>
      <c r="FV5" s="1334"/>
      <c r="FW5" s="1334"/>
      <c r="FX5" s="1334"/>
      <c r="FY5" s="1334"/>
      <c r="FZ5" s="1334"/>
      <c r="GA5" s="1334"/>
      <c r="GB5" s="1334"/>
      <c r="GC5" s="1334"/>
      <c r="GD5" s="1334"/>
      <c r="GE5" s="1334"/>
      <c r="GF5" s="1334"/>
      <c r="GG5" s="1334"/>
      <c r="GH5" s="1334"/>
      <c r="GI5" s="1334"/>
      <c r="GJ5" s="1334"/>
      <c r="GK5" s="1334"/>
      <c r="GL5" s="1334"/>
      <c r="GM5" s="1334"/>
      <c r="GN5" s="1334"/>
      <c r="GO5" s="1334"/>
      <c r="GP5" s="1334"/>
      <c r="GQ5" s="1334"/>
      <c r="GR5" s="1334"/>
      <c r="GS5" s="1334"/>
      <c r="GT5" s="1334"/>
      <c r="GU5" s="1334"/>
      <c r="GV5" s="1334"/>
      <c r="GW5" s="1334"/>
      <c r="GX5" s="1334"/>
      <c r="GY5" s="1334"/>
      <c r="GZ5" s="1334"/>
      <c r="HA5" s="1334"/>
      <c r="HB5" s="1334"/>
      <c r="HC5" s="1334"/>
      <c r="HD5" s="1334"/>
      <c r="HE5" s="1334"/>
      <c r="HF5" s="1334"/>
      <c r="HG5" s="1334"/>
      <c r="HH5" s="1334"/>
      <c r="HI5" s="1334"/>
      <c r="HJ5" s="1334"/>
      <c r="HK5" s="1334"/>
      <c r="HL5" s="1334"/>
      <c r="HM5" s="1334"/>
      <c r="HN5" s="1334"/>
      <c r="HO5" s="1334"/>
      <c r="HP5" s="1334"/>
      <c r="HQ5" s="1334"/>
      <c r="HR5" s="1334"/>
      <c r="HS5" s="1334"/>
      <c r="HT5" s="1334"/>
      <c r="HU5" s="1334"/>
      <c r="HV5" s="1334"/>
      <c r="HW5" s="1334"/>
      <c r="HX5" s="1334"/>
      <c r="HY5" s="1334"/>
      <c r="HZ5" s="1334"/>
      <c r="IA5" s="1334"/>
      <c r="IB5" s="1334"/>
      <c r="IC5" s="1334"/>
      <c r="ID5" s="1334"/>
      <c r="IE5" s="1334"/>
      <c r="IF5" s="1334"/>
      <c r="IG5" s="1334"/>
      <c r="IH5" s="1334"/>
      <c r="II5" s="1334"/>
      <c r="IJ5" s="1334"/>
      <c r="IK5" s="1334"/>
      <c r="IL5" s="1334"/>
      <c r="IM5" s="1334"/>
      <c r="IN5" s="1334"/>
      <c r="IO5" s="1334"/>
      <c r="IP5" s="1334"/>
      <c r="IQ5" s="1334"/>
      <c r="IR5" s="1334"/>
      <c r="IS5" s="1334"/>
      <c r="IT5" s="1334"/>
      <c r="IU5" s="1334"/>
      <c r="IV5" s="1334"/>
    </row>
    <row r="6" spans="1:256" x14ac:dyDescent="0.25">
      <c r="A6" s="1339"/>
      <c r="B6" s="1340"/>
      <c r="C6" s="1340"/>
      <c r="D6" s="1339"/>
      <c r="E6" s="1339"/>
      <c r="F6" s="1341"/>
      <c r="G6" s="1341"/>
      <c r="H6" s="1338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  <c r="AD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O6" s="1334"/>
      <c r="AP6" s="1334"/>
      <c r="AQ6" s="1334"/>
      <c r="AR6" s="1334"/>
      <c r="AS6" s="1334"/>
      <c r="AT6" s="1334"/>
      <c r="AU6" s="1334"/>
      <c r="AV6" s="1334"/>
      <c r="AW6" s="1334"/>
      <c r="AX6" s="1334"/>
      <c r="AY6" s="1334"/>
      <c r="AZ6" s="1334"/>
      <c r="BA6" s="1334"/>
      <c r="BB6" s="1334"/>
      <c r="BC6" s="1334"/>
      <c r="BD6" s="1334"/>
      <c r="BE6" s="1334"/>
      <c r="BF6" s="1334"/>
      <c r="BG6" s="1334"/>
      <c r="BH6" s="1334"/>
      <c r="BI6" s="1334"/>
      <c r="BJ6" s="1334"/>
      <c r="BK6" s="1334"/>
      <c r="BL6" s="1334"/>
      <c r="BM6" s="1334"/>
      <c r="BN6" s="1334"/>
      <c r="BO6" s="1334"/>
      <c r="BP6" s="1334"/>
      <c r="BQ6" s="1334"/>
      <c r="BR6" s="1334"/>
      <c r="BS6" s="1334"/>
      <c r="BT6" s="1334"/>
      <c r="BU6" s="1334"/>
      <c r="BV6" s="1334"/>
      <c r="BW6" s="1334"/>
      <c r="BX6" s="1334"/>
      <c r="BY6" s="1334"/>
      <c r="BZ6" s="1334"/>
      <c r="CA6" s="1334"/>
      <c r="CB6" s="1334"/>
      <c r="CC6" s="1334"/>
      <c r="CD6" s="1334"/>
      <c r="CE6" s="1334"/>
      <c r="CF6" s="1334"/>
      <c r="CG6" s="1334"/>
      <c r="CH6" s="1334"/>
      <c r="CI6" s="1334"/>
      <c r="CJ6" s="1334"/>
      <c r="CK6" s="1334"/>
      <c r="CL6" s="1334"/>
      <c r="CM6" s="1334"/>
      <c r="CN6" s="1334"/>
      <c r="CO6" s="1334"/>
      <c r="CP6" s="1334"/>
      <c r="CQ6" s="1334"/>
      <c r="CR6" s="1334"/>
      <c r="CS6" s="1334"/>
      <c r="CT6" s="1334"/>
      <c r="CU6" s="1334"/>
      <c r="CV6" s="1334"/>
      <c r="CW6" s="1334"/>
      <c r="CX6" s="1334"/>
      <c r="CY6" s="1334"/>
      <c r="CZ6" s="1334"/>
      <c r="DA6" s="1334"/>
      <c r="DB6" s="1334"/>
      <c r="DC6" s="1334"/>
      <c r="DD6" s="1334"/>
      <c r="DE6" s="1334"/>
      <c r="DF6" s="1334"/>
      <c r="DG6" s="1334"/>
      <c r="DH6" s="1334"/>
      <c r="DI6" s="1334"/>
      <c r="DJ6" s="1334"/>
      <c r="DK6" s="1334"/>
      <c r="DL6" s="1334"/>
      <c r="DM6" s="1334"/>
      <c r="DN6" s="1334"/>
      <c r="DO6" s="1334"/>
      <c r="DP6" s="1334"/>
      <c r="DQ6" s="1334"/>
      <c r="DR6" s="1334"/>
      <c r="DS6" s="1334"/>
      <c r="DT6" s="1334"/>
      <c r="DU6" s="1334"/>
      <c r="DV6" s="1334"/>
      <c r="DW6" s="1334"/>
      <c r="DX6" s="1334"/>
      <c r="DY6" s="1334"/>
      <c r="DZ6" s="1334"/>
      <c r="EA6" s="1334"/>
      <c r="EB6" s="1334"/>
      <c r="EC6" s="1334"/>
      <c r="ED6" s="1334"/>
      <c r="EE6" s="1334"/>
      <c r="EF6" s="1334"/>
      <c r="EG6" s="1334"/>
      <c r="EH6" s="1334"/>
      <c r="EI6" s="1334"/>
      <c r="EJ6" s="1334"/>
      <c r="EK6" s="1334"/>
      <c r="EL6" s="1334"/>
      <c r="EM6" s="1334"/>
      <c r="EN6" s="1334"/>
      <c r="EO6" s="1334"/>
      <c r="EP6" s="1334"/>
      <c r="EQ6" s="1334"/>
      <c r="ER6" s="1334"/>
      <c r="ES6" s="1334"/>
      <c r="ET6" s="1334"/>
      <c r="EU6" s="1334"/>
      <c r="EV6" s="1334"/>
      <c r="EW6" s="1334"/>
      <c r="EX6" s="1334"/>
      <c r="EY6" s="1334"/>
      <c r="EZ6" s="1334"/>
      <c r="FA6" s="1334"/>
      <c r="FB6" s="1334"/>
      <c r="FC6" s="1334"/>
      <c r="FD6" s="1334"/>
      <c r="FE6" s="1334"/>
      <c r="FF6" s="1334"/>
      <c r="FG6" s="1334"/>
      <c r="FH6" s="1334"/>
      <c r="FI6" s="1334"/>
      <c r="FJ6" s="1334"/>
      <c r="FK6" s="1334"/>
      <c r="FL6" s="1334"/>
      <c r="FM6" s="1334"/>
      <c r="FN6" s="1334"/>
      <c r="FO6" s="1334"/>
      <c r="FP6" s="1334"/>
      <c r="FQ6" s="1334"/>
      <c r="FR6" s="1334"/>
      <c r="FS6" s="1334"/>
      <c r="FT6" s="1334"/>
      <c r="FU6" s="1334"/>
      <c r="FV6" s="1334"/>
      <c r="FW6" s="1334"/>
      <c r="FX6" s="1334"/>
      <c r="FY6" s="1334"/>
      <c r="FZ6" s="1334"/>
      <c r="GA6" s="1334"/>
      <c r="GB6" s="1334"/>
      <c r="GC6" s="1334"/>
      <c r="GD6" s="1334"/>
      <c r="GE6" s="1334"/>
      <c r="GF6" s="1334"/>
      <c r="GG6" s="1334"/>
      <c r="GH6" s="1334"/>
      <c r="GI6" s="1334"/>
      <c r="GJ6" s="1334"/>
      <c r="GK6" s="1334"/>
      <c r="GL6" s="1334"/>
      <c r="GM6" s="1334"/>
      <c r="GN6" s="1334"/>
      <c r="GO6" s="1334"/>
      <c r="GP6" s="1334"/>
      <c r="GQ6" s="1334"/>
      <c r="GR6" s="1334"/>
      <c r="GS6" s="1334"/>
      <c r="GT6" s="1334"/>
      <c r="GU6" s="1334"/>
      <c r="GV6" s="1334"/>
      <c r="GW6" s="1334"/>
      <c r="GX6" s="1334"/>
      <c r="GY6" s="1334"/>
      <c r="GZ6" s="1334"/>
      <c r="HA6" s="1334"/>
      <c r="HB6" s="1334"/>
      <c r="HC6" s="1334"/>
      <c r="HD6" s="1334"/>
      <c r="HE6" s="1334"/>
      <c r="HF6" s="1334"/>
      <c r="HG6" s="1334"/>
      <c r="HH6" s="1334"/>
      <c r="HI6" s="1334"/>
      <c r="HJ6" s="1334"/>
      <c r="HK6" s="1334"/>
      <c r="HL6" s="1334"/>
      <c r="HM6" s="1334"/>
      <c r="HN6" s="1334"/>
      <c r="HO6" s="1334"/>
      <c r="HP6" s="1334"/>
      <c r="HQ6" s="1334"/>
      <c r="HR6" s="1334"/>
      <c r="HS6" s="1334"/>
      <c r="HT6" s="1334"/>
      <c r="HU6" s="1334"/>
      <c r="HV6" s="1334"/>
      <c r="HW6" s="1334"/>
      <c r="HX6" s="1334"/>
      <c r="HY6" s="1334"/>
      <c r="HZ6" s="1334"/>
      <c r="IA6" s="1334"/>
      <c r="IB6" s="1334"/>
      <c r="IC6" s="1334"/>
      <c r="ID6" s="1334"/>
      <c r="IE6" s="1334"/>
      <c r="IF6" s="1334"/>
      <c r="IG6" s="1334"/>
      <c r="IH6" s="1334"/>
      <c r="II6" s="1334"/>
      <c r="IJ6" s="1334"/>
      <c r="IK6" s="1334"/>
      <c r="IL6" s="1334"/>
      <c r="IM6" s="1334"/>
      <c r="IN6" s="1334"/>
      <c r="IO6" s="1334"/>
      <c r="IP6" s="1334"/>
      <c r="IQ6" s="1334"/>
      <c r="IR6" s="1334"/>
      <c r="IS6" s="1334"/>
      <c r="IT6" s="1334"/>
      <c r="IU6" s="1334"/>
      <c r="IV6" s="1334"/>
    </row>
    <row r="7" spans="1:256" x14ac:dyDescent="0.25">
      <c r="A7" s="2286" t="s">
        <v>3</v>
      </c>
      <c r="B7" s="2286"/>
      <c r="C7" s="2286"/>
      <c r="D7" s="2286"/>
      <c r="E7" s="2286"/>
      <c r="F7" s="2286"/>
      <c r="G7" s="2286"/>
      <c r="H7" s="2286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1342"/>
      <c r="Z7" s="1342"/>
      <c r="AA7" s="1342"/>
      <c r="AB7" s="1342"/>
      <c r="AC7" s="1342"/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O7" s="1342"/>
      <c r="AP7" s="1342"/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A7" s="1342"/>
      <c r="BB7" s="1342"/>
      <c r="BC7" s="1342"/>
      <c r="BD7" s="1342"/>
      <c r="BE7" s="1342"/>
      <c r="BF7" s="1342"/>
      <c r="BG7" s="1342"/>
      <c r="BH7" s="1342"/>
      <c r="BI7" s="1342"/>
      <c r="BJ7" s="1342"/>
      <c r="BK7" s="1342"/>
      <c r="BL7" s="1342"/>
      <c r="BM7" s="1342"/>
      <c r="BN7" s="1342"/>
      <c r="BO7" s="1342"/>
      <c r="BP7" s="1342"/>
      <c r="BQ7" s="1342"/>
      <c r="BR7" s="1342"/>
      <c r="BS7" s="1342"/>
      <c r="BT7" s="1342"/>
      <c r="BU7" s="1342"/>
      <c r="BV7" s="1342"/>
      <c r="BW7" s="1342"/>
      <c r="BX7" s="1342"/>
      <c r="BY7" s="1342"/>
      <c r="BZ7" s="1342"/>
      <c r="CA7" s="1342"/>
      <c r="CB7" s="1342"/>
      <c r="CC7" s="1342"/>
      <c r="CD7" s="1342"/>
      <c r="CE7" s="1342"/>
      <c r="CF7" s="1342"/>
      <c r="CG7" s="1342"/>
      <c r="CH7" s="1342"/>
      <c r="CI7" s="1342"/>
      <c r="CJ7" s="1342"/>
      <c r="CK7" s="1342"/>
      <c r="CL7" s="1342"/>
      <c r="CM7" s="1342"/>
      <c r="CN7" s="1342"/>
      <c r="CO7" s="1342"/>
      <c r="CP7" s="1342"/>
      <c r="CQ7" s="1342"/>
      <c r="CR7" s="1342"/>
      <c r="CS7" s="1342"/>
      <c r="CT7" s="1342"/>
      <c r="CU7" s="1342"/>
      <c r="CV7" s="1342"/>
      <c r="CW7" s="1342"/>
      <c r="CX7" s="1342"/>
      <c r="CY7" s="1342"/>
      <c r="CZ7" s="1342"/>
      <c r="DA7" s="1342"/>
      <c r="DB7" s="1342"/>
      <c r="DC7" s="1342"/>
      <c r="DD7" s="1342"/>
      <c r="DE7" s="1342"/>
      <c r="DF7" s="1342"/>
      <c r="DG7" s="1342"/>
      <c r="DH7" s="1342"/>
      <c r="DI7" s="1342"/>
      <c r="DJ7" s="1342"/>
      <c r="DK7" s="1342"/>
      <c r="DL7" s="1342"/>
      <c r="DM7" s="1342"/>
      <c r="DN7" s="1342"/>
      <c r="DO7" s="1342"/>
      <c r="DP7" s="1342"/>
      <c r="DQ7" s="1342"/>
      <c r="DR7" s="1342"/>
      <c r="DS7" s="1342"/>
      <c r="DT7" s="1342"/>
      <c r="DU7" s="1342"/>
      <c r="DV7" s="1342"/>
      <c r="DW7" s="1342"/>
      <c r="DX7" s="1342"/>
      <c r="DY7" s="1342"/>
      <c r="DZ7" s="1342"/>
      <c r="EA7" s="1342"/>
      <c r="EB7" s="1342"/>
      <c r="EC7" s="1342"/>
      <c r="ED7" s="1342"/>
      <c r="EE7" s="1342"/>
      <c r="EF7" s="1342"/>
      <c r="EG7" s="1342"/>
      <c r="EH7" s="1342"/>
      <c r="EI7" s="1342"/>
      <c r="EJ7" s="1342"/>
      <c r="EK7" s="1342"/>
      <c r="EL7" s="1342"/>
      <c r="EM7" s="1342"/>
      <c r="EN7" s="1342"/>
      <c r="EO7" s="1342"/>
      <c r="EP7" s="1342"/>
      <c r="EQ7" s="1342"/>
      <c r="ER7" s="1342"/>
      <c r="ES7" s="1342"/>
      <c r="ET7" s="1342"/>
      <c r="EU7" s="1342"/>
      <c r="EV7" s="1342"/>
      <c r="EW7" s="1342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2"/>
      <c r="FL7" s="1342"/>
      <c r="FM7" s="1342"/>
      <c r="FN7" s="1342"/>
      <c r="FO7" s="1342"/>
      <c r="FP7" s="1342"/>
      <c r="FQ7" s="1342"/>
      <c r="FR7" s="1342"/>
      <c r="FS7" s="1342"/>
      <c r="FT7" s="1342"/>
      <c r="FU7" s="1342"/>
      <c r="FV7" s="1342"/>
      <c r="FW7" s="1342"/>
      <c r="FX7" s="1342"/>
      <c r="FY7" s="1342"/>
      <c r="FZ7" s="1342"/>
      <c r="GA7" s="1342"/>
      <c r="GB7" s="1342"/>
      <c r="GC7" s="1342"/>
      <c r="GD7" s="1342"/>
      <c r="GE7" s="1342"/>
      <c r="GF7" s="1342"/>
      <c r="GG7" s="1342"/>
      <c r="GH7" s="1342"/>
      <c r="GI7" s="1342"/>
      <c r="GJ7" s="1342"/>
      <c r="GK7" s="1342"/>
      <c r="GL7" s="1342"/>
      <c r="GM7" s="1342"/>
      <c r="GN7" s="1342"/>
      <c r="GO7" s="1342"/>
      <c r="GP7" s="1342"/>
      <c r="GQ7" s="1342"/>
      <c r="GR7" s="1342"/>
      <c r="GS7" s="1342"/>
      <c r="GT7" s="1342"/>
      <c r="GU7" s="1342"/>
      <c r="GV7" s="1342"/>
      <c r="GW7" s="1342"/>
      <c r="GX7" s="1342"/>
      <c r="GY7" s="1342"/>
      <c r="GZ7" s="1342"/>
      <c r="HA7" s="1342"/>
      <c r="HB7" s="1342"/>
      <c r="HC7" s="1342"/>
      <c r="HD7" s="1342"/>
      <c r="HE7" s="1342"/>
      <c r="HF7" s="1342"/>
      <c r="HG7" s="1342"/>
      <c r="HH7" s="1342"/>
      <c r="HI7" s="1342"/>
      <c r="HJ7" s="1342"/>
      <c r="HK7" s="1342"/>
      <c r="HL7" s="1342"/>
      <c r="HM7" s="1342"/>
      <c r="HN7" s="1342"/>
      <c r="HO7" s="1342"/>
      <c r="HP7" s="1342"/>
      <c r="HQ7" s="1342"/>
      <c r="HR7" s="1342"/>
      <c r="HS7" s="1342"/>
      <c r="HT7" s="1342"/>
      <c r="HU7" s="1342"/>
      <c r="HV7" s="1342"/>
      <c r="HW7" s="1342"/>
      <c r="HX7" s="1342"/>
      <c r="HY7" s="1342"/>
      <c r="HZ7" s="1342"/>
      <c r="IA7" s="1342"/>
      <c r="IB7" s="1342"/>
      <c r="IC7" s="1342"/>
      <c r="ID7" s="1342"/>
      <c r="IE7" s="1342"/>
      <c r="IF7" s="1342"/>
      <c r="IG7" s="1342"/>
      <c r="IH7" s="1342"/>
      <c r="II7" s="1342"/>
      <c r="IJ7" s="1342"/>
      <c r="IK7" s="1342"/>
      <c r="IL7" s="1342"/>
      <c r="IM7" s="1342"/>
      <c r="IN7" s="1342"/>
      <c r="IO7" s="1342"/>
      <c r="IP7" s="1342"/>
      <c r="IQ7" s="1342"/>
      <c r="IR7" s="1342"/>
      <c r="IS7" s="1342"/>
      <c r="IT7" s="1342"/>
      <c r="IU7" s="1342"/>
      <c r="IV7" s="1342"/>
    </row>
    <row r="8" spans="1:256" ht="14.5" thickBot="1" x14ac:dyDescent="0.3">
      <c r="A8" s="1343"/>
      <c r="B8" s="1343"/>
      <c r="C8" s="1344"/>
      <c r="D8" s="1344"/>
      <c r="E8" s="1344"/>
      <c r="F8" s="1345"/>
      <c r="G8" s="1345"/>
      <c r="H8" s="1346" t="s">
        <v>4</v>
      </c>
      <c r="I8" s="1334"/>
      <c r="J8" s="1334"/>
      <c r="K8" s="1334"/>
      <c r="L8" s="1334"/>
      <c r="M8" s="1334"/>
      <c r="N8" s="1334"/>
      <c r="O8" s="1334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  <c r="AD8" s="1334"/>
      <c r="AE8" s="1334"/>
      <c r="AF8" s="1334"/>
      <c r="AG8" s="1334"/>
      <c r="AH8" s="1334"/>
      <c r="AI8" s="1334"/>
      <c r="AJ8" s="1334"/>
      <c r="AK8" s="1334"/>
      <c r="AL8" s="1334"/>
      <c r="AM8" s="1334"/>
      <c r="AN8" s="1334"/>
      <c r="AO8" s="1334"/>
      <c r="AP8" s="1334"/>
      <c r="AQ8" s="1334"/>
      <c r="AR8" s="1334"/>
      <c r="AS8" s="1334"/>
      <c r="AT8" s="1334"/>
      <c r="AU8" s="1334"/>
      <c r="AV8" s="1334"/>
      <c r="AW8" s="1334"/>
      <c r="AX8" s="1334"/>
      <c r="AY8" s="1334"/>
      <c r="AZ8" s="1334"/>
      <c r="BA8" s="1334"/>
      <c r="BB8" s="1334"/>
      <c r="BC8" s="1334"/>
      <c r="BD8" s="1334"/>
      <c r="BE8" s="1334"/>
      <c r="BF8" s="1334"/>
      <c r="BG8" s="1334"/>
      <c r="BH8" s="1334"/>
      <c r="BI8" s="1334"/>
      <c r="BJ8" s="1334"/>
      <c r="BK8" s="1334"/>
      <c r="BL8" s="1334"/>
      <c r="BM8" s="1334"/>
      <c r="BN8" s="1334"/>
      <c r="BO8" s="1334"/>
      <c r="BP8" s="1334"/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4"/>
      <c r="DM8" s="1334"/>
      <c r="DN8" s="1334"/>
      <c r="DO8" s="1334"/>
      <c r="DP8" s="1334"/>
      <c r="DQ8" s="1334"/>
      <c r="DR8" s="1334"/>
      <c r="DS8" s="1334"/>
      <c r="DT8" s="1334"/>
      <c r="DU8" s="1334"/>
      <c r="DV8" s="1334"/>
      <c r="DW8" s="1334"/>
      <c r="DX8" s="1334"/>
      <c r="DY8" s="1334"/>
      <c r="DZ8" s="1334"/>
      <c r="EA8" s="1334"/>
      <c r="EB8" s="1334"/>
      <c r="EC8" s="1334"/>
      <c r="ED8" s="1334"/>
      <c r="EE8" s="1334"/>
      <c r="EF8" s="1334"/>
      <c r="EG8" s="1334"/>
      <c r="EH8" s="1334"/>
      <c r="EI8" s="1334"/>
      <c r="EJ8" s="1334"/>
      <c r="EK8" s="1334"/>
      <c r="EL8" s="1334"/>
      <c r="EM8" s="1334"/>
      <c r="EN8" s="1334"/>
      <c r="EO8" s="1334"/>
      <c r="EP8" s="1334"/>
      <c r="EQ8" s="1334"/>
      <c r="ER8" s="1334"/>
      <c r="ES8" s="1334"/>
      <c r="ET8" s="1334"/>
      <c r="EU8" s="1334"/>
      <c r="EV8" s="1334"/>
      <c r="EW8" s="1334"/>
      <c r="EX8" s="1334"/>
      <c r="EY8" s="1334"/>
      <c r="EZ8" s="1334"/>
      <c r="FA8" s="1334"/>
      <c r="FB8" s="1334"/>
      <c r="FC8" s="1334"/>
      <c r="FD8" s="1334"/>
      <c r="FE8" s="1334"/>
      <c r="FF8" s="1334"/>
      <c r="FG8" s="1334"/>
      <c r="FH8" s="1334"/>
      <c r="FI8" s="1334"/>
      <c r="FJ8" s="1334"/>
      <c r="FK8" s="1334"/>
      <c r="FL8" s="1334"/>
      <c r="FM8" s="1334"/>
      <c r="FN8" s="1334"/>
      <c r="FO8" s="1334"/>
      <c r="FP8" s="1334"/>
      <c r="FQ8" s="1334"/>
      <c r="FR8" s="1334"/>
      <c r="FS8" s="1334"/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4"/>
      <c r="GF8" s="1334"/>
      <c r="GG8" s="1334"/>
      <c r="GH8" s="1334"/>
      <c r="GI8" s="1334"/>
      <c r="GJ8" s="1334"/>
      <c r="GK8" s="1334"/>
      <c r="GL8" s="1334"/>
      <c r="GM8" s="1334"/>
      <c r="GN8" s="1334"/>
      <c r="GO8" s="1334"/>
      <c r="GP8" s="1334"/>
      <c r="GQ8" s="1334"/>
      <c r="GR8" s="1334"/>
      <c r="GS8" s="1334"/>
      <c r="GT8" s="1334"/>
      <c r="GU8" s="1334"/>
      <c r="GV8" s="1334"/>
      <c r="GW8" s="1334"/>
      <c r="GX8" s="1334"/>
      <c r="GY8" s="1334"/>
      <c r="GZ8" s="1334"/>
      <c r="HA8" s="1334"/>
      <c r="HB8" s="1334"/>
      <c r="HC8" s="1334"/>
      <c r="HD8" s="1334"/>
      <c r="HE8" s="1334"/>
      <c r="HF8" s="1334"/>
      <c r="HG8" s="1334"/>
      <c r="HH8" s="1334"/>
      <c r="HI8" s="1334"/>
      <c r="HJ8" s="1334"/>
      <c r="HK8" s="1334"/>
      <c r="HL8" s="1334"/>
      <c r="HM8" s="1334"/>
      <c r="HN8" s="1334"/>
      <c r="HO8" s="1334"/>
      <c r="HP8" s="1334"/>
      <c r="HQ8" s="1334"/>
      <c r="HR8" s="1334"/>
      <c r="HS8" s="1334"/>
      <c r="HT8" s="1334"/>
      <c r="HU8" s="1334"/>
      <c r="HV8" s="1334"/>
      <c r="HW8" s="1334"/>
      <c r="HX8" s="1334"/>
      <c r="HY8" s="1334"/>
      <c r="HZ8" s="1334"/>
      <c r="IA8" s="1334"/>
      <c r="IB8" s="1334"/>
      <c r="IC8" s="1334"/>
      <c r="ID8" s="1334"/>
      <c r="IE8" s="1334"/>
      <c r="IF8" s="1334"/>
      <c r="IG8" s="1334"/>
      <c r="IH8" s="1334"/>
      <c r="II8" s="1334"/>
      <c r="IJ8" s="1334"/>
      <c r="IK8" s="1334"/>
      <c r="IL8" s="1334"/>
      <c r="IM8" s="1334"/>
      <c r="IN8" s="1334"/>
      <c r="IO8" s="1334"/>
      <c r="IP8" s="1334"/>
      <c r="IQ8" s="1334"/>
      <c r="IR8" s="1334"/>
      <c r="IS8" s="1334"/>
      <c r="IT8" s="1334"/>
      <c r="IU8" s="1334"/>
      <c r="IV8" s="1334"/>
    </row>
    <row r="9" spans="1:256" x14ac:dyDescent="0.25">
      <c r="A9" s="1347" t="s">
        <v>5</v>
      </c>
      <c r="B9" s="1348" t="s">
        <v>6</v>
      </c>
      <c r="C9" s="1348"/>
      <c r="D9" s="1348"/>
      <c r="E9" s="1349" t="s">
        <v>7</v>
      </c>
      <c r="F9" s="1350" t="s">
        <v>8</v>
      </c>
      <c r="G9" s="1351" t="s">
        <v>9</v>
      </c>
      <c r="H9" s="1352" t="s">
        <v>10</v>
      </c>
      <c r="I9" s="1334"/>
      <c r="J9" s="1334"/>
      <c r="K9" s="1334"/>
      <c r="L9" s="1334"/>
      <c r="M9" s="1334"/>
      <c r="N9" s="1334"/>
      <c r="O9" s="1334"/>
      <c r="P9" s="1334"/>
      <c r="Q9" s="1334"/>
      <c r="R9" s="1334"/>
      <c r="S9" s="1334"/>
      <c r="T9" s="1334"/>
      <c r="U9" s="1334"/>
      <c r="V9" s="1334"/>
      <c r="W9" s="1334"/>
      <c r="X9" s="1334"/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34"/>
      <c r="AK9" s="1334"/>
      <c r="AL9" s="1334"/>
      <c r="AM9" s="1334"/>
      <c r="AN9" s="1334"/>
      <c r="AO9" s="1334"/>
      <c r="AP9" s="1334"/>
      <c r="AQ9" s="1334"/>
      <c r="AR9" s="1334"/>
      <c r="AS9" s="1334"/>
      <c r="AT9" s="1334"/>
      <c r="AU9" s="1334"/>
      <c r="AV9" s="1334"/>
      <c r="AW9" s="1334"/>
      <c r="AX9" s="1334"/>
      <c r="AY9" s="1334"/>
      <c r="AZ9" s="1334"/>
      <c r="BA9" s="1334"/>
      <c r="BB9" s="1334"/>
      <c r="BC9" s="1334"/>
      <c r="BD9" s="1334"/>
      <c r="BE9" s="1334"/>
      <c r="BF9" s="1334"/>
      <c r="BG9" s="1334"/>
      <c r="BH9" s="1334"/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4"/>
      <c r="CM9" s="1334"/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4"/>
      <c r="DM9" s="1334"/>
      <c r="DN9" s="1334"/>
      <c r="DO9" s="1334"/>
      <c r="DP9" s="1334"/>
      <c r="DQ9" s="1334"/>
      <c r="DR9" s="1334"/>
      <c r="DS9" s="1334"/>
      <c r="DT9" s="1334"/>
      <c r="DU9" s="1334"/>
      <c r="DV9" s="1334"/>
      <c r="DW9" s="1334"/>
      <c r="DX9" s="1334"/>
      <c r="DY9" s="1334"/>
      <c r="DZ9" s="1334"/>
      <c r="EA9" s="1334"/>
      <c r="EB9" s="1334"/>
      <c r="EC9" s="1334"/>
      <c r="ED9" s="1334"/>
      <c r="EE9" s="1334"/>
      <c r="EF9" s="1334"/>
      <c r="EG9" s="1334"/>
      <c r="EH9" s="1334"/>
      <c r="EI9" s="1334"/>
      <c r="EJ9" s="1334"/>
      <c r="EK9" s="1334"/>
      <c r="EL9" s="1334"/>
      <c r="EM9" s="1334"/>
      <c r="EN9" s="1334"/>
      <c r="EO9" s="1334"/>
      <c r="EP9" s="1334"/>
      <c r="EQ9" s="1334"/>
      <c r="ER9" s="1334"/>
      <c r="ES9" s="1334"/>
      <c r="ET9" s="1334"/>
      <c r="EU9" s="1334"/>
      <c r="EV9" s="1334"/>
      <c r="EW9" s="1334"/>
      <c r="EX9" s="1334"/>
      <c r="EY9" s="1334"/>
      <c r="EZ9" s="1334"/>
      <c r="FA9" s="1334"/>
      <c r="FB9" s="1334"/>
      <c r="FC9" s="1334"/>
      <c r="FD9" s="1334"/>
      <c r="FE9" s="1334"/>
      <c r="FF9" s="1334"/>
      <c r="FG9" s="1334"/>
      <c r="FH9" s="1334"/>
      <c r="FI9" s="1334"/>
      <c r="FJ9" s="1334"/>
      <c r="FK9" s="1334"/>
      <c r="FL9" s="1334"/>
      <c r="FM9" s="1334"/>
      <c r="FN9" s="1334"/>
      <c r="FO9" s="1334"/>
      <c r="FP9" s="1334"/>
      <c r="FQ9" s="1334"/>
      <c r="FR9" s="1334"/>
      <c r="FS9" s="1334"/>
      <c r="FT9" s="1334"/>
      <c r="FU9" s="1334"/>
      <c r="FV9" s="1334"/>
      <c r="FW9" s="1334"/>
      <c r="FX9" s="1334"/>
      <c r="FY9" s="1334"/>
      <c r="FZ9" s="1334"/>
      <c r="GA9" s="1334"/>
      <c r="GB9" s="1334"/>
      <c r="GC9" s="1334"/>
      <c r="GD9" s="1334"/>
      <c r="GE9" s="1334"/>
      <c r="GF9" s="1334"/>
      <c r="GG9" s="1334"/>
      <c r="GH9" s="1334"/>
      <c r="GI9" s="1334"/>
      <c r="GJ9" s="1334"/>
      <c r="GK9" s="1334"/>
      <c r="GL9" s="1334"/>
      <c r="GM9" s="1334"/>
      <c r="GN9" s="1334"/>
      <c r="GO9" s="1334"/>
      <c r="GP9" s="1334"/>
      <c r="GQ9" s="1334"/>
      <c r="GR9" s="1334"/>
      <c r="GS9" s="1334"/>
      <c r="GT9" s="1334"/>
      <c r="GU9" s="1334"/>
      <c r="GV9" s="1334"/>
      <c r="GW9" s="1334"/>
      <c r="GX9" s="1334"/>
      <c r="GY9" s="1334"/>
      <c r="GZ9" s="1334"/>
      <c r="HA9" s="1334"/>
      <c r="HB9" s="1334"/>
      <c r="HC9" s="1334"/>
      <c r="HD9" s="1334"/>
      <c r="HE9" s="1334"/>
      <c r="HF9" s="1334"/>
      <c r="HG9" s="1334"/>
      <c r="HH9" s="1334"/>
      <c r="HI9" s="1334"/>
      <c r="HJ9" s="1334"/>
      <c r="HK9" s="1334"/>
      <c r="HL9" s="1334"/>
      <c r="HM9" s="1334"/>
      <c r="HN9" s="1334"/>
      <c r="HO9" s="1334"/>
      <c r="HP9" s="1334"/>
      <c r="HQ9" s="1334"/>
      <c r="HR9" s="1334"/>
      <c r="HS9" s="1334"/>
      <c r="HT9" s="1334"/>
      <c r="HU9" s="1334"/>
      <c r="HV9" s="1334"/>
      <c r="HW9" s="1334"/>
      <c r="HX9" s="1334"/>
      <c r="HY9" s="1334"/>
      <c r="HZ9" s="1334"/>
      <c r="IA9" s="1334"/>
      <c r="IB9" s="1334"/>
      <c r="IC9" s="1334"/>
      <c r="ID9" s="1334"/>
      <c r="IE9" s="1334"/>
      <c r="IF9" s="1334"/>
      <c r="IG9" s="1334"/>
      <c r="IH9" s="1334"/>
      <c r="II9" s="1334"/>
      <c r="IJ9" s="1334"/>
      <c r="IK9" s="1334"/>
      <c r="IL9" s="1334"/>
      <c r="IM9" s="1334"/>
      <c r="IN9" s="1334"/>
      <c r="IO9" s="1334"/>
      <c r="IP9" s="1334"/>
      <c r="IQ9" s="1334"/>
      <c r="IR9" s="1334"/>
      <c r="IS9" s="1334"/>
      <c r="IT9" s="1334"/>
      <c r="IU9" s="1334"/>
      <c r="IV9" s="1334"/>
    </row>
    <row r="10" spans="1:256" ht="14.5" thickBot="1" x14ac:dyDescent="0.3">
      <c r="A10" s="1353"/>
      <c r="B10" s="1354"/>
      <c r="C10" s="1354"/>
      <c r="D10" s="1354"/>
      <c r="E10" s="1355"/>
      <c r="F10" s="1356"/>
      <c r="G10" s="1357" t="s">
        <v>11</v>
      </c>
      <c r="H10" s="1358" t="s">
        <v>11</v>
      </c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4"/>
      <c r="W10" s="1334"/>
      <c r="X10" s="1334"/>
      <c r="Y10" s="1334"/>
      <c r="Z10" s="1334"/>
      <c r="AA10" s="1334"/>
      <c r="AB10" s="1334"/>
      <c r="AC10" s="1334"/>
      <c r="AD10" s="1334"/>
      <c r="AE10" s="1334"/>
      <c r="AF10" s="1334"/>
      <c r="AG10" s="1334"/>
      <c r="AH10" s="1334"/>
      <c r="AI10" s="1334"/>
      <c r="AJ10" s="1334"/>
      <c r="AK10" s="1334"/>
      <c r="AL10" s="1334"/>
      <c r="AM10" s="1334"/>
      <c r="AN10" s="1334"/>
      <c r="AO10" s="1334"/>
      <c r="AP10" s="1334"/>
      <c r="AQ10" s="1334"/>
      <c r="AR10" s="1334"/>
      <c r="AS10" s="1334"/>
      <c r="AT10" s="1334"/>
      <c r="AU10" s="1334"/>
      <c r="AV10" s="1334"/>
      <c r="AW10" s="1334"/>
      <c r="AX10" s="1334"/>
      <c r="AY10" s="1334"/>
      <c r="AZ10" s="1334"/>
      <c r="BA10" s="1334"/>
      <c r="BB10" s="1334"/>
      <c r="BC10" s="1334"/>
      <c r="BD10" s="1334"/>
      <c r="BE10" s="1334"/>
      <c r="BF10" s="1334"/>
      <c r="BG10" s="1334"/>
      <c r="BH10" s="1334"/>
      <c r="BI10" s="1334"/>
      <c r="BJ10" s="1334"/>
      <c r="BK10" s="1334"/>
      <c r="BL10" s="1334"/>
      <c r="BM10" s="1334"/>
      <c r="BN10" s="1334"/>
      <c r="BO10" s="1334"/>
      <c r="BP10" s="1334"/>
      <c r="BQ10" s="1334"/>
      <c r="BR10" s="1334"/>
      <c r="BS10" s="1334"/>
      <c r="BT10" s="1334"/>
      <c r="BU10" s="1334"/>
      <c r="BV10" s="1334"/>
      <c r="BW10" s="1334"/>
      <c r="BX10" s="1334"/>
      <c r="BY10" s="1334"/>
      <c r="BZ10" s="1334"/>
      <c r="CA10" s="1334"/>
      <c r="CB10" s="1334"/>
      <c r="CC10" s="1334"/>
      <c r="CD10" s="1334"/>
      <c r="CE10" s="1334"/>
      <c r="CF10" s="1334"/>
      <c r="CG10" s="1334"/>
      <c r="CH10" s="1334"/>
      <c r="CI10" s="1334"/>
      <c r="CJ10" s="1334"/>
      <c r="CK10" s="1334"/>
      <c r="CL10" s="1334"/>
      <c r="CM10" s="1334"/>
      <c r="CN10" s="1334"/>
      <c r="CO10" s="1334"/>
      <c r="CP10" s="1334"/>
      <c r="CQ10" s="1334"/>
      <c r="CR10" s="1334"/>
      <c r="CS10" s="1334"/>
      <c r="CT10" s="1334"/>
      <c r="CU10" s="1334"/>
      <c r="CV10" s="1334"/>
      <c r="CW10" s="1334"/>
      <c r="CX10" s="1334"/>
      <c r="CY10" s="1334"/>
      <c r="CZ10" s="1334"/>
      <c r="DA10" s="1334"/>
      <c r="DB10" s="1334"/>
      <c r="DC10" s="1334"/>
      <c r="DD10" s="1334"/>
      <c r="DE10" s="1334"/>
      <c r="DF10" s="1334"/>
      <c r="DG10" s="1334"/>
      <c r="DH10" s="1334"/>
      <c r="DI10" s="1334"/>
      <c r="DJ10" s="1334"/>
      <c r="DK10" s="1334"/>
      <c r="DL10" s="1334"/>
      <c r="DM10" s="1334"/>
      <c r="DN10" s="1334"/>
      <c r="DO10" s="1334"/>
      <c r="DP10" s="1334"/>
      <c r="DQ10" s="1334"/>
      <c r="DR10" s="1334"/>
      <c r="DS10" s="1334"/>
      <c r="DT10" s="1334"/>
      <c r="DU10" s="1334"/>
      <c r="DV10" s="1334"/>
      <c r="DW10" s="1334"/>
      <c r="DX10" s="1334"/>
      <c r="DY10" s="1334"/>
      <c r="DZ10" s="1334"/>
      <c r="EA10" s="1334"/>
      <c r="EB10" s="1334"/>
      <c r="EC10" s="1334"/>
      <c r="ED10" s="1334"/>
      <c r="EE10" s="1334"/>
      <c r="EF10" s="1334"/>
      <c r="EG10" s="1334"/>
      <c r="EH10" s="1334"/>
      <c r="EI10" s="1334"/>
      <c r="EJ10" s="1334"/>
      <c r="EK10" s="1334"/>
      <c r="EL10" s="1334"/>
      <c r="EM10" s="1334"/>
      <c r="EN10" s="1334"/>
      <c r="EO10" s="1334"/>
      <c r="EP10" s="1334"/>
      <c r="EQ10" s="1334"/>
      <c r="ER10" s="1334"/>
      <c r="ES10" s="1334"/>
      <c r="ET10" s="1334"/>
      <c r="EU10" s="1334"/>
      <c r="EV10" s="1334"/>
      <c r="EW10" s="1334"/>
      <c r="EX10" s="1334"/>
      <c r="EY10" s="1334"/>
      <c r="EZ10" s="1334"/>
      <c r="FA10" s="1334"/>
      <c r="FB10" s="1334"/>
      <c r="FC10" s="1334"/>
      <c r="FD10" s="1334"/>
      <c r="FE10" s="1334"/>
      <c r="FF10" s="1334"/>
      <c r="FG10" s="1334"/>
      <c r="FH10" s="1334"/>
      <c r="FI10" s="1334"/>
      <c r="FJ10" s="1334"/>
      <c r="FK10" s="1334"/>
      <c r="FL10" s="1334"/>
      <c r="FM10" s="1334"/>
      <c r="FN10" s="1334"/>
      <c r="FO10" s="1334"/>
      <c r="FP10" s="1334"/>
      <c r="FQ10" s="1334"/>
      <c r="FR10" s="1334"/>
      <c r="FS10" s="1334"/>
      <c r="FT10" s="1334"/>
      <c r="FU10" s="1334"/>
      <c r="FV10" s="1334"/>
      <c r="FW10" s="1334"/>
      <c r="FX10" s="1334"/>
      <c r="FY10" s="1334"/>
      <c r="FZ10" s="1334"/>
      <c r="GA10" s="1334"/>
      <c r="GB10" s="1334"/>
      <c r="GC10" s="1334"/>
      <c r="GD10" s="1334"/>
      <c r="GE10" s="1334"/>
      <c r="GF10" s="1334"/>
      <c r="GG10" s="1334"/>
      <c r="GH10" s="1334"/>
      <c r="GI10" s="1334"/>
      <c r="GJ10" s="1334"/>
      <c r="GK10" s="1334"/>
      <c r="GL10" s="1334"/>
      <c r="GM10" s="1334"/>
      <c r="GN10" s="1334"/>
      <c r="GO10" s="1334"/>
      <c r="GP10" s="1334"/>
      <c r="GQ10" s="1334"/>
      <c r="GR10" s="1334"/>
      <c r="GS10" s="1334"/>
      <c r="GT10" s="1334"/>
      <c r="GU10" s="1334"/>
      <c r="GV10" s="1334"/>
      <c r="GW10" s="1334"/>
      <c r="GX10" s="1334"/>
      <c r="GY10" s="1334"/>
      <c r="GZ10" s="1334"/>
      <c r="HA10" s="1334"/>
      <c r="HB10" s="1334"/>
      <c r="HC10" s="1334"/>
      <c r="HD10" s="1334"/>
      <c r="HE10" s="1334"/>
      <c r="HF10" s="1334"/>
      <c r="HG10" s="1334"/>
      <c r="HH10" s="1334"/>
      <c r="HI10" s="1334"/>
      <c r="HJ10" s="1334"/>
      <c r="HK10" s="1334"/>
      <c r="HL10" s="1334"/>
      <c r="HM10" s="1334"/>
      <c r="HN10" s="1334"/>
      <c r="HO10" s="1334"/>
      <c r="HP10" s="1334"/>
      <c r="HQ10" s="1334"/>
      <c r="HR10" s="1334"/>
      <c r="HS10" s="1334"/>
      <c r="HT10" s="1334"/>
      <c r="HU10" s="1334"/>
      <c r="HV10" s="1334"/>
      <c r="HW10" s="1334"/>
      <c r="HX10" s="1334"/>
      <c r="HY10" s="1334"/>
      <c r="HZ10" s="1334"/>
      <c r="IA10" s="1334"/>
      <c r="IB10" s="1334"/>
      <c r="IC10" s="1334"/>
      <c r="ID10" s="1334"/>
      <c r="IE10" s="1334"/>
      <c r="IF10" s="1334"/>
      <c r="IG10" s="1334"/>
      <c r="IH10" s="1334"/>
      <c r="II10" s="1334"/>
      <c r="IJ10" s="1334"/>
      <c r="IK10" s="1334"/>
      <c r="IL10" s="1334"/>
      <c r="IM10" s="1334"/>
      <c r="IN10" s="1334"/>
      <c r="IO10" s="1334"/>
      <c r="IP10" s="1334"/>
      <c r="IQ10" s="1334"/>
      <c r="IR10" s="1334"/>
      <c r="IS10" s="1334"/>
      <c r="IT10" s="1334"/>
      <c r="IU10" s="1334"/>
      <c r="IV10" s="1334"/>
    </row>
    <row r="11" spans="1:256" x14ac:dyDescent="0.25">
      <c r="A11" s="1359"/>
      <c r="B11" s="1360"/>
      <c r="C11" s="1360"/>
      <c r="D11" s="1360"/>
      <c r="E11" s="1361"/>
      <c r="F11" s="1362"/>
      <c r="G11" s="1362"/>
      <c r="H11" s="1363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1334"/>
      <c r="AM11" s="1334"/>
      <c r="AN11" s="1334"/>
      <c r="AO11" s="1334"/>
      <c r="AP11" s="1334"/>
      <c r="AQ11" s="1334"/>
      <c r="AR11" s="1334"/>
      <c r="AS11" s="1334"/>
      <c r="AT11" s="1334"/>
      <c r="AU11" s="1334"/>
      <c r="AV11" s="1334"/>
      <c r="AW11" s="1334"/>
      <c r="AX11" s="1334"/>
      <c r="AY11" s="1334"/>
      <c r="AZ11" s="1334"/>
      <c r="BA11" s="1334"/>
      <c r="BB11" s="1334"/>
      <c r="BC11" s="1334"/>
      <c r="BD11" s="1334"/>
      <c r="BE11" s="1334"/>
      <c r="BF11" s="1334"/>
      <c r="BG11" s="1334"/>
      <c r="BH11" s="1334"/>
      <c r="BI11" s="1334"/>
      <c r="BJ11" s="1334"/>
      <c r="BK11" s="1334"/>
      <c r="BL11" s="1334"/>
      <c r="BM11" s="1334"/>
      <c r="BN11" s="1334"/>
      <c r="BO11" s="1334"/>
      <c r="BP11" s="1334"/>
      <c r="BQ11" s="1334"/>
      <c r="BR11" s="1334"/>
      <c r="BS11" s="1334"/>
      <c r="BT11" s="1334"/>
      <c r="BU11" s="1334"/>
      <c r="BV11" s="1334"/>
      <c r="BW11" s="1334"/>
      <c r="BX11" s="1334"/>
      <c r="BY11" s="1334"/>
      <c r="BZ11" s="1334"/>
      <c r="CA11" s="1334"/>
      <c r="CB11" s="1334"/>
      <c r="CC11" s="1334"/>
      <c r="CD11" s="1334"/>
      <c r="CE11" s="1334"/>
      <c r="CF11" s="1334"/>
      <c r="CG11" s="1334"/>
      <c r="CH11" s="1334"/>
      <c r="CI11" s="1334"/>
      <c r="CJ11" s="1334"/>
      <c r="CK11" s="1334"/>
      <c r="CL11" s="1334"/>
      <c r="CM11" s="1334"/>
      <c r="CN11" s="1334"/>
      <c r="CO11" s="1334"/>
      <c r="CP11" s="1334"/>
      <c r="CQ11" s="1334"/>
      <c r="CR11" s="1334"/>
      <c r="CS11" s="1334"/>
      <c r="CT11" s="1334"/>
      <c r="CU11" s="1334"/>
      <c r="CV11" s="1334"/>
      <c r="CW11" s="1334"/>
      <c r="CX11" s="1334"/>
      <c r="CY11" s="1334"/>
      <c r="CZ11" s="1334"/>
      <c r="DA11" s="1334"/>
      <c r="DB11" s="1334"/>
      <c r="DC11" s="1334"/>
      <c r="DD11" s="1334"/>
      <c r="DE11" s="1334"/>
      <c r="DF11" s="1334"/>
      <c r="DG11" s="1334"/>
      <c r="DH11" s="1334"/>
      <c r="DI11" s="1334"/>
      <c r="DJ11" s="1334"/>
      <c r="DK11" s="1334"/>
      <c r="DL11" s="1334"/>
      <c r="DM11" s="1334"/>
      <c r="DN11" s="1334"/>
      <c r="DO11" s="1334"/>
      <c r="DP11" s="1334"/>
      <c r="DQ11" s="1334"/>
      <c r="DR11" s="1334"/>
      <c r="DS11" s="1334"/>
      <c r="DT11" s="1334"/>
      <c r="DU11" s="1334"/>
      <c r="DV11" s="1334"/>
      <c r="DW11" s="1334"/>
      <c r="DX11" s="1334"/>
      <c r="DY11" s="1334"/>
      <c r="DZ11" s="1334"/>
      <c r="EA11" s="1334"/>
      <c r="EB11" s="1334"/>
      <c r="EC11" s="1334"/>
      <c r="ED11" s="1334"/>
      <c r="EE11" s="1334"/>
      <c r="EF11" s="1334"/>
      <c r="EG11" s="1334"/>
      <c r="EH11" s="1334"/>
      <c r="EI11" s="1334"/>
      <c r="EJ11" s="1334"/>
      <c r="EK11" s="1334"/>
      <c r="EL11" s="1334"/>
      <c r="EM11" s="1334"/>
      <c r="EN11" s="1334"/>
      <c r="EO11" s="1334"/>
      <c r="EP11" s="1334"/>
      <c r="EQ11" s="1334"/>
      <c r="ER11" s="1334"/>
      <c r="ES11" s="1334"/>
      <c r="ET11" s="1334"/>
      <c r="EU11" s="1334"/>
      <c r="EV11" s="1334"/>
      <c r="EW11" s="1334"/>
      <c r="EX11" s="1334"/>
      <c r="EY11" s="1334"/>
      <c r="EZ11" s="1334"/>
      <c r="FA11" s="1334"/>
      <c r="FB11" s="1334"/>
      <c r="FC11" s="1334"/>
      <c r="FD11" s="1334"/>
      <c r="FE11" s="1334"/>
      <c r="FF11" s="1334"/>
      <c r="FG11" s="1334"/>
      <c r="FH11" s="1334"/>
      <c r="FI11" s="1334"/>
      <c r="FJ11" s="1334"/>
      <c r="FK11" s="1334"/>
      <c r="FL11" s="1334"/>
      <c r="FM11" s="1334"/>
      <c r="FN11" s="1334"/>
      <c r="FO11" s="1334"/>
      <c r="FP11" s="1334"/>
      <c r="FQ11" s="1334"/>
      <c r="FR11" s="1334"/>
      <c r="FS11" s="1334"/>
      <c r="FT11" s="1334"/>
      <c r="FU11" s="1334"/>
      <c r="FV11" s="1334"/>
      <c r="FW11" s="1334"/>
      <c r="FX11" s="1334"/>
      <c r="FY11" s="1334"/>
      <c r="FZ11" s="1334"/>
      <c r="GA11" s="1334"/>
      <c r="GB11" s="1334"/>
      <c r="GC11" s="1334"/>
      <c r="GD11" s="1334"/>
      <c r="GE11" s="1334"/>
      <c r="GF11" s="1334"/>
      <c r="GG11" s="1334"/>
      <c r="GH11" s="1334"/>
      <c r="GI11" s="1334"/>
      <c r="GJ11" s="1334"/>
      <c r="GK11" s="1334"/>
      <c r="GL11" s="1334"/>
      <c r="GM11" s="1334"/>
      <c r="GN11" s="1334"/>
      <c r="GO11" s="1334"/>
      <c r="GP11" s="1334"/>
      <c r="GQ11" s="1334"/>
      <c r="GR11" s="1334"/>
      <c r="GS11" s="1334"/>
      <c r="GT11" s="1334"/>
      <c r="GU11" s="1334"/>
      <c r="GV11" s="1334"/>
      <c r="GW11" s="1334"/>
      <c r="GX11" s="1334"/>
      <c r="GY11" s="1334"/>
      <c r="GZ11" s="1334"/>
      <c r="HA11" s="1334"/>
      <c r="HB11" s="1334"/>
      <c r="HC11" s="1334"/>
      <c r="HD11" s="1334"/>
      <c r="HE11" s="1334"/>
      <c r="HF11" s="1334"/>
      <c r="HG11" s="1334"/>
      <c r="HH11" s="1334"/>
      <c r="HI11" s="1334"/>
      <c r="HJ11" s="1334"/>
      <c r="HK11" s="1334"/>
      <c r="HL11" s="1334"/>
      <c r="HM11" s="1334"/>
      <c r="HN11" s="1334"/>
      <c r="HO11" s="1334"/>
      <c r="HP11" s="1334"/>
      <c r="HQ11" s="1334"/>
      <c r="HR11" s="1334"/>
      <c r="HS11" s="1334"/>
      <c r="HT11" s="1334"/>
      <c r="HU11" s="1334"/>
      <c r="HV11" s="1334"/>
      <c r="HW11" s="1334"/>
      <c r="HX11" s="1334"/>
      <c r="HY11" s="1334"/>
      <c r="HZ11" s="1334"/>
      <c r="IA11" s="1334"/>
      <c r="IB11" s="1334"/>
      <c r="IC11" s="1334"/>
      <c r="ID11" s="1334"/>
      <c r="IE11" s="1334"/>
      <c r="IF11" s="1334"/>
      <c r="IG11" s="1334"/>
      <c r="IH11" s="1334"/>
      <c r="II11" s="1334"/>
      <c r="IJ11" s="1334"/>
      <c r="IK11" s="1334"/>
      <c r="IL11" s="1334"/>
      <c r="IM11" s="1334"/>
      <c r="IN11" s="1334"/>
      <c r="IO11" s="1334"/>
      <c r="IP11" s="1334"/>
      <c r="IQ11" s="1334"/>
      <c r="IR11" s="1334"/>
      <c r="IS11" s="1334"/>
      <c r="IT11" s="1334"/>
      <c r="IU11" s="1334"/>
      <c r="IV11" s="1334"/>
    </row>
    <row r="12" spans="1:256" x14ac:dyDescent="0.25">
      <c r="A12" s="1364">
        <v>1300</v>
      </c>
      <c r="B12" s="1365" t="s">
        <v>12</v>
      </c>
      <c r="C12" s="1336"/>
      <c r="D12" s="1343"/>
      <c r="E12" s="1366"/>
      <c r="F12" s="1367"/>
      <c r="G12" s="1368"/>
      <c r="H12" s="1369"/>
      <c r="I12" s="1342"/>
      <c r="J12" s="1342"/>
      <c r="K12" s="1342"/>
      <c r="L12" s="1342"/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  <c r="W12" s="1342"/>
      <c r="X12" s="1342"/>
      <c r="Y12" s="1342"/>
      <c r="Z12" s="1342"/>
      <c r="AA12" s="1342"/>
      <c r="AB12" s="1342"/>
      <c r="AC12" s="1342"/>
      <c r="AD12" s="1342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2"/>
      <c r="AQ12" s="1342"/>
      <c r="AR12" s="1342"/>
      <c r="AS12" s="1342"/>
      <c r="AT12" s="1342"/>
      <c r="AU12" s="1342"/>
      <c r="AV12" s="1342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1342"/>
      <c r="DE12" s="1342"/>
      <c r="DF12" s="1342"/>
      <c r="DG12" s="1342"/>
      <c r="DH12" s="1342"/>
      <c r="DI12" s="1342"/>
      <c r="DJ12" s="1342"/>
      <c r="DK12" s="1342"/>
      <c r="DL12" s="1342"/>
      <c r="DM12" s="1342"/>
      <c r="DN12" s="1342"/>
      <c r="DO12" s="1342"/>
      <c r="DP12" s="1342"/>
      <c r="DQ12" s="1342"/>
      <c r="DR12" s="1342"/>
      <c r="DS12" s="1342"/>
      <c r="DT12" s="1342"/>
      <c r="DU12" s="1342"/>
      <c r="DV12" s="1342"/>
      <c r="DW12" s="1342"/>
      <c r="DX12" s="1342"/>
      <c r="DY12" s="1342"/>
      <c r="DZ12" s="1342"/>
      <c r="EA12" s="1342"/>
      <c r="EB12" s="1342"/>
      <c r="EC12" s="1342"/>
      <c r="ED12" s="1342"/>
      <c r="EE12" s="1342"/>
      <c r="EF12" s="1342"/>
      <c r="EG12" s="1342"/>
      <c r="EH12" s="1342"/>
      <c r="EI12" s="1342"/>
      <c r="EJ12" s="1342"/>
      <c r="EK12" s="1342"/>
      <c r="EL12" s="1342"/>
      <c r="EM12" s="1342"/>
      <c r="EN12" s="1342"/>
      <c r="EO12" s="1342"/>
      <c r="EP12" s="1342"/>
      <c r="EQ12" s="1342"/>
      <c r="ER12" s="1342"/>
      <c r="ES12" s="1342"/>
      <c r="ET12" s="1342"/>
      <c r="EU12" s="1342"/>
      <c r="EV12" s="1342"/>
      <c r="EW12" s="1342"/>
      <c r="EX12" s="1342"/>
      <c r="EY12" s="1342"/>
      <c r="EZ12" s="1342"/>
      <c r="FA12" s="1342"/>
      <c r="FB12" s="1342"/>
      <c r="FC12" s="1342"/>
      <c r="FD12" s="1342"/>
      <c r="FE12" s="1342"/>
      <c r="FF12" s="1342"/>
      <c r="FG12" s="1342"/>
      <c r="FH12" s="1342"/>
      <c r="FI12" s="1342"/>
      <c r="FJ12" s="1342"/>
      <c r="FK12" s="1342"/>
      <c r="FL12" s="1342"/>
      <c r="FM12" s="1342"/>
      <c r="FN12" s="1342"/>
      <c r="FO12" s="1342"/>
      <c r="FP12" s="1342"/>
      <c r="FQ12" s="1342"/>
      <c r="FR12" s="1342"/>
      <c r="FS12" s="1342"/>
      <c r="FT12" s="1342"/>
      <c r="FU12" s="1342"/>
      <c r="FV12" s="1342"/>
      <c r="FW12" s="1342"/>
      <c r="FX12" s="1342"/>
      <c r="FY12" s="1342"/>
      <c r="FZ12" s="1342"/>
      <c r="GA12" s="1342"/>
      <c r="GB12" s="1342"/>
      <c r="GC12" s="1342"/>
      <c r="GD12" s="1342"/>
      <c r="GE12" s="1342"/>
      <c r="GF12" s="1342"/>
      <c r="GG12" s="1342"/>
      <c r="GH12" s="1342"/>
      <c r="GI12" s="1342"/>
      <c r="GJ12" s="1342"/>
      <c r="GK12" s="1342"/>
      <c r="GL12" s="1342"/>
      <c r="GM12" s="1342"/>
      <c r="GN12" s="1342"/>
      <c r="GO12" s="1342"/>
      <c r="GP12" s="1342"/>
      <c r="GQ12" s="1342"/>
      <c r="GR12" s="1342"/>
      <c r="GS12" s="1342"/>
      <c r="GT12" s="1342"/>
      <c r="GU12" s="1342"/>
      <c r="GV12" s="1342"/>
      <c r="GW12" s="1342"/>
      <c r="GX12" s="1342"/>
      <c r="GY12" s="1342"/>
      <c r="GZ12" s="1342"/>
      <c r="HA12" s="1342"/>
      <c r="HB12" s="1342"/>
      <c r="HC12" s="1342"/>
      <c r="HD12" s="1342"/>
      <c r="HE12" s="1342"/>
      <c r="HF12" s="1342"/>
      <c r="HG12" s="1342"/>
      <c r="HH12" s="1342"/>
      <c r="HI12" s="1342"/>
      <c r="HJ12" s="1342"/>
      <c r="HK12" s="1342"/>
      <c r="HL12" s="1342"/>
      <c r="HM12" s="1342"/>
      <c r="HN12" s="1342"/>
      <c r="HO12" s="1342"/>
      <c r="HP12" s="1342"/>
      <c r="HQ12" s="1342"/>
      <c r="HR12" s="1342"/>
      <c r="HS12" s="1342"/>
      <c r="HT12" s="1342"/>
      <c r="HU12" s="1342"/>
      <c r="HV12" s="1342"/>
      <c r="HW12" s="1342"/>
      <c r="HX12" s="1342"/>
      <c r="HY12" s="1342"/>
      <c r="HZ12" s="1342"/>
      <c r="IA12" s="1342"/>
      <c r="IB12" s="1342"/>
      <c r="IC12" s="1342"/>
      <c r="ID12" s="1342"/>
      <c r="IE12" s="1342"/>
      <c r="IF12" s="1342"/>
      <c r="IG12" s="1342"/>
      <c r="IH12" s="1342"/>
      <c r="II12" s="1342"/>
      <c r="IJ12" s="1342"/>
      <c r="IK12" s="1342"/>
      <c r="IL12" s="1342"/>
      <c r="IM12" s="1342"/>
      <c r="IN12" s="1342"/>
      <c r="IO12" s="1342"/>
      <c r="IP12" s="1342"/>
      <c r="IQ12" s="1342"/>
      <c r="IR12" s="1342"/>
      <c r="IS12" s="1342"/>
      <c r="IT12" s="1342"/>
      <c r="IU12" s="1342"/>
      <c r="IV12" s="1342"/>
    </row>
    <row r="13" spans="1:256" x14ac:dyDescent="0.25">
      <c r="A13" s="1370"/>
      <c r="B13" s="1365" t="s">
        <v>13</v>
      </c>
      <c r="C13" s="1339"/>
      <c r="D13" s="1344"/>
      <c r="E13" s="1371"/>
      <c r="F13" s="1368"/>
      <c r="G13" s="1368"/>
      <c r="H13" s="1063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4"/>
      <c r="AQ13" s="1334"/>
      <c r="AR13" s="1334"/>
      <c r="AS13" s="1334"/>
      <c r="AT13" s="1334"/>
      <c r="AU13" s="1334"/>
      <c r="AV13" s="1334"/>
      <c r="AW13" s="1334"/>
      <c r="AX13" s="1334"/>
      <c r="AY13" s="1334"/>
      <c r="AZ13" s="1334"/>
      <c r="BA13" s="1334"/>
      <c r="BB13" s="1334"/>
      <c r="BC13" s="1334"/>
      <c r="BD13" s="1334"/>
      <c r="BE13" s="1334"/>
      <c r="BF13" s="1334"/>
      <c r="BG13" s="1334"/>
      <c r="BH13" s="1334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4"/>
      <c r="CO13" s="1334"/>
      <c r="CP13" s="1334"/>
      <c r="CQ13" s="1334"/>
      <c r="CR13" s="1334"/>
      <c r="CS13" s="1334"/>
      <c r="CT13" s="1334"/>
      <c r="CU13" s="1334"/>
      <c r="CV13" s="1334"/>
      <c r="CW13" s="1334"/>
      <c r="CX13" s="1334"/>
      <c r="CY13" s="1334"/>
      <c r="CZ13" s="1334"/>
      <c r="DA13" s="1334"/>
      <c r="DB13" s="1334"/>
      <c r="DC13" s="1334"/>
      <c r="DD13" s="1334"/>
      <c r="DE13" s="1334"/>
      <c r="DF13" s="1334"/>
      <c r="DG13" s="1334"/>
      <c r="DH13" s="1334"/>
      <c r="DI13" s="1334"/>
      <c r="DJ13" s="1334"/>
      <c r="DK13" s="1334"/>
      <c r="DL13" s="1334"/>
      <c r="DM13" s="1334"/>
      <c r="DN13" s="1334"/>
      <c r="DO13" s="1334"/>
      <c r="DP13" s="1334"/>
      <c r="DQ13" s="1334"/>
      <c r="DR13" s="1334"/>
      <c r="DS13" s="1334"/>
      <c r="DT13" s="1334"/>
      <c r="DU13" s="1334"/>
      <c r="DV13" s="1334"/>
      <c r="DW13" s="1334"/>
      <c r="DX13" s="1334"/>
      <c r="DY13" s="1334"/>
      <c r="DZ13" s="1334"/>
      <c r="EA13" s="1334"/>
      <c r="EB13" s="1334"/>
      <c r="EC13" s="1334"/>
      <c r="ED13" s="1334"/>
      <c r="EE13" s="1334"/>
      <c r="EF13" s="1334"/>
      <c r="EG13" s="1334"/>
      <c r="EH13" s="1334"/>
      <c r="EI13" s="1334"/>
      <c r="EJ13" s="1334"/>
      <c r="EK13" s="1334"/>
      <c r="EL13" s="1334"/>
      <c r="EM13" s="1334"/>
      <c r="EN13" s="1334"/>
      <c r="EO13" s="1334"/>
      <c r="EP13" s="1334"/>
      <c r="EQ13" s="1334"/>
      <c r="ER13" s="1334"/>
      <c r="ES13" s="1334"/>
      <c r="ET13" s="1334"/>
      <c r="EU13" s="1334"/>
      <c r="EV13" s="1334"/>
      <c r="EW13" s="1334"/>
      <c r="EX13" s="1334"/>
      <c r="EY13" s="1334"/>
      <c r="EZ13" s="1334"/>
      <c r="FA13" s="1334"/>
      <c r="FB13" s="1334"/>
      <c r="FC13" s="1334"/>
      <c r="FD13" s="1334"/>
      <c r="FE13" s="1334"/>
      <c r="FF13" s="1334"/>
      <c r="FG13" s="1334"/>
      <c r="FH13" s="1334"/>
      <c r="FI13" s="1334"/>
      <c r="FJ13" s="1334"/>
      <c r="FK13" s="1334"/>
      <c r="FL13" s="1334"/>
      <c r="FM13" s="1334"/>
      <c r="FN13" s="1334"/>
      <c r="FO13" s="1334"/>
      <c r="FP13" s="1334"/>
      <c r="FQ13" s="1334"/>
      <c r="FR13" s="1334"/>
      <c r="FS13" s="1334"/>
      <c r="FT13" s="1334"/>
      <c r="FU13" s="1334"/>
      <c r="FV13" s="1334"/>
      <c r="FW13" s="1334"/>
      <c r="FX13" s="1334"/>
      <c r="FY13" s="1334"/>
      <c r="FZ13" s="1334"/>
      <c r="GA13" s="1334"/>
      <c r="GB13" s="1334"/>
      <c r="GC13" s="1334"/>
      <c r="GD13" s="1334"/>
      <c r="GE13" s="1334"/>
      <c r="GF13" s="1334"/>
      <c r="GG13" s="1334"/>
      <c r="GH13" s="1334"/>
      <c r="GI13" s="1334"/>
      <c r="GJ13" s="1334"/>
      <c r="GK13" s="1334"/>
      <c r="GL13" s="1334"/>
      <c r="GM13" s="1334"/>
      <c r="GN13" s="1334"/>
      <c r="GO13" s="1334"/>
      <c r="GP13" s="1334"/>
      <c r="GQ13" s="1334"/>
      <c r="GR13" s="1334"/>
      <c r="GS13" s="1334"/>
      <c r="GT13" s="1334"/>
      <c r="GU13" s="1334"/>
      <c r="GV13" s="1334"/>
      <c r="GW13" s="1334"/>
      <c r="GX13" s="1334"/>
      <c r="GY13" s="1334"/>
      <c r="GZ13" s="1334"/>
      <c r="HA13" s="1334"/>
      <c r="HB13" s="1334"/>
      <c r="HC13" s="1334"/>
      <c r="HD13" s="1334"/>
      <c r="HE13" s="1334"/>
      <c r="HF13" s="1334"/>
      <c r="HG13" s="1334"/>
      <c r="HH13" s="1334"/>
      <c r="HI13" s="1334"/>
      <c r="HJ13" s="1334"/>
      <c r="HK13" s="1334"/>
      <c r="HL13" s="1334"/>
      <c r="HM13" s="1334"/>
      <c r="HN13" s="1334"/>
      <c r="HO13" s="1334"/>
      <c r="HP13" s="1334"/>
      <c r="HQ13" s="1334"/>
      <c r="HR13" s="1334"/>
      <c r="HS13" s="1334"/>
      <c r="HT13" s="1334"/>
      <c r="HU13" s="1334"/>
      <c r="HV13" s="1334"/>
      <c r="HW13" s="1334"/>
      <c r="HX13" s="1334"/>
      <c r="HY13" s="1334"/>
      <c r="HZ13" s="1334"/>
      <c r="IA13" s="1334"/>
      <c r="IB13" s="1334"/>
      <c r="IC13" s="1334"/>
      <c r="ID13" s="1334"/>
      <c r="IE13" s="1334"/>
      <c r="IF13" s="1334"/>
      <c r="IG13" s="1334"/>
      <c r="IH13" s="1334"/>
      <c r="II13" s="1334"/>
      <c r="IJ13" s="1334"/>
      <c r="IK13" s="1334"/>
      <c r="IL13" s="1334"/>
      <c r="IM13" s="1334"/>
      <c r="IN13" s="1334"/>
      <c r="IO13" s="1334"/>
      <c r="IP13" s="1334"/>
      <c r="IQ13" s="1334"/>
      <c r="IR13" s="1334"/>
      <c r="IS13" s="1334"/>
      <c r="IT13" s="1334"/>
      <c r="IU13" s="1334"/>
      <c r="IV13" s="1334"/>
    </row>
    <row r="14" spans="1:256" x14ac:dyDescent="0.25">
      <c r="A14" s="1370"/>
      <c r="B14" s="1344"/>
      <c r="C14" s="1344"/>
      <c r="D14" s="1344"/>
      <c r="E14" s="1371"/>
      <c r="F14" s="1368"/>
      <c r="G14" s="1368"/>
      <c r="H14" s="1063"/>
      <c r="I14" s="1334"/>
      <c r="J14" s="1334"/>
      <c r="K14" s="1334"/>
      <c r="L14" s="1334"/>
      <c r="M14" s="1334"/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4"/>
      <c r="AE14" s="1334"/>
      <c r="AF14" s="1334"/>
      <c r="AG14" s="1334"/>
      <c r="AH14" s="1334"/>
      <c r="AI14" s="1334"/>
      <c r="AJ14" s="1334"/>
      <c r="AK14" s="1334"/>
      <c r="AL14" s="1334"/>
      <c r="AM14" s="1334"/>
      <c r="AN14" s="1334"/>
      <c r="AO14" s="1334"/>
      <c r="AP14" s="1334"/>
      <c r="AQ14" s="1334"/>
      <c r="AR14" s="1334"/>
      <c r="AS14" s="1334"/>
      <c r="AT14" s="1334"/>
      <c r="AU14" s="1334"/>
      <c r="AV14" s="1334"/>
      <c r="AW14" s="1334"/>
      <c r="AX14" s="1334"/>
      <c r="AY14" s="1334"/>
      <c r="AZ14" s="1334"/>
      <c r="BA14" s="1334"/>
      <c r="BB14" s="1334"/>
      <c r="BC14" s="1334"/>
      <c r="BD14" s="1334"/>
      <c r="BE14" s="1334"/>
      <c r="BF14" s="1334"/>
      <c r="BG14" s="1334"/>
      <c r="BH14" s="1334"/>
      <c r="BI14" s="1334"/>
      <c r="BJ14" s="1334"/>
      <c r="BK14" s="1334"/>
      <c r="BL14" s="1334"/>
      <c r="BM14" s="1334"/>
      <c r="BN14" s="1334"/>
      <c r="BO14" s="1334"/>
      <c r="BP14" s="1334"/>
      <c r="BQ14" s="1334"/>
      <c r="BR14" s="1334"/>
      <c r="BS14" s="1334"/>
      <c r="BT14" s="1334"/>
      <c r="BU14" s="1334"/>
      <c r="BV14" s="1334"/>
      <c r="BW14" s="1334"/>
      <c r="BX14" s="1334"/>
      <c r="BY14" s="1334"/>
      <c r="BZ14" s="1334"/>
      <c r="CA14" s="1334"/>
      <c r="CB14" s="1334"/>
      <c r="CC14" s="1334"/>
      <c r="CD14" s="1334"/>
      <c r="CE14" s="1334"/>
      <c r="CF14" s="1334"/>
      <c r="CG14" s="1334"/>
      <c r="CH14" s="1334"/>
      <c r="CI14" s="1334"/>
      <c r="CJ14" s="1334"/>
      <c r="CK14" s="1334"/>
      <c r="CL14" s="1334"/>
      <c r="CM14" s="1334"/>
      <c r="CN14" s="1334"/>
      <c r="CO14" s="1334"/>
      <c r="CP14" s="1334"/>
      <c r="CQ14" s="1334"/>
      <c r="CR14" s="1334"/>
      <c r="CS14" s="1334"/>
      <c r="CT14" s="1334"/>
      <c r="CU14" s="1334"/>
      <c r="CV14" s="1334"/>
      <c r="CW14" s="1334"/>
      <c r="CX14" s="1334"/>
      <c r="CY14" s="1334"/>
      <c r="CZ14" s="1334"/>
      <c r="DA14" s="1334"/>
      <c r="DB14" s="1334"/>
      <c r="DC14" s="1334"/>
      <c r="DD14" s="1334"/>
      <c r="DE14" s="1334"/>
      <c r="DF14" s="1334"/>
      <c r="DG14" s="1334"/>
      <c r="DH14" s="1334"/>
      <c r="DI14" s="1334"/>
      <c r="DJ14" s="1334"/>
      <c r="DK14" s="1334"/>
      <c r="DL14" s="1334"/>
      <c r="DM14" s="1334"/>
      <c r="DN14" s="1334"/>
      <c r="DO14" s="1334"/>
      <c r="DP14" s="1334"/>
      <c r="DQ14" s="1334"/>
      <c r="DR14" s="1334"/>
      <c r="DS14" s="1334"/>
      <c r="DT14" s="1334"/>
      <c r="DU14" s="1334"/>
      <c r="DV14" s="1334"/>
      <c r="DW14" s="1334"/>
      <c r="DX14" s="1334"/>
      <c r="DY14" s="1334"/>
      <c r="DZ14" s="1334"/>
      <c r="EA14" s="1334"/>
      <c r="EB14" s="1334"/>
      <c r="EC14" s="1334"/>
      <c r="ED14" s="1334"/>
      <c r="EE14" s="1334"/>
      <c r="EF14" s="1334"/>
      <c r="EG14" s="1334"/>
      <c r="EH14" s="1334"/>
      <c r="EI14" s="1334"/>
      <c r="EJ14" s="1334"/>
      <c r="EK14" s="1334"/>
      <c r="EL14" s="1334"/>
      <c r="EM14" s="1334"/>
      <c r="EN14" s="1334"/>
      <c r="EO14" s="1334"/>
      <c r="EP14" s="1334"/>
      <c r="EQ14" s="1334"/>
      <c r="ER14" s="1334"/>
      <c r="ES14" s="1334"/>
      <c r="ET14" s="1334"/>
      <c r="EU14" s="1334"/>
      <c r="EV14" s="1334"/>
      <c r="EW14" s="1334"/>
      <c r="EX14" s="1334"/>
      <c r="EY14" s="1334"/>
      <c r="EZ14" s="1334"/>
      <c r="FA14" s="1334"/>
      <c r="FB14" s="1334"/>
      <c r="FC14" s="1334"/>
      <c r="FD14" s="1334"/>
      <c r="FE14" s="1334"/>
      <c r="FF14" s="1334"/>
      <c r="FG14" s="1334"/>
      <c r="FH14" s="1334"/>
      <c r="FI14" s="1334"/>
      <c r="FJ14" s="1334"/>
      <c r="FK14" s="1334"/>
      <c r="FL14" s="1334"/>
      <c r="FM14" s="1334"/>
      <c r="FN14" s="1334"/>
      <c r="FO14" s="1334"/>
      <c r="FP14" s="1334"/>
      <c r="FQ14" s="1334"/>
      <c r="FR14" s="1334"/>
      <c r="FS14" s="1334"/>
      <c r="FT14" s="1334"/>
      <c r="FU14" s="1334"/>
      <c r="FV14" s="1334"/>
      <c r="FW14" s="1334"/>
      <c r="FX14" s="1334"/>
      <c r="FY14" s="1334"/>
      <c r="FZ14" s="1334"/>
      <c r="GA14" s="1334"/>
      <c r="GB14" s="1334"/>
      <c r="GC14" s="1334"/>
      <c r="GD14" s="1334"/>
      <c r="GE14" s="1334"/>
      <c r="GF14" s="1334"/>
      <c r="GG14" s="1334"/>
      <c r="GH14" s="1334"/>
      <c r="GI14" s="1334"/>
      <c r="GJ14" s="1334"/>
      <c r="GK14" s="1334"/>
      <c r="GL14" s="1334"/>
      <c r="GM14" s="1334"/>
      <c r="GN14" s="1334"/>
      <c r="GO14" s="1334"/>
      <c r="GP14" s="1334"/>
      <c r="GQ14" s="1334"/>
      <c r="GR14" s="1334"/>
      <c r="GS14" s="1334"/>
      <c r="GT14" s="1334"/>
      <c r="GU14" s="1334"/>
      <c r="GV14" s="1334"/>
      <c r="GW14" s="1334"/>
      <c r="GX14" s="1334"/>
      <c r="GY14" s="1334"/>
      <c r="GZ14" s="1334"/>
      <c r="HA14" s="1334"/>
      <c r="HB14" s="1334"/>
      <c r="HC14" s="1334"/>
      <c r="HD14" s="1334"/>
      <c r="HE14" s="1334"/>
      <c r="HF14" s="1334"/>
      <c r="HG14" s="1334"/>
      <c r="HH14" s="1334"/>
      <c r="HI14" s="1334"/>
      <c r="HJ14" s="1334"/>
      <c r="HK14" s="1334"/>
      <c r="HL14" s="1334"/>
      <c r="HM14" s="1334"/>
      <c r="HN14" s="1334"/>
      <c r="HO14" s="1334"/>
      <c r="HP14" s="1334"/>
      <c r="HQ14" s="1334"/>
      <c r="HR14" s="1334"/>
      <c r="HS14" s="1334"/>
      <c r="HT14" s="1334"/>
      <c r="HU14" s="1334"/>
      <c r="HV14" s="1334"/>
      <c r="HW14" s="1334"/>
      <c r="HX14" s="1334"/>
      <c r="HY14" s="1334"/>
      <c r="HZ14" s="1334"/>
      <c r="IA14" s="1334"/>
      <c r="IB14" s="1334"/>
      <c r="IC14" s="1334"/>
      <c r="ID14" s="1334"/>
      <c r="IE14" s="1334"/>
      <c r="IF14" s="1334"/>
      <c r="IG14" s="1334"/>
      <c r="IH14" s="1334"/>
      <c r="II14" s="1334"/>
      <c r="IJ14" s="1334"/>
      <c r="IK14" s="1334"/>
      <c r="IL14" s="1334"/>
      <c r="IM14" s="1334"/>
      <c r="IN14" s="1334"/>
      <c r="IO14" s="1334"/>
      <c r="IP14" s="1334"/>
      <c r="IQ14" s="1334"/>
      <c r="IR14" s="1334"/>
      <c r="IS14" s="1334"/>
      <c r="IT14" s="1334"/>
      <c r="IU14" s="1334"/>
      <c r="IV14" s="1334"/>
    </row>
    <row r="15" spans="1:256" x14ac:dyDescent="0.25">
      <c r="A15" s="1372">
        <v>13.01</v>
      </c>
      <c r="B15" s="2287" t="s">
        <v>15</v>
      </c>
      <c r="C15" s="2288"/>
      <c r="D15" s="2289"/>
      <c r="E15" s="1373" t="s">
        <v>16</v>
      </c>
      <c r="F15" s="1374">
        <v>1</v>
      </c>
      <c r="G15" s="1368"/>
      <c r="H15" s="1063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4"/>
      <c r="W15" s="1334"/>
      <c r="X15" s="1334"/>
      <c r="Y15" s="1334"/>
      <c r="Z15" s="1334"/>
      <c r="AA15" s="1334"/>
      <c r="AB15" s="1334"/>
      <c r="AC15" s="1334"/>
      <c r="AD15" s="1334"/>
      <c r="AE15" s="1334"/>
      <c r="AF15" s="1334"/>
      <c r="AG15" s="1334"/>
      <c r="AH15" s="1334"/>
      <c r="AI15" s="1334"/>
      <c r="AJ15" s="1334"/>
      <c r="AK15" s="1334"/>
      <c r="AL15" s="1334"/>
      <c r="AM15" s="1334"/>
      <c r="AN15" s="1334"/>
      <c r="AO15" s="1334"/>
      <c r="AP15" s="1334"/>
      <c r="AQ15" s="1334"/>
      <c r="AR15" s="1334"/>
      <c r="AS15" s="1334"/>
      <c r="AT15" s="1334"/>
      <c r="AU15" s="1334"/>
      <c r="AV15" s="1334"/>
      <c r="AW15" s="1334"/>
      <c r="AX15" s="1334"/>
      <c r="AY15" s="1334"/>
      <c r="AZ15" s="1334"/>
      <c r="BA15" s="1334"/>
      <c r="BB15" s="1334"/>
      <c r="BC15" s="1334"/>
      <c r="BD15" s="1334"/>
      <c r="BE15" s="1334"/>
      <c r="BF15" s="1334"/>
      <c r="BG15" s="1334"/>
      <c r="BH15" s="1334"/>
      <c r="BI15" s="1334"/>
      <c r="BJ15" s="1334"/>
      <c r="BK15" s="1334"/>
      <c r="BL15" s="1334"/>
      <c r="BM15" s="1334"/>
      <c r="BN15" s="1334"/>
      <c r="BO15" s="1334"/>
      <c r="BP15" s="1334"/>
      <c r="BQ15" s="1334"/>
      <c r="BR15" s="1334"/>
      <c r="BS15" s="1334"/>
      <c r="BT15" s="1334"/>
      <c r="BU15" s="1334"/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4"/>
      <c r="CR15" s="1334"/>
      <c r="CS15" s="1334"/>
      <c r="CT15" s="1334"/>
      <c r="CU15" s="1334"/>
      <c r="CV15" s="1334"/>
      <c r="CW15" s="1334"/>
      <c r="CX15" s="1334"/>
      <c r="CY15" s="1334"/>
      <c r="CZ15" s="1334"/>
      <c r="DA15" s="1334"/>
      <c r="DB15" s="1334"/>
      <c r="DC15" s="1334"/>
      <c r="DD15" s="1334"/>
      <c r="DE15" s="1334"/>
      <c r="DF15" s="1334"/>
      <c r="DG15" s="1334"/>
      <c r="DH15" s="1334"/>
      <c r="DI15" s="1334"/>
      <c r="DJ15" s="1334"/>
      <c r="DK15" s="1334"/>
      <c r="DL15" s="1334"/>
      <c r="DM15" s="1334"/>
      <c r="DN15" s="1334"/>
      <c r="DO15" s="1334"/>
      <c r="DP15" s="1334"/>
      <c r="DQ15" s="1334"/>
      <c r="DR15" s="1334"/>
      <c r="DS15" s="1334"/>
      <c r="DT15" s="1334"/>
      <c r="DU15" s="1334"/>
      <c r="DV15" s="1334"/>
      <c r="DW15" s="1334"/>
      <c r="DX15" s="1334"/>
      <c r="DY15" s="1334"/>
      <c r="DZ15" s="1334"/>
      <c r="EA15" s="1334"/>
      <c r="EB15" s="1334"/>
      <c r="EC15" s="1334"/>
      <c r="ED15" s="1334"/>
      <c r="EE15" s="1334"/>
      <c r="EF15" s="1334"/>
      <c r="EG15" s="1334"/>
      <c r="EH15" s="1334"/>
      <c r="EI15" s="1334"/>
      <c r="EJ15" s="1334"/>
      <c r="EK15" s="1334"/>
      <c r="EL15" s="1334"/>
      <c r="EM15" s="1334"/>
      <c r="EN15" s="1334"/>
      <c r="EO15" s="1334"/>
      <c r="EP15" s="1334"/>
      <c r="EQ15" s="1334"/>
      <c r="ER15" s="1334"/>
      <c r="ES15" s="1334"/>
      <c r="ET15" s="1334"/>
      <c r="EU15" s="1334"/>
      <c r="EV15" s="1334"/>
      <c r="EW15" s="1334"/>
      <c r="EX15" s="1334"/>
      <c r="EY15" s="1334"/>
      <c r="EZ15" s="1334"/>
      <c r="FA15" s="1334"/>
      <c r="FB15" s="1334"/>
      <c r="FC15" s="1334"/>
      <c r="FD15" s="1334"/>
      <c r="FE15" s="1334"/>
      <c r="FF15" s="1334"/>
      <c r="FG15" s="1334"/>
      <c r="FH15" s="1334"/>
      <c r="FI15" s="1334"/>
      <c r="FJ15" s="1334"/>
      <c r="FK15" s="1334"/>
      <c r="FL15" s="1334"/>
      <c r="FM15" s="1334"/>
      <c r="FN15" s="1334"/>
      <c r="FO15" s="1334"/>
      <c r="FP15" s="1334"/>
      <c r="FQ15" s="1334"/>
      <c r="FR15" s="1334"/>
      <c r="FS15" s="1334"/>
      <c r="FT15" s="1334"/>
      <c r="FU15" s="1334"/>
      <c r="FV15" s="1334"/>
      <c r="FW15" s="1334"/>
      <c r="FX15" s="1334"/>
      <c r="FY15" s="1334"/>
      <c r="FZ15" s="1334"/>
      <c r="GA15" s="1334"/>
      <c r="GB15" s="1334"/>
      <c r="GC15" s="1334"/>
      <c r="GD15" s="1334"/>
      <c r="GE15" s="1334"/>
      <c r="GF15" s="1334"/>
      <c r="GG15" s="1334"/>
      <c r="GH15" s="1334"/>
      <c r="GI15" s="1334"/>
      <c r="GJ15" s="1334"/>
      <c r="GK15" s="1334"/>
      <c r="GL15" s="1334"/>
      <c r="GM15" s="1334"/>
      <c r="GN15" s="1334"/>
      <c r="GO15" s="1334"/>
      <c r="GP15" s="1334"/>
      <c r="GQ15" s="1334"/>
      <c r="GR15" s="1334"/>
      <c r="GS15" s="1334"/>
      <c r="GT15" s="1334"/>
      <c r="GU15" s="1334"/>
      <c r="GV15" s="1334"/>
      <c r="GW15" s="1334"/>
      <c r="GX15" s="1334"/>
      <c r="GY15" s="1334"/>
      <c r="GZ15" s="1334"/>
      <c r="HA15" s="1334"/>
      <c r="HB15" s="1334"/>
      <c r="HC15" s="1334"/>
      <c r="HD15" s="1334"/>
      <c r="HE15" s="1334"/>
      <c r="HF15" s="1334"/>
      <c r="HG15" s="1334"/>
      <c r="HH15" s="1334"/>
      <c r="HI15" s="1334"/>
      <c r="HJ15" s="1334"/>
      <c r="HK15" s="1334"/>
      <c r="HL15" s="1334"/>
      <c r="HM15" s="1334"/>
      <c r="HN15" s="1334"/>
      <c r="HO15" s="1334"/>
      <c r="HP15" s="1334"/>
      <c r="HQ15" s="1334"/>
      <c r="HR15" s="1334"/>
      <c r="HS15" s="1334"/>
      <c r="HT15" s="1334"/>
      <c r="HU15" s="1334"/>
      <c r="HV15" s="1334"/>
      <c r="HW15" s="1334"/>
      <c r="HX15" s="1334"/>
      <c r="HY15" s="1334"/>
      <c r="HZ15" s="1334"/>
      <c r="IA15" s="1334"/>
      <c r="IB15" s="1334"/>
      <c r="IC15" s="1334"/>
      <c r="ID15" s="1334"/>
      <c r="IE15" s="1334"/>
      <c r="IF15" s="1334"/>
      <c r="IG15" s="1334"/>
      <c r="IH15" s="1334"/>
      <c r="II15" s="1334"/>
      <c r="IJ15" s="1334"/>
      <c r="IK15" s="1334"/>
      <c r="IL15" s="1334"/>
      <c r="IM15" s="1334"/>
      <c r="IN15" s="1334"/>
      <c r="IO15" s="1334"/>
      <c r="IP15" s="1334"/>
      <c r="IQ15" s="1334"/>
      <c r="IR15" s="1334"/>
      <c r="IS15" s="1334"/>
      <c r="IT15" s="1334"/>
      <c r="IU15" s="1334"/>
      <c r="IV15" s="1334"/>
    </row>
    <row r="16" spans="1:256" x14ac:dyDescent="0.25">
      <c r="A16" s="1375"/>
      <c r="B16" s="2287" t="s">
        <v>17</v>
      </c>
      <c r="C16" s="2288"/>
      <c r="D16" s="2289"/>
      <c r="E16" s="1376" t="s">
        <v>16</v>
      </c>
      <c r="F16" s="1374">
        <v>1</v>
      </c>
      <c r="G16" s="1368"/>
      <c r="H16" s="1063"/>
      <c r="I16" s="1334"/>
      <c r="J16" s="1334"/>
      <c r="K16" s="1334"/>
      <c r="L16" s="1334"/>
      <c r="M16" s="1334"/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4"/>
      <c r="AE16" s="1334"/>
      <c r="AF16" s="1334"/>
      <c r="AG16" s="1334"/>
      <c r="AH16" s="1334"/>
      <c r="AI16" s="1334"/>
      <c r="AJ16" s="1334"/>
      <c r="AK16" s="1334"/>
      <c r="AL16" s="1334"/>
      <c r="AM16" s="1334"/>
      <c r="AN16" s="1334"/>
      <c r="AO16" s="1334"/>
      <c r="AP16" s="1334"/>
      <c r="AQ16" s="1334"/>
      <c r="AR16" s="1334"/>
      <c r="AS16" s="1334"/>
      <c r="AT16" s="1334"/>
      <c r="AU16" s="1334"/>
      <c r="AV16" s="1334"/>
      <c r="AW16" s="1334"/>
      <c r="AX16" s="1334"/>
      <c r="AY16" s="1334"/>
      <c r="AZ16" s="1334"/>
      <c r="BA16" s="1334"/>
      <c r="BB16" s="1334"/>
      <c r="BC16" s="1334"/>
      <c r="BD16" s="1334"/>
      <c r="BE16" s="1334"/>
      <c r="BF16" s="1334"/>
      <c r="BG16" s="1334"/>
      <c r="BH16" s="1334"/>
      <c r="BI16" s="1334"/>
      <c r="BJ16" s="1334"/>
      <c r="BK16" s="1334"/>
      <c r="BL16" s="1334"/>
      <c r="BM16" s="1334"/>
      <c r="BN16" s="1334"/>
      <c r="BO16" s="1334"/>
      <c r="BP16" s="1334"/>
      <c r="BQ16" s="1334"/>
      <c r="BR16" s="1334"/>
      <c r="BS16" s="1334"/>
      <c r="BT16" s="1334"/>
      <c r="BU16" s="1334"/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4"/>
      <c r="CG16" s="1334"/>
      <c r="CH16" s="1334"/>
      <c r="CI16" s="1334"/>
      <c r="CJ16" s="1334"/>
      <c r="CK16" s="1334"/>
      <c r="CL16" s="1334"/>
      <c r="CM16" s="1334"/>
      <c r="CN16" s="1334"/>
      <c r="CO16" s="1334"/>
      <c r="CP16" s="1334"/>
      <c r="CQ16" s="1334"/>
      <c r="CR16" s="1334"/>
      <c r="CS16" s="1334"/>
      <c r="CT16" s="1334"/>
      <c r="CU16" s="1334"/>
      <c r="CV16" s="1334"/>
      <c r="CW16" s="1334"/>
      <c r="CX16" s="1334"/>
      <c r="CY16" s="1334"/>
      <c r="CZ16" s="1334"/>
      <c r="DA16" s="1334"/>
      <c r="DB16" s="1334"/>
      <c r="DC16" s="1334"/>
      <c r="DD16" s="1334"/>
      <c r="DE16" s="1334"/>
      <c r="DF16" s="1334"/>
      <c r="DG16" s="1334"/>
      <c r="DH16" s="1334"/>
      <c r="DI16" s="1334"/>
      <c r="DJ16" s="1334"/>
      <c r="DK16" s="1334"/>
      <c r="DL16" s="1334"/>
      <c r="DM16" s="1334"/>
      <c r="DN16" s="1334"/>
      <c r="DO16" s="1334"/>
      <c r="DP16" s="1334"/>
      <c r="DQ16" s="1334"/>
      <c r="DR16" s="1334"/>
      <c r="DS16" s="1334"/>
      <c r="DT16" s="1334"/>
      <c r="DU16" s="1334"/>
      <c r="DV16" s="1334"/>
      <c r="DW16" s="1334"/>
      <c r="DX16" s="1334"/>
      <c r="DY16" s="1334"/>
      <c r="DZ16" s="1334"/>
      <c r="EA16" s="1334"/>
      <c r="EB16" s="1334"/>
      <c r="EC16" s="1334"/>
      <c r="ED16" s="1334"/>
      <c r="EE16" s="1334"/>
      <c r="EF16" s="1334"/>
      <c r="EG16" s="1334"/>
      <c r="EH16" s="1334"/>
      <c r="EI16" s="1334"/>
      <c r="EJ16" s="1334"/>
      <c r="EK16" s="1334"/>
      <c r="EL16" s="1334"/>
      <c r="EM16" s="1334"/>
      <c r="EN16" s="1334"/>
      <c r="EO16" s="1334"/>
      <c r="EP16" s="1334"/>
      <c r="EQ16" s="1334"/>
      <c r="ER16" s="1334"/>
      <c r="ES16" s="1334"/>
      <c r="ET16" s="1334"/>
      <c r="EU16" s="1334"/>
      <c r="EV16" s="1334"/>
      <c r="EW16" s="1334"/>
      <c r="EX16" s="1334"/>
      <c r="EY16" s="1334"/>
      <c r="EZ16" s="1334"/>
      <c r="FA16" s="1334"/>
      <c r="FB16" s="1334"/>
      <c r="FC16" s="1334"/>
      <c r="FD16" s="1334"/>
      <c r="FE16" s="1334"/>
      <c r="FF16" s="1334"/>
      <c r="FG16" s="1334"/>
      <c r="FH16" s="1334"/>
      <c r="FI16" s="1334"/>
      <c r="FJ16" s="1334"/>
      <c r="FK16" s="1334"/>
      <c r="FL16" s="1334"/>
      <c r="FM16" s="1334"/>
      <c r="FN16" s="1334"/>
      <c r="FO16" s="1334"/>
      <c r="FP16" s="1334"/>
      <c r="FQ16" s="1334"/>
      <c r="FR16" s="1334"/>
      <c r="FS16" s="1334"/>
      <c r="FT16" s="1334"/>
      <c r="FU16" s="1334"/>
      <c r="FV16" s="1334"/>
      <c r="FW16" s="1334"/>
      <c r="FX16" s="1334"/>
      <c r="FY16" s="1334"/>
      <c r="FZ16" s="1334"/>
      <c r="GA16" s="1334"/>
      <c r="GB16" s="1334"/>
      <c r="GC16" s="1334"/>
      <c r="GD16" s="1334"/>
      <c r="GE16" s="1334"/>
      <c r="GF16" s="1334"/>
      <c r="GG16" s="1334"/>
      <c r="GH16" s="1334"/>
      <c r="GI16" s="1334"/>
      <c r="GJ16" s="1334"/>
      <c r="GK16" s="1334"/>
      <c r="GL16" s="1334"/>
      <c r="GM16" s="1334"/>
      <c r="GN16" s="1334"/>
      <c r="GO16" s="1334"/>
      <c r="GP16" s="1334"/>
      <c r="GQ16" s="1334"/>
      <c r="GR16" s="1334"/>
      <c r="GS16" s="1334"/>
      <c r="GT16" s="1334"/>
      <c r="GU16" s="1334"/>
      <c r="GV16" s="1334"/>
      <c r="GW16" s="1334"/>
      <c r="GX16" s="1334"/>
      <c r="GY16" s="1334"/>
      <c r="GZ16" s="1334"/>
      <c r="HA16" s="1334"/>
      <c r="HB16" s="1334"/>
      <c r="HC16" s="1334"/>
      <c r="HD16" s="1334"/>
      <c r="HE16" s="1334"/>
      <c r="HF16" s="1334"/>
      <c r="HG16" s="1334"/>
      <c r="HH16" s="1334"/>
      <c r="HI16" s="1334"/>
      <c r="HJ16" s="1334"/>
      <c r="HK16" s="1334"/>
      <c r="HL16" s="1334"/>
      <c r="HM16" s="1334"/>
      <c r="HN16" s="1334"/>
      <c r="HO16" s="1334"/>
      <c r="HP16" s="1334"/>
      <c r="HQ16" s="1334"/>
      <c r="HR16" s="1334"/>
      <c r="HS16" s="1334"/>
      <c r="HT16" s="1334"/>
      <c r="HU16" s="1334"/>
      <c r="HV16" s="1334"/>
      <c r="HW16" s="1334"/>
      <c r="HX16" s="1334"/>
      <c r="HY16" s="1334"/>
      <c r="HZ16" s="1334"/>
      <c r="IA16" s="1334"/>
      <c r="IB16" s="1334"/>
      <c r="IC16" s="1334"/>
      <c r="ID16" s="1334"/>
      <c r="IE16" s="1334"/>
      <c r="IF16" s="1334"/>
      <c r="IG16" s="1334"/>
      <c r="IH16" s="1334"/>
      <c r="II16" s="1334"/>
      <c r="IJ16" s="1334"/>
      <c r="IK16" s="1334"/>
      <c r="IL16" s="1334"/>
      <c r="IM16" s="1334"/>
      <c r="IN16" s="1334"/>
      <c r="IO16" s="1334"/>
      <c r="IP16" s="1334"/>
      <c r="IQ16" s="1334"/>
      <c r="IR16" s="1334"/>
      <c r="IS16" s="1334"/>
      <c r="IT16" s="1334"/>
      <c r="IU16" s="1334"/>
      <c r="IV16" s="1334"/>
    </row>
    <row r="17" spans="1:256" x14ac:dyDescent="0.25">
      <c r="A17" s="1375"/>
      <c r="B17" s="2287" t="s">
        <v>18</v>
      </c>
      <c r="C17" s="2288"/>
      <c r="D17" s="2289"/>
      <c r="E17" s="1373" t="s">
        <v>19</v>
      </c>
      <c r="F17" s="1374">
        <v>3</v>
      </c>
      <c r="G17" s="1368"/>
      <c r="H17" s="1063"/>
      <c r="I17" s="1334"/>
      <c r="J17" s="1334"/>
      <c r="K17" s="1334"/>
      <c r="L17" s="1334"/>
      <c r="M17" s="1334"/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334"/>
      <c r="AH17" s="1334"/>
      <c r="AI17" s="1334"/>
      <c r="AJ17" s="1334"/>
      <c r="AK17" s="1334"/>
      <c r="AL17" s="1334"/>
      <c r="AM17" s="1334"/>
      <c r="AN17" s="1334"/>
      <c r="AO17" s="1334"/>
      <c r="AP17" s="1334"/>
      <c r="AQ17" s="1334"/>
      <c r="AR17" s="1334"/>
      <c r="AS17" s="1334"/>
      <c r="AT17" s="1334"/>
      <c r="AU17" s="1334"/>
      <c r="AV17" s="1334"/>
      <c r="AW17" s="1334"/>
      <c r="AX17" s="1334"/>
      <c r="AY17" s="1334"/>
      <c r="AZ17" s="1334"/>
      <c r="BA17" s="1334"/>
      <c r="BB17" s="1334"/>
      <c r="BC17" s="1334"/>
      <c r="BD17" s="1334"/>
      <c r="BE17" s="1334"/>
      <c r="BF17" s="1334"/>
      <c r="BG17" s="1334"/>
      <c r="BH17" s="1334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4"/>
      <c r="CO17" s="1334"/>
      <c r="CP17" s="1334"/>
      <c r="CQ17" s="1334"/>
      <c r="CR17" s="1334"/>
      <c r="CS17" s="1334"/>
      <c r="CT17" s="1334"/>
      <c r="CU17" s="1334"/>
      <c r="CV17" s="1334"/>
      <c r="CW17" s="1334"/>
      <c r="CX17" s="1334"/>
      <c r="CY17" s="1334"/>
      <c r="CZ17" s="1334"/>
      <c r="DA17" s="1334"/>
      <c r="DB17" s="1334"/>
      <c r="DC17" s="1334"/>
      <c r="DD17" s="1334"/>
      <c r="DE17" s="1334"/>
      <c r="DF17" s="1334"/>
      <c r="DG17" s="1334"/>
      <c r="DH17" s="1334"/>
      <c r="DI17" s="1334"/>
      <c r="DJ17" s="1334"/>
      <c r="DK17" s="1334"/>
      <c r="DL17" s="1334"/>
      <c r="DM17" s="1334"/>
      <c r="DN17" s="1334"/>
      <c r="DO17" s="1334"/>
      <c r="DP17" s="1334"/>
      <c r="DQ17" s="1334"/>
      <c r="DR17" s="1334"/>
      <c r="DS17" s="1334"/>
      <c r="DT17" s="1334"/>
      <c r="DU17" s="1334"/>
      <c r="DV17" s="1334"/>
      <c r="DW17" s="1334"/>
      <c r="DX17" s="1334"/>
      <c r="DY17" s="1334"/>
      <c r="DZ17" s="1334"/>
      <c r="EA17" s="1334"/>
      <c r="EB17" s="1334"/>
      <c r="EC17" s="1334"/>
      <c r="ED17" s="1334"/>
      <c r="EE17" s="1334"/>
      <c r="EF17" s="1334"/>
      <c r="EG17" s="1334"/>
      <c r="EH17" s="1334"/>
      <c r="EI17" s="1334"/>
      <c r="EJ17" s="1334"/>
      <c r="EK17" s="1334"/>
      <c r="EL17" s="1334"/>
      <c r="EM17" s="1334"/>
      <c r="EN17" s="1334"/>
      <c r="EO17" s="1334"/>
      <c r="EP17" s="1334"/>
      <c r="EQ17" s="1334"/>
      <c r="ER17" s="1334"/>
      <c r="ES17" s="1334"/>
      <c r="ET17" s="1334"/>
      <c r="EU17" s="1334"/>
      <c r="EV17" s="1334"/>
      <c r="EW17" s="1334"/>
      <c r="EX17" s="1334"/>
      <c r="EY17" s="1334"/>
      <c r="EZ17" s="1334"/>
      <c r="FA17" s="1334"/>
      <c r="FB17" s="1334"/>
      <c r="FC17" s="1334"/>
      <c r="FD17" s="1334"/>
      <c r="FE17" s="1334"/>
      <c r="FF17" s="1334"/>
      <c r="FG17" s="1334"/>
      <c r="FH17" s="1334"/>
      <c r="FI17" s="1334"/>
      <c r="FJ17" s="1334"/>
      <c r="FK17" s="1334"/>
      <c r="FL17" s="1334"/>
      <c r="FM17" s="1334"/>
      <c r="FN17" s="1334"/>
      <c r="FO17" s="1334"/>
      <c r="FP17" s="1334"/>
      <c r="FQ17" s="1334"/>
      <c r="FR17" s="1334"/>
      <c r="FS17" s="1334"/>
      <c r="FT17" s="1334"/>
      <c r="FU17" s="1334"/>
      <c r="FV17" s="1334"/>
      <c r="FW17" s="1334"/>
      <c r="FX17" s="1334"/>
      <c r="FY17" s="1334"/>
      <c r="FZ17" s="1334"/>
      <c r="GA17" s="1334"/>
      <c r="GB17" s="1334"/>
      <c r="GC17" s="1334"/>
      <c r="GD17" s="1334"/>
      <c r="GE17" s="1334"/>
      <c r="GF17" s="1334"/>
      <c r="GG17" s="1334"/>
      <c r="GH17" s="1334"/>
      <c r="GI17" s="1334"/>
      <c r="GJ17" s="1334"/>
      <c r="GK17" s="1334"/>
      <c r="GL17" s="1334"/>
      <c r="GM17" s="1334"/>
      <c r="GN17" s="1334"/>
      <c r="GO17" s="1334"/>
      <c r="GP17" s="1334"/>
      <c r="GQ17" s="1334"/>
      <c r="GR17" s="1334"/>
      <c r="GS17" s="1334"/>
      <c r="GT17" s="1334"/>
      <c r="GU17" s="1334"/>
      <c r="GV17" s="1334"/>
      <c r="GW17" s="1334"/>
      <c r="GX17" s="1334"/>
      <c r="GY17" s="1334"/>
      <c r="GZ17" s="1334"/>
      <c r="HA17" s="1334"/>
      <c r="HB17" s="1334"/>
      <c r="HC17" s="1334"/>
      <c r="HD17" s="1334"/>
      <c r="HE17" s="1334"/>
      <c r="HF17" s="1334"/>
      <c r="HG17" s="1334"/>
      <c r="HH17" s="1334"/>
      <c r="HI17" s="1334"/>
      <c r="HJ17" s="1334"/>
      <c r="HK17" s="1334"/>
      <c r="HL17" s="1334"/>
      <c r="HM17" s="1334"/>
      <c r="HN17" s="1334"/>
      <c r="HO17" s="1334"/>
      <c r="HP17" s="1334"/>
      <c r="HQ17" s="1334"/>
      <c r="HR17" s="1334"/>
      <c r="HS17" s="1334"/>
      <c r="HT17" s="1334"/>
      <c r="HU17" s="1334"/>
      <c r="HV17" s="1334"/>
      <c r="HW17" s="1334"/>
      <c r="HX17" s="1334"/>
      <c r="HY17" s="1334"/>
      <c r="HZ17" s="1334"/>
      <c r="IA17" s="1334"/>
      <c r="IB17" s="1334"/>
      <c r="IC17" s="1334"/>
      <c r="ID17" s="1334"/>
      <c r="IE17" s="1334"/>
      <c r="IF17" s="1334"/>
      <c r="IG17" s="1334"/>
      <c r="IH17" s="1334"/>
      <c r="II17" s="1334"/>
      <c r="IJ17" s="1334"/>
      <c r="IK17" s="1334"/>
      <c r="IL17" s="1334"/>
      <c r="IM17" s="1334"/>
      <c r="IN17" s="1334"/>
      <c r="IO17" s="1334"/>
      <c r="IP17" s="1334"/>
      <c r="IQ17" s="1334"/>
      <c r="IR17" s="1334"/>
      <c r="IS17" s="1334"/>
      <c r="IT17" s="1334"/>
      <c r="IU17" s="1334"/>
      <c r="IV17" s="1334"/>
    </row>
    <row r="18" spans="1:256" x14ac:dyDescent="0.25">
      <c r="A18" s="1375"/>
      <c r="B18" s="2287"/>
      <c r="C18" s="2288"/>
      <c r="D18" s="2289"/>
      <c r="E18" s="1373"/>
      <c r="F18" s="1374"/>
      <c r="G18" s="1368"/>
      <c r="H18" s="1063"/>
      <c r="I18" s="1334"/>
      <c r="J18" s="1334"/>
      <c r="K18" s="1334"/>
      <c r="L18" s="1334"/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334"/>
      <c r="AH18" s="1334"/>
      <c r="AI18" s="1334"/>
      <c r="AJ18" s="1334"/>
      <c r="AK18" s="1334"/>
      <c r="AL18" s="1334"/>
      <c r="AM18" s="1334"/>
      <c r="AN18" s="1334"/>
      <c r="AO18" s="1334"/>
      <c r="AP18" s="1334"/>
      <c r="AQ18" s="1334"/>
      <c r="AR18" s="1334"/>
      <c r="AS18" s="1334"/>
      <c r="AT18" s="1334"/>
      <c r="AU18" s="1334"/>
      <c r="AV18" s="1334"/>
      <c r="AW18" s="1334"/>
      <c r="AX18" s="1334"/>
      <c r="AY18" s="1334"/>
      <c r="AZ18" s="1334"/>
      <c r="BA18" s="1334"/>
      <c r="BB18" s="1334"/>
      <c r="BC18" s="1334"/>
      <c r="BD18" s="1334"/>
      <c r="BE18" s="1334"/>
      <c r="BF18" s="1334"/>
      <c r="BG18" s="1334"/>
      <c r="BH18" s="1334"/>
      <c r="BI18" s="1334"/>
      <c r="BJ18" s="1334"/>
      <c r="BK18" s="1334"/>
      <c r="BL18" s="1334"/>
      <c r="BM18" s="1334"/>
      <c r="BN18" s="1334"/>
      <c r="BO18" s="1334"/>
      <c r="BP18" s="1334"/>
      <c r="BQ18" s="1334"/>
      <c r="BR18" s="1334"/>
      <c r="BS18" s="1334"/>
      <c r="BT18" s="1334"/>
      <c r="BU18" s="1334"/>
      <c r="BV18" s="1334"/>
      <c r="BW18" s="1334"/>
      <c r="BX18" s="1334"/>
      <c r="BY18" s="1334"/>
      <c r="BZ18" s="1334"/>
      <c r="CA18" s="1334"/>
      <c r="CB18" s="1334"/>
      <c r="CC18" s="1334"/>
      <c r="CD18" s="1334"/>
      <c r="CE18" s="1334"/>
      <c r="CF18" s="1334"/>
      <c r="CG18" s="1334"/>
      <c r="CH18" s="1334"/>
      <c r="CI18" s="1334"/>
      <c r="CJ18" s="1334"/>
      <c r="CK18" s="1334"/>
      <c r="CL18" s="1334"/>
      <c r="CM18" s="1334"/>
      <c r="CN18" s="1334"/>
      <c r="CO18" s="1334"/>
      <c r="CP18" s="1334"/>
      <c r="CQ18" s="1334"/>
      <c r="CR18" s="1334"/>
      <c r="CS18" s="1334"/>
      <c r="CT18" s="1334"/>
      <c r="CU18" s="1334"/>
      <c r="CV18" s="1334"/>
      <c r="CW18" s="1334"/>
      <c r="CX18" s="1334"/>
      <c r="CY18" s="1334"/>
      <c r="CZ18" s="1334"/>
      <c r="DA18" s="1334"/>
      <c r="DB18" s="1334"/>
      <c r="DC18" s="1334"/>
      <c r="DD18" s="1334"/>
      <c r="DE18" s="1334"/>
      <c r="DF18" s="1334"/>
      <c r="DG18" s="1334"/>
      <c r="DH18" s="1334"/>
      <c r="DI18" s="1334"/>
      <c r="DJ18" s="1334"/>
      <c r="DK18" s="1334"/>
      <c r="DL18" s="1334"/>
      <c r="DM18" s="1334"/>
      <c r="DN18" s="1334"/>
      <c r="DO18" s="1334"/>
      <c r="DP18" s="1334"/>
      <c r="DQ18" s="1334"/>
      <c r="DR18" s="1334"/>
      <c r="DS18" s="1334"/>
      <c r="DT18" s="1334"/>
      <c r="DU18" s="1334"/>
      <c r="DV18" s="1334"/>
      <c r="DW18" s="1334"/>
      <c r="DX18" s="1334"/>
      <c r="DY18" s="1334"/>
      <c r="DZ18" s="1334"/>
      <c r="EA18" s="1334"/>
      <c r="EB18" s="1334"/>
      <c r="EC18" s="1334"/>
      <c r="ED18" s="1334"/>
      <c r="EE18" s="1334"/>
      <c r="EF18" s="1334"/>
      <c r="EG18" s="1334"/>
      <c r="EH18" s="1334"/>
      <c r="EI18" s="1334"/>
      <c r="EJ18" s="1334"/>
      <c r="EK18" s="1334"/>
      <c r="EL18" s="1334"/>
      <c r="EM18" s="1334"/>
      <c r="EN18" s="1334"/>
      <c r="EO18" s="1334"/>
      <c r="EP18" s="1334"/>
      <c r="EQ18" s="1334"/>
      <c r="ER18" s="1334"/>
      <c r="ES18" s="1334"/>
      <c r="ET18" s="1334"/>
      <c r="EU18" s="1334"/>
      <c r="EV18" s="1334"/>
      <c r="EW18" s="1334"/>
      <c r="EX18" s="1334"/>
      <c r="EY18" s="1334"/>
      <c r="EZ18" s="1334"/>
      <c r="FA18" s="1334"/>
      <c r="FB18" s="1334"/>
      <c r="FC18" s="1334"/>
      <c r="FD18" s="1334"/>
      <c r="FE18" s="1334"/>
      <c r="FF18" s="1334"/>
      <c r="FG18" s="1334"/>
      <c r="FH18" s="1334"/>
      <c r="FI18" s="1334"/>
      <c r="FJ18" s="1334"/>
      <c r="FK18" s="1334"/>
      <c r="FL18" s="1334"/>
      <c r="FM18" s="1334"/>
      <c r="FN18" s="1334"/>
      <c r="FO18" s="1334"/>
      <c r="FP18" s="1334"/>
      <c r="FQ18" s="1334"/>
      <c r="FR18" s="1334"/>
      <c r="FS18" s="1334"/>
      <c r="FT18" s="1334"/>
      <c r="FU18" s="1334"/>
      <c r="FV18" s="1334"/>
      <c r="FW18" s="1334"/>
      <c r="FX18" s="1334"/>
      <c r="FY18" s="1334"/>
      <c r="FZ18" s="1334"/>
      <c r="GA18" s="1334"/>
      <c r="GB18" s="1334"/>
      <c r="GC18" s="1334"/>
      <c r="GD18" s="1334"/>
      <c r="GE18" s="1334"/>
      <c r="GF18" s="1334"/>
      <c r="GG18" s="1334"/>
      <c r="GH18" s="1334"/>
      <c r="GI18" s="1334"/>
      <c r="GJ18" s="1334"/>
      <c r="GK18" s="1334"/>
      <c r="GL18" s="1334"/>
      <c r="GM18" s="1334"/>
      <c r="GN18" s="1334"/>
      <c r="GO18" s="1334"/>
      <c r="GP18" s="1334"/>
      <c r="GQ18" s="1334"/>
      <c r="GR18" s="1334"/>
      <c r="GS18" s="1334"/>
      <c r="GT18" s="1334"/>
      <c r="GU18" s="1334"/>
      <c r="GV18" s="1334"/>
      <c r="GW18" s="1334"/>
      <c r="GX18" s="1334"/>
      <c r="GY18" s="1334"/>
      <c r="GZ18" s="1334"/>
      <c r="HA18" s="1334"/>
      <c r="HB18" s="1334"/>
      <c r="HC18" s="1334"/>
      <c r="HD18" s="1334"/>
      <c r="HE18" s="1334"/>
      <c r="HF18" s="1334"/>
      <c r="HG18" s="1334"/>
      <c r="HH18" s="1334"/>
      <c r="HI18" s="1334"/>
      <c r="HJ18" s="1334"/>
      <c r="HK18" s="1334"/>
      <c r="HL18" s="1334"/>
      <c r="HM18" s="1334"/>
      <c r="HN18" s="1334"/>
      <c r="HO18" s="1334"/>
      <c r="HP18" s="1334"/>
      <c r="HQ18" s="1334"/>
      <c r="HR18" s="1334"/>
      <c r="HS18" s="1334"/>
      <c r="HT18" s="1334"/>
      <c r="HU18" s="1334"/>
      <c r="HV18" s="1334"/>
      <c r="HW18" s="1334"/>
      <c r="HX18" s="1334"/>
      <c r="HY18" s="1334"/>
      <c r="HZ18" s="1334"/>
      <c r="IA18" s="1334"/>
      <c r="IB18" s="1334"/>
      <c r="IC18" s="1334"/>
      <c r="ID18" s="1334"/>
      <c r="IE18" s="1334"/>
      <c r="IF18" s="1334"/>
      <c r="IG18" s="1334"/>
      <c r="IH18" s="1334"/>
      <c r="II18" s="1334"/>
      <c r="IJ18" s="1334"/>
      <c r="IK18" s="1334"/>
      <c r="IL18" s="1334"/>
      <c r="IM18" s="1334"/>
      <c r="IN18" s="1334"/>
      <c r="IO18" s="1334"/>
      <c r="IP18" s="1334"/>
      <c r="IQ18" s="1334"/>
      <c r="IR18" s="1334"/>
      <c r="IS18" s="1334"/>
      <c r="IT18" s="1334"/>
      <c r="IU18" s="1334"/>
      <c r="IV18" s="1334"/>
    </row>
    <row r="19" spans="1:256" x14ac:dyDescent="0.25">
      <c r="A19" s="1364" t="s">
        <v>20</v>
      </c>
      <c r="B19" s="1377" t="s">
        <v>21</v>
      </c>
      <c r="C19" s="1343"/>
      <c r="D19" s="1344"/>
      <c r="E19" s="1378" t="s">
        <v>22</v>
      </c>
      <c r="F19" s="1374">
        <v>2</v>
      </c>
      <c r="G19" s="1368"/>
      <c r="H19" s="1063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334"/>
      <c r="AH19" s="1334"/>
      <c r="AI19" s="1334"/>
      <c r="AJ19" s="1334"/>
      <c r="AK19" s="1334"/>
      <c r="AL19" s="1334"/>
      <c r="AM19" s="1334"/>
      <c r="AN19" s="1334"/>
      <c r="AO19" s="1334"/>
      <c r="AP19" s="1334"/>
      <c r="AQ19" s="1334"/>
      <c r="AR19" s="1334"/>
      <c r="AS19" s="1334"/>
      <c r="AT19" s="1334"/>
      <c r="AU19" s="1334"/>
      <c r="AV19" s="1334"/>
      <c r="AW19" s="1334"/>
      <c r="AX19" s="1334"/>
      <c r="AY19" s="1334"/>
      <c r="AZ19" s="1334"/>
      <c r="BA19" s="1334"/>
      <c r="BB19" s="1334"/>
      <c r="BC19" s="1334"/>
      <c r="BD19" s="1334"/>
      <c r="BE19" s="1334"/>
      <c r="BF19" s="1334"/>
      <c r="BG19" s="1334"/>
      <c r="BH19" s="1334"/>
      <c r="BI19" s="1334"/>
      <c r="BJ19" s="1334"/>
      <c r="BK19" s="1334"/>
      <c r="BL19" s="1334"/>
      <c r="BM19" s="1334"/>
      <c r="BN19" s="1334"/>
      <c r="BO19" s="1334"/>
      <c r="BP19" s="1334"/>
      <c r="BQ19" s="1334"/>
      <c r="BR19" s="1334"/>
      <c r="BS19" s="1334"/>
      <c r="BT19" s="1334"/>
      <c r="BU19" s="1334"/>
      <c r="BV19" s="1334"/>
      <c r="BW19" s="1334"/>
      <c r="BX19" s="1334"/>
      <c r="BY19" s="1334"/>
      <c r="BZ19" s="1334"/>
      <c r="CA19" s="1334"/>
      <c r="CB19" s="1334"/>
      <c r="CC19" s="1334"/>
      <c r="CD19" s="1334"/>
      <c r="CE19" s="1334"/>
      <c r="CF19" s="1334"/>
      <c r="CG19" s="1334"/>
      <c r="CH19" s="1334"/>
      <c r="CI19" s="1334"/>
      <c r="CJ19" s="1334"/>
      <c r="CK19" s="1334"/>
      <c r="CL19" s="1334"/>
      <c r="CM19" s="1334"/>
      <c r="CN19" s="1334"/>
      <c r="CO19" s="1334"/>
      <c r="CP19" s="1334"/>
      <c r="CQ19" s="1334"/>
      <c r="CR19" s="1334"/>
      <c r="CS19" s="1334"/>
      <c r="CT19" s="1334"/>
      <c r="CU19" s="1334"/>
      <c r="CV19" s="1334"/>
      <c r="CW19" s="1334"/>
      <c r="CX19" s="1334"/>
      <c r="CY19" s="1334"/>
      <c r="CZ19" s="1334"/>
      <c r="DA19" s="1334"/>
      <c r="DB19" s="1334"/>
      <c r="DC19" s="1334"/>
      <c r="DD19" s="1334"/>
      <c r="DE19" s="1334"/>
      <c r="DF19" s="1334"/>
      <c r="DG19" s="1334"/>
      <c r="DH19" s="1334"/>
      <c r="DI19" s="1334"/>
      <c r="DJ19" s="1334"/>
      <c r="DK19" s="1334"/>
      <c r="DL19" s="1334"/>
      <c r="DM19" s="1334"/>
      <c r="DN19" s="1334"/>
      <c r="DO19" s="1334"/>
      <c r="DP19" s="1334"/>
      <c r="DQ19" s="1334"/>
      <c r="DR19" s="1334"/>
      <c r="DS19" s="1334"/>
      <c r="DT19" s="1334"/>
      <c r="DU19" s="1334"/>
      <c r="DV19" s="1334"/>
      <c r="DW19" s="1334"/>
      <c r="DX19" s="1334"/>
      <c r="DY19" s="1334"/>
      <c r="DZ19" s="1334"/>
      <c r="EA19" s="1334"/>
      <c r="EB19" s="1334"/>
      <c r="EC19" s="1334"/>
      <c r="ED19" s="1334"/>
      <c r="EE19" s="1334"/>
      <c r="EF19" s="1334"/>
      <c r="EG19" s="1334"/>
      <c r="EH19" s="1334"/>
      <c r="EI19" s="1334"/>
      <c r="EJ19" s="1334"/>
      <c r="EK19" s="1334"/>
      <c r="EL19" s="1334"/>
      <c r="EM19" s="1334"/>
      <c r="EN19" s="1334"/>
      <c r="EO19" s="1334"/>
      <c r="EP19" s="1334"/>
      <c r="EQ19" s="1334"/>
      <c r="ER19" s="1334"/>
      <c r="ES19" s="1334"/>
      <c r="ET19" s="1334"/>
      <c r="EU19" s="1334"/>
      <c r="EV19" s="1334"/>
      <c r="EW19" s="1334"/>
      <c r="EX19" s="1334"/>
      <c r="EY19" s="1334"/>
      <c r="EZ19" s="1334"/>
      <c r="FA19" s="1334"/>
      <c r="FB19" s="1334"/>
      <c r="FC19" s="1334"/>
      <c r="FD19" s="1334"/>
      <c r="FE19" s="1334"/>
      <c r="FF19" s="1334"/>
      <c r="FG19" s="1334"/>
      <c r="FH19" s="1334"/>
      <c r="FI19" s="1334"/>
      <c r="FJ19" s="1334"/>
      <c r="FK19" s="1334"/>
      <c r="FL19" s="1334"/>
      <c r="FM19" s="1334"/>
      <c r="FN19" s="1334"/>
      <c r="FO19" s="1334"/>
      <c r="FP19" s="1334"/>
      <c r="FQ19" s="1334"/>
      <c r="FR19" s="1334"/>
      <c r="FS19" s="1334"/>
      <c r="FT19" s="1334"/>
      <c r="FU19" s="1334"/>
      <c r="FV19" s="1334"/>
      <c r="FW19" s="1334"/>
      <c r="FX19" s="1334"/>
      <c r="FY19" s="1334"/>
      <c r="FZ19" s="1334"/>
      <c r="GA19" s="1334"/>
      <c r="GB19" s="1334"/>
      <c r="GC19" s="1334"/>
      <c r="GD19" s="1334"/>
      <c r="GE19" s="1334"/>
      <c r="GF19" s="1334"/>
      <c r="GG19" s="1334"/>
      <c r="GH19" s="1334"/>
      <c r="GI19" s="1334"/>
      <c r="GJ19" s="1334"/>
      <c r="GK19" s="1334"/>
      <c r="GL19" s="1334"/>
      <c r="GM19" s="1334"/>
      <c r="GN19" s="1334"/>
      <c r="GO19" s="1334"/>
      <c r="GP19" s="1334"/>
      <c r="GQ19" s="1334"/>
      <c r="GR19" s="1334"/>
      <c r="GS19" s="1334"/>
      <c r="GT19" s="1334"/>
      <c r="GU19" s="1334"/>
      <c r="GV19" s="1334"/>
      <c r="GW19" s="1334"/>
      <c r="GX19" s="1334"/>
      <c r="GY19" s="1334"/>
      <c r="GZ19" s="1334"/>
      <c r="HA19" s="1334"/>
      <c r="HB19" s="1334"/>
      <c r="HC19" s="1334"/>
      <c r="HD19" s="1334"/>
      <c r="HE19" s="1334"/>
      <c r="HF19" s="1334"/>
      <c r="HG19" s="1334"/>
      <c r="HH19" s="1334"/>
      <c r="HI19" s="1334"/>
      <c r="HJ19" s="1334"/>
      <c r="HK19" s="1334"/>
      <c r="HL19" s="1334"/>
      <c r="HM19" s="1334"/>
      <c r="HN19" s="1334"/>
      <c r="HO19" s="1334"/>
      <c r="HP19" s="1334"/>
      <c r="HQ19" s="1334"/>
      <c r="HR19" s="1334"/>
      <c r="HS19" s="1334"/>
      <c r="HT19" s="1334"/>
      <c r="HU19" s="1334"/>
      <c r="HV19" s="1334"/>
      <c r="HW19" s="1334"/>
      <c r="HX19" s="1334"/>
      <c r="HY19" s="1334"/>
      <c r="HZ19" s="1334"/>
      <c r="IA19" s="1334"/>
      <c r="IB19" s="1334"/>
      <c r="IC19" s="1334"/>
      <c r="ID19" s="1334"/>
      <c r="IE19" s="1334"/>
      <c r="IF19" s="1334"/>
      <c r="IG19" s="1334"/>
      <c r="IH19" s="1334"/>
      <c r="II19" s="1334"/>
      <c r="IJ19" s="1334"/>
      <c r="IK19" s="1334"/>
      <c r="IL19" s="1334"/>
      <c r="IM19" s="1334"/>
      <c r="IN19" s="1334"/>
      <c r="IO19" s="1334"/>
      <c r="IP19" s="1334"/>
      <c r="IQ19" s="1334"/>
      <c r="IR19" s="1334"/>
      <c r="IS19" s="1334"/>
      <c r="IT19" s="1334"/>
      <c r="IU19" s="1334"/>
      <c r="IV19" s="1334"/>
    </row>
    <row r="20" spans="1:256" x14ac:dyDescent="0.25">
      <c r="A20" s="1372"/>
      <c r="B20" s="1379"/>
      <c r="C20" s="1344"/>
      <c r="D20" s="1344"/>
      <c r="E20" s="1378"/>
      <c r="F20" s="1368"/>
      <c r="G20" s="1368"/>
      <c r="H20" s="1063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4"/>
      <c r="AE20" s="1334"/>
      <c r="AF20" s="1334"/>
      <c r="AG20" s="1334"/>
      <c r="AH20" s="1334"/>
      <c r="AI20" s="1334"/>
      <c r="AJ20" s="1334"/>
      <c r="AK20" s="1334"/>
      <c r="AL20" s="1334"/>
      <c r="AM20" s="1334"/>
      <c r="AN20" s="1334"/>
      <c r="AO20" s="1334"/>
      <c r="AP20" s="1334"/>
      <c r="AQ20" s="1334"/>
      <c r="AR20" s="1334"/>
      <c r="AS20" s="1334"/>
      <c r="AT20" s="1334"/>
      <c r="AU20" s="1334"/>
      <c r="AV20" s="1334"/>
      <c r="AW20" s="1334"/>
      <c r="AX20" s="1334"/>
      <c r="AY20" s="1334"/>
      <c r="AZ20" s="1334"/>
      <c r="BA20" s="1334"/>
      <c r="BB20" s="1334"/>
      <c r="BC20" s="1334"/>
      <c r="BD20" s="1334"/>
      <c r="BE20" s="1334"/>
      <c r="BF20" s="1334"/>
      <c r="BG20" s="1334"/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4"/>
      <c r="BR20" s="1334"/>
      <c r="BS20" s="1334"/>
      <c r="BT20" s="1334"/>
      <c r="BU20" s="1334"/>
      <c r="BV20" s="1334"/>
      <c r="BW20" s="1334"/>
      <c r="BX20" s="1334"/>
      <c r="BY20" s="1334"/>
      <c r="BZ20" s="1334"/>
      <c r="CA20" s="1334"/>
      <c r="CB20" s="1334"/>
      <c r="CC20" s="1334"/>
      <c r="CD20" s="1334"/>
      <c r="CE20" s="1334"/>
      <c r="CF20" s="1334"/>
      <c r="CG20" s="1334"/>
      <c r="CH20" s="1334"/>
      <c r="CI20" s="1334"/>
      <c r="CJ20" s="1334"/>
      <c r="CK20" s="1334"/>
      <c r="CL20" s="1334"/>
      <c r="CM20" s="1334"/>
      <c r="CN20" s="1334"/>
      <c r="CO20" s="1334"/>
      <c r="CP20" s="1334"/>
      <c r="CQ20" s="1334"/>
      <c r="CR20" s="1334"/>
      <c r="CS20" s="1334"/>
      <c r="CT20" s="1334"/>
      <c r="CU20" s="1334"/>
      <c r="CV20" s="1334"/>
      <c r="CW20" s="1334"/>
      <c r="CX20" s="1334"/>
      <c r="CY20" s="1334"/>
      <c r="CZ20" s="1334"/>
      <c r="DA20" s="1334"/>
      <c r="DB20" s="1334"/>
      <c r="DC20" s="1334"/>
      <c r="DD20" s="1334"/>
      <c r="DE20" s="1334"/>
      <c r="DF20" s="1334"/>
      <c r="DG20" s="1334"/>
      <c r="DH20" s="1334"/>
      <c r="DI20" s="1334"/>
      <c r="DJ20" s="1334"/>
      <c r="DK20" s="1334"/>
      <c r="DL20" s="1334"/>
      <c r="DM20" s="1334"/>
      <c r="DN20" s="1334"/>
      <c r="DO20" s="1334"/>
      <c r="DP20" s="1334"/>
      <c r="DQ20" s="1334"/>
      <c r="DR20" s="1334"/>
      <c r="DS20" s="1334"/>
      <c r="DT20" s="1334"/>
      <c r="DU20" s="1334"/>
      <c r="DV20" s="1334"/>
      <c r="DW20" s="1334"/>
      <c r="DX20" s="1334"/>
      <c r="DY20" s="1334"/>
      <c r="DZ20" s="1334"/>
      <c r="EA20" s="1334"/>
      <c r="EB20" s="1334"/>
      <c r="EC20" s="1334"/>
      <c r="ED20" s="1334"/>
      <c r="EE20" s="1334"/>
      <c r="EF20" s="1334"/>
      <c r="EG20" s="1334"/>
      <c r="EH20" s="1334"/>
      <c r="EI20" s="1334"/>
      <c r="EJ20" s="1334"/>
      <c r="EK20" s="1334"/>
      <c r="EL20" s="1334"/>
      <c r="EM20" s="1334"/>
      <c r="EN20" s="1334"/>
      <c r="EO20" s="1334"/>
      <c r="EP20" s="1334"/>
      <c r="EQ20" s="1334"/>
      <c r="ER20" s="1334"/>
      <c r="ES20" s="1334"/>
      <c r="ET20" s="1334"/>
      <c r="EU20" s="1334"/>
      <c r="EV20" s="1334"/>
      <c r="EW20" s="1334"/>
      <c r="EX20" s="1334"/>
      <c r="EY20" s="1334"/>
      <c r="EZ20" s="1334"/>
      <c r="FA20" s="1334"/>
      <c r="FB20" s="1334"/>
      <c r="FC20" s="1334"/>
      <c r="FD20" s="1334"/>
      <c r="FE20" s="1334"/>
      <c r="FF20" s="1334"/>
      <c r="FG20" s="1334"/>
      <c r="FH20" s="1334"/>
      <c r="FI20" s="1334"/>
      <c r="FJ20" s="1334"/>
      <c r="FK20" s="1334"/>
      <c r="FL20" s="1334"/>
      <c r="FM20" s="1334"/>
      <c r="FN20" s="1334"/>
      <c r="FO20" s="1334"/>
      <c r="FP20" s="1334"/>
      <c r="FQ20" s="1334"/>
      <c r="FR20" s="1334"/>
      <c r="FS20" s="1334"/>
      <c r="FT20" s="1334"/>
      <c r="FU20" s="1334"/>
      <c r="FV20" s="1334"/>
      <c r="FW20" s="1334"/>
      <c r="FX20" s="1334"/>
      <c r="FY20" s="1334"/>
      <c r="FZ20" s="1334"/>
      <c r="GA20" s="1334"/>
      <c r="GB20" s="1334"/>
      <c r="GC20" s="1334"/>
      <c r="GD20" s="1334"/>
      <c r="GE20" s="1334"/>
      <c r="GF20" s="1334"/>
      <c r="GG20" s="1334"/>
      <c r="GH20" s="1334"/>
      <c r="GI20" s="1334"/>
      <c r="GJ20" s="1334"/>
      <c r="GK20" s="1334"/>
      <c r="GL20" s="1334"/>
      <c r="GM20" s="1334"/>
      <c r="GN20" s="1334"/>
      <c r="GO20" s="1334"/>
      <c r="GP20" s="1334"/>
      <c r="GQ20" s="1334"/>
      <c r="GR20" s="1334"/>
      <c r="GS20" s="1334"/>
      <c r="GT20" s="1334"/>
      <c r="GU20" s="1334"/>
      <c r="GV20" s="1334"/>
      <c r="GW20" s="1334"/>
      <c r="GX20" s="1334"/>
      <c r="GY20" s="1334"/>
      <c r="GZ20" s="1334"/>
      <c r="HA20" s="1334"/>
      <c r="HB20" s="1334"/>
      <c r="HC20" s="1334"/>
      <c r="HD20" s="1334"/>
      <c r="HE20" s="1334"/>
      <c r="HF20" s="1334"/>
      <c r="HG20" s="1334"/>
      <c r="HH20" s="1334"/>
      <c r="HI20" s="1334"/>
      <c r="HJ20" s="1334"/>
      <c r="HK20" s="1334"/>
      <c r="HL20" s="1334"/>
      <c r="HM20" s="1334"/>
      <c r="HN20" s="1334"/>
      <c r="HO20" s="1334"/>
      <c r="HP20" s="1334"/>
      <c r="HQ20" s="1334"/>
      <c r="HR20" s="1334"/>
      <c r="HS20" s="1334"/>
      <c r="HT20" s="1334"/>
      <c r="HU20" s="1334"/>
      <c r="HV20" s="1334"/>
      <c r="HW20" s="1334"/>
      <c r="HX20" s="1334"/>
      <c r="HY20" s="1334"/>
      <c r="HZ20" s="1334"/>
      <c r="IA20" s="1334"/>
      <c r="IB20" s="1334"/>
      <c r="IC20" s="1334"/>
      <c r="ID20" s="1334"/>
      <c r="IE20" s="1334"/>
      <c r="IF20" s="1334"/>
      <c r="IG20" s="1334"/>
      <c r="IH20" s="1334"/>
      <c r="II20" s="1334"/>
      <c r="IJ20" s="1334"/>
      <c r="IK20" s="1334"/>
      <c r="IL20" s="1334"/>
      <c r="IM20" s="1334"/>
      <c r="IN20" s="1334"/>
      <c r="IO20" s="1334"/>
      <c r="IP20" s="1334"/>
      <c r="IQ20" s="1334"/>
      <c r="IR20" s="1334"/>
      <c r="IS20" s="1334"/>
      <c r="IT20" s="1334"/>
      <c r="IU20" s="1334"/>
      <c r="IV20" s="1334"/>
    </row>
    <row r="21" spans="1:256" x14ac:dyDescent="0.25">
      <c r="A21" s="1364" t="s">
        <v>23</v>
      </c>
      <c r="B21" s="1377" t="s">
        <v>24</v>
      </c>
      <c r="C21" s="1343"/>
      <c r="D21" s="1343"/>
      <c r="E21" s="1378"/>
      <c r="F21" s="1368"/>
      <c r="G21" s="1368"/>
      <c r="H21" s="1063"/>
      <c r="I21" s="1334"/>
      <c r="J21" s="1334"/>
      <c r="K21" s="1334"/>
      <c r="L21" s="1334"/>
      <c r="M21" s="1334"/>
      <c r="N21" s="1334"/>
      <c r="O21" s="1334"/>
      <c r="P21" s="1334"/>
      <c r="Q21" s="1334"/>
      <c r="R21" s="1334"/>
      <c r="S21" s="1334"/>
      <c r="T21" s="1334"/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4"/>
      <c r="AE21" s="1334"/>
      <c r="AF21" s="1334"/>
      <c r="AG21" s="1334"/>
      <c r="AH21" s="1334"/>
      <c r="AI21" s="1334"/>
      <c r="AJ21" s="1334"/>
      <c r="AK21" s="1334"/>
      <c r="AL21" s="1334"/>
      <c r="AM21" s="1334"/>
      <c r="AN21" s="1334"/>
      <c r="AO21" s="1334"/>
      <c r="AP21" s="1334"/>
      <c r="AQ21" s="1334"/>
      <c r="AR21" s="1334"/>
      <c r="AS21" s="1334"/>
      <c r="AT21" s="1334"/>
      <c r="AU21" s="1334"/>
      <c r="AV21" s="1334"/>
      <c r="AW21" s="1334"/>
      <c r="AX21" s="1334"/>
      <c r="AY21" s="1334"/>
      <c r="AZ21" s="1334"/>
      <c r="BA21" s="1334"/>
      <c r="BB21" s="1334"/>
      <c r="BC21" s="1334"/>
      <c r="BD21" s="1334"/>
      <c r="BE21" s="1334"/>
      <c r="BF21" s="1334"/>
      <c r="BG21" s="1334"/>
      <c r="BH21" s="1334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4"/>
      <c r="CO21" s="1334"/>
      <c r="CP21" s="1334"/>
      <c r="CQ21" s="1334"/>
      <c r="CR21" s="1334"/>
      <c r="CS21" s="1334"/>
      <c r="CT21" s="1334"/>
      <c r="CU21" s="1334"/>
      <c r="CV21" s="1334"/>
      <c r="CW21" s="1334"/>
      <c r="CX21" s="1334"/>
      <c r="CY21" s="1334"/>
      <c r="CZ21" s="1334"/>
      <c r="DA21" s="1334"/>
      <c r="DB21" s="1334"/>
      <c r="DC21" s="1334"/>
      <c r="DD21" s="1334"/>
      <c r="DE21" s="1334"/>
      <c r="DF21" s="1334"/>
      <c r="DG21" s="1334"/>
      <c r="DH21" s="1334"/>
      <c r="DI21" s="1334"/>
      <c r="DJ21" s="1334"/>
      <c r="DK21" s="1334"/>
      <c r="DL21" s="1334"/>
      <c r="DM21" s="1334"/>
      <c r="DN21" s="1334"/>
      <c r="DO21" s="1334"/>
      <c r="DP21" s="1334"/>
      <c r="DQ21" s="1334"/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334"/>
      <c r="EB21" s="1334"/>
      <c r="EC21" s="1334"/>
      <c r="ED21" s="1334"/>
      <c r="EE21" s="1334"/>
      <c r="EF21" s="1334"/>
      <c r="EG21" s="1334"/>
      <c r="EH21" s="1334"/>
      <c r="EI21" s="1334"/>
      <c r="EJ21" s="1334"/>
      <c r="EK21" s="1334"/>
      <c r="EL21" s="1334"/>
      <c r="EM21" s="1334"/>
      <c r="EN21" s="1334"/>
      <c r="EO21" s="1334"/>
      <c r="EP21" s="1334"/>
      <c r="EQ21" s="1334"/>
      <c r="ER21" s="1334"/>
      <c r="ES21" s="1334"/>
      <c r="ET21" s="1334"/>
      <c r="EU21" s="1334"/>
      <c r="EV21" s="1334"/>
      <c r="EW21" s="1334"/>
      <c r="EX21" s="1334"/>
      <c r="EY21" s="1334"/>
      <c r="EZ21" s="1334"/>
      <c r="FA21" s="1334"/>
      <c r="FB21" s="1334"/>
      <c r="FC21" s="1334"/>
      <c r="FD21" s="1334"/>
      <c r="FE21" s="1334"/>
      <c r="FF21" s="1334"/>
      <c r="FG21" s="1334"/>
      <c r="FH21" s="1334"/>
      <c r="FI21" s="1334"/>
      <c r="FJ21" s="1334"/>
      <c r="FK21" s="1334"/>
      <c r="FL21" s="1334"/>
      <c r="FM21" s="1334"/>
      <c r="FN21" s="1334"/>
      <c r="FO21" s="1334"/>
      <c r="FP21" s="1334"/>
      <c r="FQ21" s="1334"/>
      <c r="FR21" s="1334"/>
      <c r="FS21" s="1334"/>
      <c r="FT21" s="1334"/>
      <c r="FU21" s="1334"/>
      <c r="FV21" s="1334"/>
      <c r="FW21" s="1334"/>
      <c r="FX21" s="1334"/>
      <c r="FY21" s="1334"/>
      <c r="FZ21" s="1334"/>
      <c r="GA21" s="1334"/>
      <c r="GB21" s="1334"/>
      <c r="GC21" s="1334"/>
      <c r="GD21" s="1334"/>
      <c r="GE21" s="1334"/>
      <c r="GF21" s="1334"/>
      <c r="GG21" s="1334"/>
      <c r="GH21" s="1334"/>
      <c r="GI21" s="1334"/>
      <c r="GJ21" s="1334"/>
      <c r="GK21" s="1334"/>
      <c r="GL21" s="1334"/>
      <c r="GM21" s="1334"/>
      <c r="GN21" s="1334"/>
      <c r="GO21" s="1334"/>
      <c r="GP21" s="1334"/>
      <c r="GQ21" s="1334"/>
      <c r="GR21" s="1334"/>
      <c r="GS21" s="1334"/>
      <c r="GT21" s="1334"/>
      <c r="GU21" s="1334"/>
      <c r="GV21" s="1334"/>
      <c r="GW21" s="1334"/>
      <c r="GX21" s="1334"/>
      <c r="GY21" s="1334"/>
      <c r="GZ21" s="1334"/>
      <c r="HA21" s="1334"/>
      <c r="HB21" s="1334"/>
      <c r="HC21" s="1334"/>
      <c r="HD21" s="1334"/>
      <c r="HE21" s="1334"/>
      <c r="HF21" s="1334"/>
      <c r="HG21" s="1334"/>
      <c r="HH21" s="1334"/>
      <c r="HI21" s="1334"/>
      <c r="HJ21" s="1334"/>
      <c r="HK21" s="1334"/>
      <c r="HL21" s="1334"/>
      <c r="HM21" s="1334"/>
      <c r="HN21" s="1334"/>
      <c r="HO21" s="1334"/>
      <c r="HP21" s="1334"/>
      <c r="HQ21" s="1334"/>
      <c r="HR21" s="1334"/>
      <c r="HS21" s="1334"/>
      <c r="HT21" s="1334"/>
      <c r="HU21" s="1334"/>
      <c r="HV21" s="1334"/>
      <c r="HW21" s="1334"/>
      <c r="HX21" s="1334"/>
      <c r="HY21" s="1334"/>
      <c r="HZ21" s="1334"/>
      <c r="IA21" s="1334"/>
      <c r="IB21" s="1334"/>
      <c r="IC21" s="1334"/>
      <c r="ID21" s="1334"/>
      <c r="IE21" s="1334"/>
      <c r="IF21" s="1334"/>
      <c r="IG21" s="1334"/>
      <c r="IH21" s="1334"/>
      <c r="II21" s="1334"/>
      <c r="IJ21" s="1334"/>
      <c r="IK21" s="1334"/>
      <c r="IL21" s="1334"/>
      <c r="IM21" s="1334"/>
      <c r="IN21" s="1334"/>
      <c r="IO21" s="1334"/>
      <c r="IP21" s="1334"/>
      <c r="IQ21" s="1334"/>
      <c r="IR21" s="1334"/>
      <c r="IS21" s="1334"/>
      <c r="IT21" s="1334"/>
      <c r="IU21" s="1334"/>
      <c r="IV21" s="1334"/>
    </row>
    <row r="22" spans="1:256" x14ac:dyDescent="0.25">
      <c r="A22" s="1372"/>
      <c r="B22" s="1379" t="s">
        <v>25</v>
      </c>
      <c r="C22" s="1344"/>
      <c r="D22" s="1344"/>
      <c r="E22" s="1378" t="s">
        <v>16</v>
      </c>
      <c r="F22" s="1374">
        <v>1</v>
      </c>
      <c r="G22" s="1368"/>
      <c r="H22" s="1063"/>
      <c r="I22" s="1334"/>
      <c r="J22" s="1334"/>
      <c r="K22" s="1334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4"/>
      <c r="AE22" s="1334"/>
      <c r="AF22" s="1334"/>
      <c r="AG22" s="1334"/>
      <c r="AH22" s="1334"/>
      <c r="AI22" s="1334"/>
      <c r="AJ22" s="1334"/>
      <c r="AK22" s="1334"/>
      <c r="AL22" s="1334"/>
      <c r="AM22" s="1334"/>
      <c r="AN22" s="1334"/>
      <c r="AO22" s="1334"/>
      <c r="AP22" s="1334"/>
      <c r="AQ22" s="1334"/>
      <c r="AR22" s="1334"/>
      <c r="AS22" s="1334"/>
      <c r="AT22" s="1334"/>
      <c r="AU22" s="1334"/>
      <c r="AV22" s="1334"/>
      <c r="AW22" s="1334"/>
      <c r="AX22" s="1334"/>
      <c r="AY22" s="1334"/>
      <c r="AZ22" s="1334"/>
      <c r="BA22" s="1334"/>
      <c r="BB22" s="1334"/>
      <c r="BC22" s="1334"/>
      <c r="BD22" s="1334"/>
      <c r="BE22" s="1334"/>
      <c r="BF22" s="1334"/>
      <c r="BG22" s="1334"/>
      <c r="BH22" s="1334"/>
      <c r="BI22" s="1334"/>
      <c r="BJ22" s="1334"/>
      <c r="BK22" s="1334"/>
      <c r="BL22" s="1334"/>
      <c r="BM22" s="1334"/>
      <c r="BN22" s="1334"/>
      <c r="BO22" s="1334"/>
      <c r="BP22" s="1334"/>
      <c r="BQ22" s="1334"/>
      <c r="BR22" s="1334"/>
      <c r="BS22" s="1334"/>
      <c r="BT22" s="1334"/>
      <c r="BU22" s="1334"/>
      <c r="BV22" s="1334"/>
      <c r="BW22" s="1334"/>
      <c r="BX22" s="1334"/>
      <c r="BY22" s="1334"/>
      <c r="BZ22" s="1334"/>
      <c r="CA22" s="1334"/>
      <c r="CB22" s="1334"/>
      <c r="CC22" s="1334"/>
      <c r="CD22" s="1334"/>
      <c r="CE22" s="1334"/>
      <c r="CF22" s="1334"/>
      <c r="CG22" s="1334"/>
      <c r="CH22" s="1334"/>
      <c r="CI22" s="1334"/>
      <c r="CJ22" s="1334"/>
      <c r="CK22" s="1334"/>
      <c r="CL22" s="1334"/>
      <c r="CM22" s="1334"/>
      <c r="CN22" s="1334"/>
      <c r="CO22" s="1334"/>
      <c r="CP22" s="1334"/>
      <c r="CQ22" s="1334"/>
      <c r="CR22" s="1334"/>
      <c r="CS22" s="1334"/>
      <c r="CT22" s="1334"/>
      <c r="CU22" s="1334"/>
      <c r="CV22" s="1334"/>
      <c r="CW22" s="1334"/>
      <c r="CX22" s="1334"/>
      <c r="CY22" s="1334"/>
      <c r="CZ22" s="1334"/>
      <c r="DA22" s="1334"/>
      <c r="DB22" s="1334"/>
      <c r="DC22" s="1334"/>
      <c r="DD22" s="1334"/>
      <c r="DE22" s="1334"/>
      <c r="DF22" s="1334"/>
      <c r="DG22" s="1334"/>
      <c r="DH22" s="1334"/>
      <c r="DI22" s="1334"/>
      <c r="DJ22" s="1334"/>
      <c r="DK22" s="1334"/>
      <c r="DL22" s="1334"/>
      <c r="DM22" s="1334"/>
      <c r="DN22" s="1334"/>
      <c r="DO22" s="1334"/>
      <c r="DP22" s="1334"/>
      <c r="DQ22" s="1334"/>
      <c r="DR22" s="1334"/>
      <c r="DS22" s="1334"/>
      <c r="DT22" s="1334"/>
      <c r="DU22" s="1334"/>
      <c r="DV22" s="1334"/>
      <c r="DW22" s="1334"/>
      <c r="DX22" s="1334"/>
      <c r="DY22" s="1334"/>
      <c r="DZ22" s="1334"/>
      <c r="EA22" s="1334"/>
      <c r="EB22" s="1334"/>
      <c r="EC22" s="1334"/>
      <c r="ED22" s="1334"/>
      <c r="EE22" s="1334"/>
      <c r="EF22" s="1334"/>
      <c r="EG22" s="1334"/>
      <c r="EH22" s="1334"/>
      <c r="EI22" s="1334"/>
      <c r="EJ22" s="1334"/>
      <c r="EK22" s="1334"/>
      <c r="EL22" s="1334"/>
      <c r="EM22" s="1334"/>
      <c r="EN22" s="1334"/>
      <c r="EO22" s="1334"/>
      <c r="EP22" s="1334"/>
      <c r="EQ22" s="1334"/>
      <c r="ER22" s="1334"/>
      <c r="ES22" s="1334"/>
      <c r="ET22" s="1334"/>
      <c r="EU22" s="1334"/>
      <c r="EV22" s="1334"/>
      <c r="EW22" s="1334"/>
      <c r="EX22" s="1334"/>
      <c r="EY22" s="1334"/>
      <c r="EZ22" s="1334"/>
      <c r="FA22" s="1334"/>
      <c r="FB22" s="1334"/>
      <c r="FC22" s="1334"/>
      <c r="FD22" s="1334"/>
      <c r="FE22" s="1334"/>
      <c r="FF22" s="1334"/>
      <c r="FG22" s="1334"/>
      <c r="FH22" s="1334"/>
      <c r="FI22" s="1334"/>
      <c r="FJ22" s="1334"/>
      <c r="FK22" s="1334"/>
      <c r="FL22" s="1334"/>
      <c r="FM22" s="1334"/>
      <c r="FN22" s="1334"/>
      <c r="FO22" s="1334"/>
      <c r="FP22" s="1334"/>
      <c r="FQ22" s="1334"/>
      <c r="FR22" s="1334"/>
      <c r="FS22" s="1334"/>
      <c r="FT22" s="1334"/>
      <c r="FU22" s="1334"/>
      <c r="FV22" s="1334"/>
      <c r="FW22" s="1334"/>
      <c r="FX22" s="1334"/>
      <c r="FY22" s="1334"/>
      <c r="FZ22" s="1334"/>
      <c r="GA22" s="1334"/>
      <c r="GB22" s="1334"/>
      <c r="GC22" s="1334"/>
      <c r="GD22" s="1334"/>
      <c r="GE22" s="1334"/>
      <c r="GF22" s="1334"/>
      <c r="GG22" s="1334"/>
      <c r="GH22" s="1334"/>
      <c r="GI22" s="1334"/>
      <c r="GJ22" s="1334"/>
      <c r="GK22" s="1334"/>
      <c r="GL22" s="1334"/>
      <c r="GM22" s="1334"/>
      <c r="GN22" s="1334"/>
      <c r="GO22" s="1334"/>
      <c r="GP22" s="1334"/>
      <c r="GQ22" s="1334"/>
      <c r="GR22" s="1334"/>
      <c r="GS22" s="1334"/>
      <c r="GT22" s="1334"/>
      <c r="GU22" s="1334"/>
      <c r="GV22" s="1334"/>
      <c r="GW22" s="1334"/>
      <c r="GX22" s="1334"/>
      <c r="GY22" s="1334"/>
      <c r="GZ22" s="1334"/>
      <c r="HA22" s="1334"/>
      <c r="HB22" s="1334"/>
      <c r="HC22" s="1334"/>
      <c r="HD22" s="1334"/>
      <c r="HE22" s="1334"/>
      <c r="HF22" s="1334"/>
      <c r="HG22" s="1334"/>
      <c r="HH22" s="1334"/>
      <c r="HI22" s="1334"/>
      <c r="HJ22" s="1334"/>
      <c r="HK22" s="1334"/>
      <c r="HL22" s="1334"/>
      <c r="HM22" s="1334"/>
      <c r="HN22" s="1334"/>
      <c r="HO22" s="1334"/>
      <c r="HP22" s="1334"/>
      <c r="HQ22" s="1334"/>
      <c r="HR22" s="1334"/>
      <c r="HS22" s="1334"/>
      <c r="HT22" s="1334"/>
      <c r="HU22" s="1334"/>
      <c r="HV22" s="1334"/>
      <c r="HW22" s="1334"/>
      <c r="HX22" s="1334"/>
      <c r="HY22" s="1334"/>
      <c r="HZ22" s="1334"/>
      <c r="IA22" s="1334"/>
      <c r="IB22" s="1334"/>
      <c r="IC22" s="1334"/>
      <c r="ID22" s="1334"/>
      <c r="IE22" s="1334"/>
      <c r="IF22" s="1334"/>
      <c r="IG22" s="1334"/>
      <c r="IH22" s="1334"/>
      <c r="II22" s="1334"/>
      <c r="IJ22" s="1334"/>
      <c r="IK22" s="1334"/>
      <c r="IL22" s="1334"/>
      <c r="IM22" s="1334"/>
      <c r="IN22" s="1334"/>
      <c r="IO22" s="1334"/>
      <c r="IP22" s="1334"/>
      <c r="IQ22" s="1334"/>
      <c r="IR22" s="1334"/>
      <c r="IS22" s="1334"/>
      <c r="IT22" s="1334"/>
      <c r="IU22" s="1334"/>
      <c r="IV22" s="1334"/>
    </row>
    <row r="23" spans="1:256" x14ac:dyDescent="0.25">
      <c r="A23" s="1372"/>
      <c r="B23" s="2287" t="s">
        <v>26</v>
      </c>
      <c r="C23" s="2288"/>
      <c r="D23" s="2289"/>
      <c r="E23" s="1378" t="s">
        <v>27</v>
      </c>
      <c r="F23" s="1374">
        <v>3</v>
      </c>
      <c r="G23" s="1368"/>
      <c r="H23" s="1063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  <c r="BO23" s="1334"/>
      <c r="BP23" s="1334"/>
      <c r="BQ23" s="1334"/>
      <c r="BR23" s="1334"/>
      <c r="BS23" s="1334"/>
      <c r="BT23" s="1334"/>
      <c r="BU23" s="1334"/>
      <c r="BV23" s="1334"/>
      <c r="BW23" s="1334"/>
      <c r="BX23" s="1334"/>
      <c r="BY23" s="1334"/>
      <c r="BZ23" s="1334"/>
      <c r="CA23" s="1334"/>
      <c r="CB23" s="1334"/>
      <c r="CC23" s="1334"/>
      <c r="CD23" s="1334"/>
      <c r="CE23" s="1334"/>
      <c r="CF23" s="1334"/>
      <c r="CG23" s="1334"/>
      <c r="CH23" s="1334"/>
      <c r="CI23" s="1334"/>
      <c r="CJ23" s="1334"/>
      <c r="CK23" s="1334"/>
      <c r="CL23" s="1334"/>
      <c r="CM23" s="1334"/>
      <c r="CN23" s="1334"/>
      <c r="CO23" s="1334"/>
      <c r="CP23" s="1334"/>
      <c r="CQ23" s="1334"/>
      <c r="CR23" s="1334"/>
      <c r="CS23" s="1334"/>
      <c r="CT23" s="1334"/>
      <c r="CU23" s="1334"/>
      <c r="CV23" s="1334"/>
      <c r="CW23" s="1334"/>
      <c r="CX23" s="1334"/>
      <c r="CY23" s="1334"/>
      <c r="CZ23" s="1334"/>
      <c r="DA23" s="1334"/>
      <c r="DB23" s="1334"/>
      <c r="DC23" s="1334"/>
      <c r="DD23" s="1334"/>
      <c r="DE23" s="1334"/>
      <c r="DF23" s="1334"/>
      <c r="DG23" s="1334"/>
      <c r="DH23" s="1334"/>
      <c r="DI23" s="1334"/>
      <c r="DJ23" s="1334"/>
      <c r="DK23" s="1334"/>
      <c r="DL23" s="1334"/>
      <c r="DM23" s="1334"/>
      <c r="DN23" s="1334"/>
      <c r="DO23" s="1334"/>
      <c r="DP23" s="1334"/>
      <c r="DQ23" s="1334"/>
      <c r="DR23" s="1334"/>
      <c r="DS23" s="1334"/>
      <c r="DT23" s="1334"/>
      <c r="DU23" s="1334"/>
      <c r="DV23" s="1334"/>
      <c r="DW23" s="1334"/>
      <c r="DX23" s="1334"/>
      <c r="DY23" s="1334"/>
      <c r="DZ23" s="1334"/>
      <c r="EA23" s="1334"/>
      <c r="EB23" s="1334"/>
      <c r="EC23" s="1334"/>
      <c r="ED23" s="1334"/>
      <c r="EE23" s="1334"/>
      <c r="EF23" s="1334"/>
      <c r="EG23" s="1334"/>
      <c r="EH23" s="1334"/>
      <c r="EI23" s="1334"/>
      <c r="EJ23" s="1334"/>
      <c r="EK23" s="1334"/>
      <c r="EL23" s="1334"/>
      <c r="EM23" s="1334"/>
      <c r="EN23" s="1334"/>
      <c r="EO23" s="1334"/>
      <c r="EP23" s="1334"/>
      <c r="EQ23" s="1334"/>
      <c r="ER23" s="1334"/>
      <c r="ES23" s="1334"/>
      <c r="ET23" s="1334"/>
      <c r="EU23" s="1334"/>
      <c r="EV23" s="1334"/>
      <c r="EW23" s="1334"/>
      <c r="EX23" s="1334"/>
      <c r="EY23" s="1334"/>
      <c r="EZ23" s="1334"/>
      <c r="FA23" s="1334"/>
      <c r="FB23" s="1334"/>
      <c r="FC23" s="1334"/>
      <c r="FD23" s="1334"/>
      <c r="FE23" s="1334"/>
      <c r="FF23" s="1334"/>
      <c r="FG23" s="1334"/>
      <c r="FH23" s="1334"/>
      <c r="FI23" s="1334"/>
      <c r="FJ23" s="1334"/>
      <c r="FK23" s="1334"/>
      <c r="FL23" s="1334"/>
      <c r="FM23" s="1334"/>
      <c r="FN23" s="1334"/>
      <c r="FO23" s="1334"/>
      <c r="FP23" s="1334"/>
      <c r="FQ23" s="1334"/>
      <c r="FR23" s="1334"/>
      <c r="FS23" s="1334"/>
      <c r="FT23" s="1334"/>
      <c r="FU23" s="1334"/>
      <c r="FV23" s="1334"/>
      <c r="FW23" s="1334"/>
      <c r="FX23" s="1334"/>
      <c r="FY23" s="1334"/>
      <c r="FZ23" s="1334"/>
      <c r="GA23" s="1334"/>
      <c r="GB23" s="1334"/>
      <c r="GC23" s="1334"/>
      <c r="GD23" s="1334"/>
      <c r="GE23" s="1334"/>
      <c r="GF23" s="1334"/>
      <c r="GG23" s="1334"/>
      <c r="GH23" s="1334"/>
      <c r="GI23" s="1334"/>
      <c r="GJ23" s="1334"/>
      <c r="GK23" s="1334"/>
      <c r="GL23" s="1334"/>
      <c r="GM23" s="1334"/>
      <c r="GN23" s="1334"/>
      <c r="GO23" s="1334"/>
      <c r="GP23" s="1334"/>
      <c r="GQ23" s="1334"/>
      <c r="GR23" s="1334"/>
      <c r="GS23" s="1334"/>
      <c r="GT23" s="1334"/>
      <c r="GU23" s="1334"/>
      <c r="GV23" s="1334"/>
      <c r="GW23" s="1334"/>
      <c r="GX23" s="1334"/>
      <c r="GY23" s="1334"/>
      <c r="GZ23" s="1334"/>
      <c r="HA23" s="1334"/>
      <c r="HB23" s="1334"/>
      <c r="HC23" s="1334"/>
      <c r="HD23" s="1334"/>
      <c r="HE23" s="1334"/>
      <c r="HF23" s="1334"/>
      <c r="HG23" s="1334"/>
      <c r="HH23" s="1334"/>
      <c r="HI23" s="1334"/>
      <c r="HJ23" s="1334"/>
      <c r="HK23" s="1334"/>
      <c r="HL23" s="1334"/>
      <c r="HM23" s="1334"/>
      <c r="HN23" s="1334"/>
      <c r="HO23" s="1334"/>
      <c r="HP23" s="1334"/>
      <c r="HQ23" s="1334"/>
      <c r="HR23" s="1334"/>
      <c r="HS23" s="1334"/>
      <c r="HT23" s="1334"/>
      <c r="HU23" s="1334"/>
      <c r="HV23" s="1334"/>
      <c r="HW23" s="1334"/>
      <c r="HX23" s="1334"/>
      <c r="HY23" s="1334"/>
      <c r="HZ23" s="1334"/>
      <c r="IA23" s="1334"/>
      <c r="IB23" s="1334"/>
      <c r="IC23" s="1334"/>
      <c r="ID23" s="1334"/>
      <c r="IE23" s="1334"/>
      <c r="IF23" s="1334"/>
      <c r="IG23" s="1334"/>
      <c r="IH23" s="1334"/>
      <c r="II23" s="1334"/>
      <c r="IJ23" s="1334"/>
      <c r="IK23" s="1334"/>
      <c r="IL23" s="1334"/>
      <c r="IM23" s="1334"/>
      <c r="IN23" s="1334"/>
      <c r="IO23" s="1334"/>
      <c r="IP23" s="1334"/>
      <c r="IQ23" s="1334"/>
      <c r="IR23" s="1334"/>
      <c r="IS23" s="1334"/>
      <c r="IT23" s="1334"/>
      <c r="IU23" s="1334"/>
      <c r="IV23" s="1334"/>
    </row>
    <row r="24" spans="1:256" x14ac:dyDescent="0.25">
      <c r="A24" s="1372"/>
      <c r="B24" s="1379"/>
      <c r="C24" s="1344"/>
      <c r="D24" s="1344"/>
      <c r="E24" s="1378"/>
      <c r="F24" s="1374"/>
      <c r="G24" s="1368"/>
      <c r="H24" s="1063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334"/>
      <c r="AW24" s="1334"/>
      <c r="AX24" s="1334"/>
      <c r="AY24" s="1334"/>
      <c r="AZ24" s="1334"/>
      <c r="BA24" s="1334"/>
      <c r="BB24" s="1334"/>
      <c r="BC24" s="1334"/>
      <c r="BD24" s="1334"/>
      <c r="BE24" s="1334"/>
      <c r="BF24" s="1334"/>
      <c r="BG24" s="1334"/>
      <c r="BH24" s="1334"/>
      <c r="BI24" s="1334"/>
      <c r="BJ24" s="1334"/>
      <c r="BK24" s="1334"/>
      <c r="BL24" s="1334"/>
      <c r="BM24" s="1334"/>
      <c r="BN24" s="1334"/>
      <c r="BO24" s="1334"/>
      <c r="BP24" s="1334"/>
      <c r="BQ24" s="1334"/>
      <c r="BR24" s="1334"/>
      <c r="BS24" s="1334"/>
      <c r="BT24" s="1334"/>
      <c r="BU24" s="1334"/>
      <c r="BV24" s="1334"/>
      <c r="BW24" s="1334"/>
      <c r="BX24" s="1334"/>
      <c r="BY24" s="1334"/>
      <c r="BZ24" s="1334"/>
      <c r="CA24" s="1334"/>
      <c r="CB24" s="1334"/>
      <c r="CC24" s="1334"/>
      <c r="CD24" s="1334"/>
      <c r="CE24" s="1334"/>
      <c r="CF24" s="1334"/>
      <c r="CG24" s="1334"/>
      <c r="CH24" s="1334"/>
      <c r="CI24" s="1334"/>
      <c r="CJ24" s="1334"/>
      <c r="CK24" s="1334"/>
      <c r="CL24" s="1334"/>
      <c r="CM24" s="1334"/>
      <c r="CN24" s="1334"/>
      <c r="CO24" s="1334"/>
      <c r="CP24" s="1334"/>
      <c r="CQ24" s="1334"/>
      <c r="CR24" s="1334"/>
      <c r="CS24" s="1334"/>
      <c r="CT24" s="1334"/>
      <c r="CU24" s="1334"/>
      <c r="CV24" s="1334"/>
      <c r="CW24" s="1334"/>
      <c r="CX24" s="1334"/>
      <c r="CY24" s="1334"/>
      <c r="CZ24" s="1334"/>
      <c r="DA24" s="1334"/>
      <c r="DB24" s="1334"/>
      <c r="DC24" s="1334"/>
      <c r="DD24" s="1334"/>
      <c r="DE24" s="1334"/>
      <c r="DF24" s="1334"/>
      <c r="DG24" s="1334"/>
      <c r="DH24" s="1334"/>
      <c r="DI24" s="1334"/>
      <c r="DJ24" s="1334"/>
      <c r="DK24" s="1334"/>
      <c r="DL24" s="1334"/>
      <c r="DM24" s="1334"/>
      <c r="DN24" s="1334"/>
      <c r="DO24" s="1334"/>
      <c r="DP24" s="1334"/>
      <c r="DQ24" s="1334"/>
      <c r="DR24" s="1334"/>
      <c r="DS24" s="1334"/>
      <c r="DT24" s="1334"/>
      <c r="DU24" s="1334"/>
      <c r="DV24" s="1334"/>
      <c r="DW24" s="1334"/>
      <c r="DX24" s="1334"/>
      <c r="DY24" s="1334"/>
      <c r="DZ24" s="1334"/>
      <c r="EA24" s="1334"/>
      <c r="EB24" s="1334"/>
      <c r="EC24" s="1334"/>
      <c r="ED24" s="1334"/>
      <c r="EE24" s="1334"/>
      <c r="EF24" s="1334"/>
      <c r="EG24" s="1334"/>
      <c r="EH24" s="1334"/>
      <c r="EI24" s="1334"/>
      <c r="EJ24" s="1334"/>
      <c r="EK24" s="1334"/>
      <c r="EL24" s="1334"/>
      <c r="EM24" s="1334"/>
      <c r="EN24" s="1334"/>
      <c r="EO24" s="1334"/>
      <c r="EP24" s="1334"/>
      <c r="EQ24" s="1334"/>
      <c r="ER24" s="1334"/>
      <c r="ES24" s="1334"/>
      <c r="ET24" s="1334"/>
      <c r="EU24" s="1334"/>
      <c r="EV24" s="1334"/>
      <c r="EW24" s="1334"/>
      <c r="EX24" s="1334"/>
      <c r="EY24" s="1334"/>
      <c r="EZ24" s="1334"/>
      <c r="FA24" s="1334"/>
      <c r="FB24" s="1334"/>
      <c r="FC24" s="1334"/>
      <c r="FD24" s="1334"/>
      <c r="FE24" s="1334"/>
      <c r="FF24" s="1334"/>
      <c r="FG24" s="1334"/>
      <c r="FH24" s="1334"/>
      <c r="FI24" s="1334"/>
      <c r="FJ24" s="1334"/>
      <c r="FK24" s="1334"/>
      <c r="FL24" s="1334"/>
      <c r="FM24" s="1334"/>
      <c r="FN24" s="1334"/>
      <c r="FO24" s="1334"/>
      <c r="FP24" s="1334"/>
      <c r="FQ24" s="1334"/>
      <c r="FR24" s="1334"/>
      <c r="FS24" s="1334"/>
      <c r="FT24" s="1334"/>
      <c r="FU24" s="1334"/>
      <c r="FV24" s="1334"/>
      <c r="FW24" s="1334"/>
      <c r="FX24" s="1334"/>
      <c r="FY24" s="1334"/>
      <c r="FZ24" s="1334"/>
      <c r="GA24" s="1334"/>
      <c r="GB24" s="1334"/>
      <c r="GC24" s="1334"/>
      <c r="GD24" s="1334"/>
      <c r="GE24" s="1334"/>
      <c r="GF24" s="1334"/>
      <c r="GG24" s="1334"/>
      <c r="GH24" s="1334"/>
      <c r="GI24" s="1334"/>
      <c r="GJ24" s="1334"/>
      <c r="GK24" s="1334"/>
      <c r="GL24" s="1334"/>
      <c r="GM24" s="1334"/>
      <c r="GN24" s="1334"/>
      <c r="GO24" s="1334"/>
      <c r="GP24" s="1334"/>
      <c r="GQ24" s="1334"/>
      <c r="GR24" s="1334"/>
      <c r="GS24" s="1334"/>
      <c r="GT24" s="1334"/>
      <c r="GU24" s="1334"/>
      <c r="GV24" s="1334"/>
      <c r="GW24" s="1334"/>
      <c r="GX24" s="1334"/>
      <c r="GY24" s="1334"/>
      <c r="GZ24" s="1334"/>
      <c r="HA24" s="1334"/>
      <c r="HB24" s="1334"/>
      <c r="HC24" s="1334"/>
      <c r="HD24" s="1334"/>
      <c r="HE24" s="1334"/>
      <c r="HF24" s="1334"/>
      <c r="HG24" s="1334"/>
      <c r="HH24" s="1334"/>
      <c r="HI24" s="1334"/>
      <c r="HJ24" s="1334"/>
      <c r="HK24" s="1334"/>
      <c r="HL24" s="1334"/>
      <c r="HM24" s="1334"/>
      <c r="HN24" s="1334"/>
      <c r="HO24" s="1334"/>
      <c r="HP24" s="1334"/>
      <c r="HQ24" s="1334"/>
      <c r="HR24" s="1334"/>
      <c r="HS24" s="1334"/>
      <c r="HT24" s="1334"/>
      <c r="HU24" s="1334"/>
      <c r="HV24" s="1334"/>
      <c r="HW24" s="1334"/>
      <c r="HX24" s="1334"/>
      <c r="HY24" s="1334"/>
      <c r="HZ24" s="1334"/>
      <c r="IA24" s="1334"/>
      <c r="IB24" s="1334"/>
      <c r="IC24" s="1334"/>
      <c r="ID24" s="1334"/>
      <c r="IE24" s="1334"/>
      <c r="IF24" s="1334"/>
      <c r="IG24" s="1334"/>
      <c r="IH24" s="1334"/>
      <c r="II24" s="1334"/>
      <c r="IJ24" s="1334"/>
      <c r="IK24" s="1334"/>
      <c r="IL24" s="1334"/>
      <c r="IM24" s="1334"/>
      <c r="IN24" s="1334"/>
      <c r="IO24" s="1334"/>
      <c r="IP24" s="1334"/>
      <c r="IQ24" s="1334"/>
      <c r="IR24" s="1334"/>
      <c r="IS24" s="1334"/>
      <c r="IT24" s="1334"/>
      <c r="IU24" s="1334"/>
      <c r="IV24" s="1334"/>
    </row>
    <row r="25" spans="1:256" x14ac:dyDescent="0.25">
      <c r="A25" s="1364" t="s">
        <v>28</v>
      </c>
      <c r="B25" s="1377" t="s">
        <v>29</v>
      </c>
      <c r="C25" s="1343"/>
      <c r="D25" s="1344"/>
      <c r="E25" s="1378"/>
      <c r="F25" s="1374"/>
      <c r="G25" s="1368"/>
      <c r="H25" s="1063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4"/>
      <c r="AE25" s="1334"/>
      <c r="AF25" s="1334"/>
      <c r="AG25" s="1334"/>
      <c r="AH25" s="1334"/>
      <c r="AI25" s="1334"/>
      <c r="AJ25" s="1334"/>
      <c r="AK25" s="1334"/>
      <c r="AL25" s="1334"/>
      <c r="AM25" s="1334"/>
      <c r="AN25" s="1334"/>
      <c r="AO25" s="1334"/>
      <c r="AP25" s="1334"/>
      <c r="AQ25" s="1334"/>
      <c r="AR25" s="1334"/>
      <c r="AS25" s="1334"/>
      <c r="AT25" s="1334"/>
      <c r="AU25" s="1334"/>
      <c r="AV25" s="1334"/>
      <c r="AW25" s="1334"/>
      <c r="AX25" s="1334"/>
      <c r="AY25" s="1334"/>
      <c r="AZ25" s="1334"/>
      <c r="BA25" s="1334"/>
      <c r="BB25" s="1334"/>
      <c r="BC25" s="1334"/>
      <c r="BD25" s="1334"/>
      <c r="BE25" s="1334"/>
      <c r="BF25" s="1334"/>
      <c r="BG25" s="1334"/>
      <c r="BH25" s="1334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4"/>
      <c r="CO25" s="1334"/>
      <c r="CP25" s="1334"/>
      <c r="CQ25" s="1334"/>
      <c r="CR25" s="1334"/>
      <c r="CS25" s="1334"/>
      <c r="CT25" s="1334"/>
      <c r="CU25" s="1334"/>
      <c r="CV25" s="1334"/>
      <c r="CW25" s="1334"/>
      <c r="CX25" s="1334"/>
      <c r="CY25" s="1334"/>
      <c r="CZ25" s="1334"/>
      <c r="DA25" s="1334"/>
      <c r="DB25" s="1334"/>
      <c r="DC25" s="1334"/>
      <c r="DD25" s="1334"/>
      <c r="DE25" s="1334"/>
      <c r="DF25" s="1334"/>
      <c r="DG25" s="1334"/>
      <c r="DH25" s="1334"/>
      <c r="DI25" s="1334"/>
      <c r="DJ25" s="1334"/>
      <c r="DK25" s="1334"/>
      <c r="DL25" s="1334"/>
      <c r="DM25" s="1334"/>
      <c r="DN25" s="1334"/>
      <c r="DO25" s="1334"/>
      <c r="DP25" s="1334"/>
      <c r="DQ25" s="1334"/>
      <c r="DR25" s="1334"/>
      <c r="DS25" s="1334"/>
      <c r="DT25" s="1334"/>
      <c r="DU25" s="1334"/>
      <c r="DV25" s="1334"/>
      <c r="DW25" s="1334"/>
      <c r="DX25" s="1334"/>
      <c r="DY25" s="1334"/>
      <c r="DZ25" s="1334"/>
      <c r="EA25" s="1334"/>
      <c r="EB25" s="1334"/>
      <c r="EC25" s="1334"/>
      <c r="ED25" s="1334"/>
      <c r="EE25" s="1334"/>
      <c r="EF25" s="1334"/>
      <c r="EG25" s="1334"/>
      <c r="EH25" s="1334"/>
      <c r="EI25" s="1334"/>
      <c r="EJ25" s="1334"/>
      <c r="EK25" s="1334"/>
      <c r="EL25" s="1334"/>
      <c r="EM25" s="1334"/>
      <c r="EN25" s="1334"/>
      <c r="EO25" s="1334"/>
      <c r="EP25" s="1334"/>
      <c r="EQ25" s="1334"/>
      <c r="ER25" s="1334"/>
      <c r="ES25" s="1334"/>
      <c r="ET25" s="1334"/>
      <c r="EU25" s="1334"/>
      <c r="EV25" s="1334"/>
      <c r="EW25" s="1334"/>
      <c r="EX25" s="1334"/>
      <c r="EY25" s="1334"/>
      <c r="EZ25" s="1334"/>
      <c r="FA25" s="1334"/>
      <c r="FB25" s="1334"/>
      <c r="FC25" s="1334"/>
      <c r="FD25" s="1334"/>
      <c r="FE25" s="1334"/>
      <c r="FF25" s="1334"/>
      <c r="FG25" s="1334"/>
      <c r="FH25" s="1334"/>
      <c r="FI25" s="1334"/>
      <c r="FJ25" s="1334"/>
      <c r="FK25" s="1334"/>
      <c r="FL25" s="1334"/>
      <c r="FM25" s="1334"/>
      <c r="FN25" s="1334"/>
      <c r="FO25" s="1334"/>
      <c r="FP25" s="1334"/>
      <c r="FQ25" s="1334"/>
      <c r="FR25" s="1334"/>
      <c r="FS25" s="1334"/>
      <c r="FT25" s="1334"/>
      <c r="FU25" s="1334"/>
      <c r="FV25" s="1334"/>
      <c r="FW25" s="1334"/>
      <c r="FX25" s="1334"/>
      <c r="FY25" s="1334"/>
      <c r="FZ25" s="1334"/>
      <c r="GA25" s="1334"/>
      <c r="GB25" s="1334"/>
      <c r="GC25" s="1334"/>
      <c r="GD25" s="1334"/>
      <c r="GE25" s="1334"/>
      <c r="GF25" s="1334"/>
      <c r="GG25" s="1334"/>
      <c r="GH25" s="1334"/>
      <c r="GI25" s="1334"/>
      <c r="GJ25" s="1334"/>
      <c r="GK25" s="1334"/>
      <c r="GL25" s="1334"/>
      <c r="GM25" s="1334"/>
      <c r="GN25" s="1334"/>
      <c r="GO25" s="1334"/>
      <c r="GP25" s="1334"/>
      <c r="GQ25" s="1334"/>
      <c r="GR25" s="1334"/>
      <c r="GS25" s="1334"/>
      <c r="GT25" s="1334"/>
      <c r="GU25" s="1334"/>
      <c r="GV25" s="1334"/>
      <c r="GW25" s="1334"/>
      <c r="GX25" s="1334"/>
      <c r="GY25" s="1334"/>
      <c r="GZ25" s="1334"/>
      <c r="HA25" s="1334"/>
      <c r="HB25" s="1334"/>
      <c r="HC25" s="1334"/>
      <c r="HD25" s="1334"/>
      <c r="HE25" s="1334"/>
      <c r="HF25" s="1334"/>
      <c r="HG25" s="1334"/>
      <c r="HH25" s="1334"/>
      <c r="HI25" s="1334"/>
      <c r="HJ25" s="1334"/>
      <c r="HK25" s="1334"/>
      <c r="HL25" s="1334"/>
      <c r="HM25" s="1334"/>
      <c r="HN25" s="1334"/>
      <c r="HO25" s="1334"/>
      <c r="HP25" s="1334"/>
      <c r="HQ25" s="1334"/>
      <c r="HR25" s="1334"/>
      <c r="HS25" s="1334"/>
      <c r="HT25" s="1334"/>
      <c r="HU25" s="1334"/>
      <c r="HV25" s="1334"/>
      <c r="HW25" s="1334"/>
      <c r="HX25" s="1334"/>
      <c r="HY25" s="1334"/>
      <c r="HZ25" s="1334"/>
      <c r="IA25" s="1334"/>
      <c r="IB25" s="1334"/>
      <c r="IC25" s="1334"/>
      <c r="ID25" s="1334"/>
      <c r="IE25" s="1334"/>
      <c r="IF25" s="1334"/>
      <c r="IG25" s="1334"/>
      <c r="IH25" s="1334"/>
      <c r="II25" s="1334"/>
      <c r="IJ25" s="1334"/>
      <c r="IK25" s="1334"/>
      <c r="IL25" s="1334"/>
      <c r="IM25" s="1334"/>
      <c r="IN25" s="1334"/>
      <c r="IO25" s="1334"/>
      <c r="IP25" s="1334"/>
      <c r="IQ25" s="1334"/>
      <c r="IR25" s="1334"/>
      <c r="IS25" s="1334"/>
      <c r="IT25" s="1334"/>
      <c r="IU25" s="1334"/>
      <c r="IV25" s="1334"/>
    </row>
    <row r="26" spans="1:256" x14ac:dyDescent="0.25">
      <c r="A26" s="1380"/>
      <c r="B26" s="1379" t="s">
        <v>25</v>
      </c>
      <c r="C26" s="1379"/>
      <c r="D26" s="1379"/>
      <c r="E26" s="1378" t="s">
        <v>16</v>
      </c>
      <c r="F26" s="1381">
        <v>1</v>
      </c>
      <c r="G26" s="1382"/>
      <c r="H26" s="1063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  <c r="BO26" s="1334"/>
      <c r="BP26" s="1334"/>
      <c r="BQ26" s="1334"/>
      <c r="BR26" s="1334"/>
      <c r="BS26" s="1334"/>
      <c r="BT26" s="1334"/>
      <c r="BU26" s="1334"/>
      <c r="BV26" s="1334"/>
      <c r="BW26" s="1334"/>
      <c r="BX26" s="1334"/>
      <c r="BY26" s="1334"/>
      <c r="BZ26" s="1334"/>
      <c r="CA26" s="1334"/>
      <c r="CB26" s="1334"/>
      <c r="CC26" s="1334"/>
      <c r="CD26" s="1334"/>
      <c r="CE26" s="1334"/>
      <c r="CF26" s="1334"/>
      <c r="CG26" s="1334"/>
      <c r="CH26" s="1334"/>
      <c r="CI26" s="1334"/>
      <c r="CJ26" s="1334"/>
      <c r="CK26" s="1334"/>
      <c r="CL26" s="1334"/>
      <c r="CM26" s="1334"/>
      <c r="CN26" s="1334"/>
      <c r="CO26" s="1334"/>
      <c r="CP26" s="1334"/>
      <c r="CQ26" s="1334"/>
      <c r="CR26" s="1334"/>
      <c r="CS26" s="1334"/>
      <c r="CT26" s="1334"/>
      <c r="CU26" s="1334"/>
      <c r="CV26" s="1334"/>
      <c r="CW26" s="1334"/>
      <c r="CX26" s="1334"/>
      <c r="CY26" s="1334"/>
      <c r="CZ26" s="1334"/>
      <c r="DA26" s="1334"/>
      <c r="DB26" s="1334"/>
      <c r="DC26" s="1334"/>
      <c r="DD26" s="1334"/>
      <c r="DE26" s="1334"/>
      <c r="DF26" s="1334"/>
      <c r="DG26" s="1334"/>
      <c r="DH26" s="1334"/>
      <c r="DI26" s="1334"/>
      <c r="DJ26" s="1334"/>
      <c r="DK26" s="1334"/>
      <c r="DL26" s="1334"/>
      <c r="DM26" s="1334"/>
      <c r="DN26" s="1334"/>
      <c r="DO26" s="1334"/>
      <c r="DP26" s="1334"/>
      <c r="DQ26" s="1334"/>
      <c r="DR26" s="1334"/>
      <c r="DS26" s="1334"/>
      <c r="DT26" s="1334"/>
      <c r="DU26" s="1334"/>
      <c r="DV26" s="1334"/>
      <c r="DW26" s="1334"/>
      <c r="DX26" s="1334"/>
      <c r="DY26" s="1334"/>
      <c r="DZ26" s="1334"/>
      <c r="EA26" s="1334"/>
      <c r="EB26" s="1334"/>
      <c r="EC26" s="1334"/>
      <c r="ED26" s="1334"/>
      <c r="EE26" s="1334"/>
      <c r="EF26" s="1334"/>
      <c r="EG26" s="1334"/>
      <c r="EH26" s="1334"/>
      <c r="EI26" s="1334"/>
      <c r="EJ26" s="1334"/>
      <c r="EK26" s="1334"/>
      <c r="EL26" s="1334"/>
      <c r="EM26" s="1334"/>
      <c r="EN26" s="1334"/>
      <c r="EO26" s="1334"/>
      <c r="EP26" s="1334"/>
      <c r="EQ26" s="1334"/>
      <c r="ER26" s="1334"/>
      <c r="ES26" s="1334"/>
      <c r="ET26" s="1334"/>
      <c r="EU26" s="1334"/>
      <c r="EV26" s="1334"/>
      <c r="EW26" s="1334"/>
      <c r="EX26" s="1334"/>
      <c r="EY26" s="1334"/>
      <c r="EZ26" s="1334"/>
      <c r="FA26" s="1334"/>
      <c r="FB26" s="1334"/>
      <c r="FC26" s="1334"/>
      <c r="FD26" s="1334"/>
      <c r="FE26" s="1334"/>
      <c r="FF26" s="1334"/>
      <c r="FG26" s="1334"/>
      <c r="FH26" s="1334"/>
      <c r="FI26" s="1334"/>
      <c r="FJ26" s="1334"/>
      <c r="FK26" s="1334"/>
      <c r="FL26" s="1334"/>
      <c r="FM26" s="1334"/>
      <c r="FN26" s="1334"/>
      <c r="FO26" s="1334"/>
      <c r="FP26" s="1334"/>
      <c r="FQ26" s="1334"/>
      <c r="FR26" s="1334"/>
      <c r="FS26" s="1334"/>
      <c r="FT26" s="1334"/>
      <c r="FU26" s="1334"/>
      <c r="FV26" s="1334"/>
      <c r="FW26" s="1334"/>
      <c r="FX26" s="1334"/>
      <c r="FY26" s="1334"/>
      <c r="FZ26" s="1334"/>
      <c r="GA26" s="1334"/>
      <c r="GB26" s="1334"/>
      <c r="GC26" s="1334"/>
      <c r="GD26" s="1334"/>
      <c r="GE26" s="1334"/>
      <c r="GF26" s="1334"/>
      <c r="GG26" s="1334"/>
      <c r="GH26" s="1334"/>
      <c r="GI26" s="1334"/>
      <c r="GJ26" s="1334"/>
      <c r="GK26" s="1334"/>
      <c r="GL26" s="1334"/>
      <c r="GM26" s="1334"/>
      <c r="GN26" s="1334"/>
      <c r="GO26" s="1334"/>
      <c r="GP26" s="1334"/>
      <c r="GQ26" s="1334"/>
      <c r="GR26" s="1334"/>
      <c r="GS26" s="1334"/>
      <c r="GT26" s="1334"/>
      <c r="GU26" s="1334"/>
      <c r="GV26" s="1334"/>
      <c r="GW26" s="1334"/>
      <c r="GX26" s="1334"/>
      <c r="GY26" s="1334"/>
      <c r="GZ26" s="1334"/>
      <c r="HA26" s="1334"/>
      <c r="HB26" s="1334"/>
      <c r="HC26" s="1334"/>
      <c r="HD26" s="1334"/>
      <c r="HE26" s="1334"/>
      <c r="HF26" s="1334"/>
      <c r="HG26" s="1334"/>
      <c r="HH26" s="1334"/>
      <c r="HI26" s="1334"/>
      <c r="HJ26" s="1334"/>
      <c r="HK26" s="1334"/>
      <c r="HL26" s="1334"/>
      <c r="HM26" s="1334"/>
      <c r="HN26" s="1334"/>
      <c r="HO26" s="1334"/>
      <c r="HP26" s="1334"/>
      <c r="HQ26" s="1334"/>
      <c r="HR26" s="1334"/>
      <c r="HS26" s="1334"/>
      <c r="HT26" s="1334"/>
      <c r="HU26" s="1334"/>
      <c r="HV26" s="1334"/>
      <c r="HW26" s="1334"/>
      <c r="HX26" s="1334"/>
      <c r="HY26" s="1334"/>
      <c r="HZ26" s="1334"/>
      <c r="IA26" s="1334"/>
      <c r="IB26" s="1334"/>
      <c r="IC26" s="1334"/>
      <c r="ID26" s="1334"/>
      <c r="IE26" s="1334"/>
      <c r="IF26" s="1334"/>
      <c r="IG26" s="1334"/>
      <c r="IH26" s="1334"/>
      <c r="II26" s="1334"/>
      <c r="IJ26" s="1334"/>
      <c r="IK26" s="1334"/>
      <c r="IL26" s="1334"/>
      <c r="IM26" s="1334"/>
      <c r="IN26" s="1334"/>
      <c r="IO26" s="1334"/>
      <c r="IP26" s="1334"/>
      <c r="IQ26" s="1334"/>
      <c r="IR26" s="1334"/>
      <c r="IS26" s="1334"/>
      <c r="IT26" s="1334"/>
      <c r="IU26" s="1334"/>
      <c r="IV26" s="1334"/>
    </row>
    <row r="27" spans="1:256" x14ac:dyDescent="0.25">
      <c r="A27" s="1383"/>
      <c r="B27" s="2290" t="s">
        <v>26</v>
      </c>
      <c r="C27" s="2291"/>
      <c r="D27" s="2292"/>
      <c r="E27" s="1378" t="s">
        <v>27</v>
      </c>
      <c r="F27" s="1374">
        <v>3</v>
      </c>
      <c r="G27" s="1368"/>
      <c r="H27" s="1063"/>
      <c r="I27" s="1334"/>
      <c r="J27" s="1334"/>
      <c r="K27" s="1334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4"/>
      <c r="AE27" s="1334"/>
      <c r="AF27" s="1334"/>
      <c r="AG27" s="1334"/>
      <c r="AH27" s="1334"/>
      <c r="AI27" s="1334"/>
      <c r="AJ27" s="1334"/>
      <c r="AK27" s="1334"/>
      <c r="AL27" s="1334"/>
      <c r="AM27" s="1334"/>
      <c r="AN27" s="1334"/>
      <c r="AO27" s="1334"/>
      <c r="AP27" s="1334"/>
      <c r="AQ27" s="1334"/>
      <c r="AR27" s="1334"/>
      <c r="AS27" s="1334"/>
      <c r="AT27" s="1334"/>
      <c r="AU27" s="1334"/>
      <c r="AV27" s="1334"/>
      <c r="AW27" s="1334"/>
      <c r="AX27" s="1334"/>
      <c r="AY27" s="1334"/>
      <c r="AZ27" s="1334"/>
      <c r="BA27" s="1334"/>
      <c r="BB27" s="1334"/>
      <c r="BC27" s="1334"/>
      <c r="BD27" s="1334"/>
      <c r="BE27" s="1334"/>
      <c r="BF27" s="1334"/>
      <c r="BG27" s="1334"/>
      <c r="BH27" s="1334"/>
      <c r="BI27" s="1334"/>
      <c r="BJ27" s="1334"/>
      <c r="BK27" s="1334"/>
      <c r="BL27" s="1334"/>
      <c r="BM27" s="1334"/>
      <c r="BN27" s="1334"/>
      <c r="BO27" s="1334"/>
      <c r="BP27" s="1334"/>
      <c r="BQ27" s="1334"/>
      <c r="BR27" s="1334"/>
      <c r="BS27" s="1334"/>
      <c r="BT27" s="1334"/>
      <c r="BU27" s="1334"/>
      <c r="BV27" s="1334"/>
      <c r="BW27" s="1334"/>
      <c r="BX27" s="1334"/>
      <c r="BY27" s="1334"/>
      <c r="BZ27" s="1334"/>
      <c r="CA27" s="1334"/>
      <c r="CB27" s="1334"/>
      <c r="CC27" s="1334"/>
      <c r="CD27" s="1334"/>
      <c r="CE27" s="1334"/>
      <c r="CF27" s="1334"/>
      <c r="CG27" s="1334"/>
      <c r="CH27" s="1334"/>
      <c r="CI27" s="1334"/>
      <c r="CJ27" s="1334"/>
      <c r="CK27" s="1334"/>
      <c r="CL27" s="1334"/>
      <c r="CM27" s="1334"/>
      <c r="CN27" s="1334"/>
      <c r="CO27" s="1334"/>
      <c r="CP27" s="1334"/>
      <c r="CQ27" s="1334"/>
      <c r="CR27" s="1334"/>
      <c r="CS27" s="1334"/>
      <c r="CT27" s="1334"/>
      <c r="CU27" s="1334"/>
      <c r="CV27" s="1334"/>
      <c r="CW27" s="1334"/>
      <c r="CX27" s="1334"/>
      <c r="CY27" s="1334"/>
      <c r="CZ27" s="1334"/>
      <c r="DA27" s="1334"/>
      <c r="DB27" s="1334"/>
      <c r="DC27" s="1334"/>
      <c r="DD27" s="1334"/>
      <c r="DE27" s="1334"/>
      <c r="DF27" s="1334"/>
      <c r="DG27" s="1334"/>
      <c r="DH27" s="1334"/>
      <c r="DI27" s="1334"/>
      <c r="DJ27" s="1334"/>
      <c r="DK27" s="1334"/>
      <c r="DL27" s="1334"/>
      <c r="DM27" s="1334"/>
      <c r="DN27" s="1334"/>
      <c r="DO27" s="1334"/>
      <c r="DP27" s="1334"/>
      <c r="DQ27" s="1334"/>
      <c r="DR27" s="1334"/>
      <c r="DS27" s="1334"/>
      <c r="DT27" s="1334"/>
      <c r="DU27" s="1334"/>
      <c r="DV27" s="1334"/>
      <c r="DW27" s="1334"/>
      <c r="DX27" s="1334"/>
      <c r="DY27" s="1334"/>
      <c r="DZ27" s="1334"/>
      <c r="EA27" s="1334"/>
      <c r="EB27" s="1334"/>
      <c r="EC27" s="1334"/>
      <c r="ED27" s="1334"/>
      <c r="EE27" s="1334"/>
      <c r="EF27" s="1334"/>
      <c r="EG27" s="1334"/>
      <c r="EH27" s="1334"/>
      <c r="EI27" s="1334"/>
      <c r="EJ27" s="1334"/>
      <c r="EK27" s="1334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4"/>
      <c r="EY27" s="1334"/>
      <c r="EZ27" s="1334"/>
      <c r="FA27" s="1334"/>
      <c r="FB27" s="1334"/>
      <c r="FC27" s="1334"/>
      <c r="FD27" s="1334"/>
      <c r="FE27" s="1334"/>
      <c r="FF27" s="1334"/>
      <c r="FG27" s="1334"/>
      <c r="FH27" s="1334"/>
      <c r="FI27" s="1334"/>
      <c r="FJ27" s="1334"/>
      <c r="FK27" s="1334"/>
      <c r="FL27" s="1334"/>
      <c r="FM27" s="1334"/>
      <c r="FN27" s="1334"/>
      <c r="FO27" s="1334"/>
      <c r="FP27" s="1334"/>
      <c r="FQ27" s="1334"/>
      <c r="FR27" s="1334"/>
      <c r="FS27" s="1334"/>
      <c r="FT27" s="1334"/>
      <c r="FU27" s="1334"/>
      <c r="FV27" s="1334"/>
      <c r="FW27" s="1334"/>
      <c r="FX27" s="1334"/>
      <c r="FY27" s="1334"/>
      <c r="FZ27" s="1334"/>
      <c r="GA27" s="1334"/>
      <c r="GB27" s="1334"/>
      <c r="GC27" s="1334"/>
      <c r="GD27" s="1334"/>
      <c r="GE27" s="1334"/>
      <c r="GF27" s="1334"/>
      <c r="GG27" s="1334"/>
      <c r="GH27" s="1334"/>
      <c r="GI27" s="1334"/>
      <c r="GJ27" s="1334"/>
      <c r="GK27" s="1334"/>
      <c r="GL27" s="1334"/>
      <c r="GM27" s="1334"/>
      <c r="GN27" s="1334"/>
      <c r="GO27" s="1334"/>
      <c r="GP27" s="1334"/>
      <c r="GQ27" s="1334"/>
      <c r="GR27" s="1334"/>
      <c r="GS27" s="1334"/>
      <c r="GT27" s="1334"/>
      <c r="GU27" s="1334"/>
      <c r="GV27" s="1334"/>
      <c r="GW27" s="1334"/>
      <c r="GX27" s="1334"/>
      <c r="GY27" s="1334"/>
      <c r="GZ27" s="1334"/>
      <c r="HA27" s="1334"/>
      <c r="HB27" s="1334"/>
      <c r="HC27" s="1334"/>
      <c r="HD27" s="1334"/>
      <c r="HE27" s="1334"/>
      <c r="HF27" s="1334"/>
      <c r="HG27" s="1334"/>
      <c r="HH27" s="1334"/>
      <c r="HI27" s="1334"/>
      <c r="HJ27" s="1334"/>
      <c r="HK27" s="1334"/>
      <c r="HL27" s="1334"/>
      <c r="HM27" s="1334"/>
      <c r="HN27" s="1334"/>
      <c r="HO27" s="1334"/>
      <c r="HP27" s="1334"/>
      <c r="HQ27" s="1334"/>
      <c r="HR27" s="1334"/>
      <c r="HS27" s="1334"/>
      <c r="HT27" s="1334"/>
      <c r="HU27" s="1334"/>
      <c r="HV27" s="1334"/>
      <c r="HW27" s="1334"/>
      <c r="HX27" s="1334"/>
      <c r="HY27" s="1334"/>
      <c r="HZ27" s="1334"/>
      <c r="IA27" s="1334"/>
      <c r="IB27" s="1334"/>
      <c r="IC27" s="1334"/>
      <c r="ID27" s="1334"/>
      <c r="IE27" s="1334"/>
      <c r="IF27" s="1334"/>
      <c r="IG27" s="1334"/>
      <c r="IH27" s="1334"/>
      <c r="II27" s="1334"/>
      <c r="IJ27" s="1334"/>
      <c r="IK27" s="1334"/>
      <c r="IL27" s="1334"/>
      <c r="IM27" s="1334"/>
      <c r="IN27" s="1334"/>
      <c r="IO27" s="1334"/>
      <c r="IP27" s="1334"/>
      <c r="IQ27" s="1334"/>
      <c r="IR27" s="1334"/>
      <c r="IS27" s="1334"/>
      <c r="IT27" s="1334"/>
      <c r="IU27" s="1334"/>
      <c r="IV27" s="1334"/>
    </row>
    <row r="28" spans="1:256" ht="14.5" thickBot="1" x14ac:dyDescent="0.3">
      <c r="A28" s="1383"/>
      <c r="B28" s="1379"/>
      <c r="C28" s="1344"/>
      <c r="D28" s="1344"/>
      <c r="E28" s="1378"/>
      <c r="F28" s="1374"/>
      <c r="G28" s="1368"/>
      <c r="H28" s="1063"/>
      <c r="I28" s="1334"/>
      <c r="J28" s="1334"/>
      <c r="K28" s="1334"/>
      <c r="L28" s="1334"/>
      <c r="M28" s="1334"/>
      <c r="N28" s="1334"/>
      <c r="O28" s="1334"/>
      <c r="P28" s="1334"/>
      <c r="Q28" s="1334"/>
      <c r="R28" s="1334"/>
      <c r="S28" s="1334"/>
      <c r="T28" s="1334"/>
      <c r="U28" s="1334"/>
      <c r="V28" s="1334"/>
      <c r="W28" s="1334"/>
      <c r="X28" s="1334"/>
      <c r="Y28" s="1334"/>
      <c r="Z28" s="1334"/>
      <c r="AA28" s="1334"/>
      <c r="AB28" s="1334"/>
      <c r="AC28" s="1334"/>
      <c r="AD28" s="1334"/>
      <c r="AE28" s="1334"/>
      <c r="AF28" s="1334"/>
      <c r="AG28" s="1334"/>
      <c r="AH28" s="1334"/>
      <c r="AI28" s="1334"/>
      <c r="AJ28" s="1334"/>
      <c r="AK28" s="1334"/>
      <c r="AL28" s="1334"/>
      <c r="AM28" s="1334"/>
      <c r="AN28" s="1334"/>
      <c r="AO28" s="1334"/>
      <c r="AP28" s="1334"/>
      <c r="AQ28" s="1334"/>
      <c r="AR28" s="1334"/>
      <c r="AS28" s="1334"/>
      <c r="AT28" s="1334"/>
      <c r="AU28" s="1334"/>
      <c r="AV28" s="1334"/>
      <c r="AW28" s="1334"/>
      <c r="AX28" s="1334"/>
      <c r="AY28" s="1334"/>
      <c r="AZ28" s="1334"/>
      <c r="BA28" s="1334"/>
      <c r="BB28" s="1334"/>
      <c r="BC28" s="1334"/>
      <c r="BD28" s="1334"/>
      <c r="BE28" s="1334"/>
      <c r="BF28" s="1334"/>
      <c r="BG28" s="1334"/>
      <c r="BH28" s="1334"/>
      <c r="BI28" s="1334"/>
      <c r="BJ28" s="1334"/>
      <c r="BK28" s="1334"/>
      <c r="BL28" s="1334"/>
      <c r="BM28" s="1334"/>
      <c r="BN28" s="1334"/>
      <c r="BO28" s="1334"/>
      <c r="BP28" s="1334"/>
      <c r="BQ28" s="1334"/>
      <c r="BR28" s="1334"/>
      <c r="BS28" s="1334"/>
      <c r="BT28" s="1334"/>
      <c r="BU28" s="1334"/>
      <c r="BV28" s="1334"/>
      <c r="BW28" s="1334"/>
      <c r="BX28" s="1334"/>
      <c r="BY28" s="1334"/>
      <c r="BZ28" s="1334"/>
      <c r="CA28" s="1334"/>
      <c r="CB28" s="1334"/>
      <c r="CC28" s="1334"/>
      <c r="CD28" s="1334"/>
      <c r="CE28" s="1334"/>
      <c r="CF28" s="1334"/>
      <c r="CG28" s="1334"/>
      <c r="CH28" s="1334"/>
      <c r="CI28" s="1334"/>
      <c r="CJ28" s="1334"/>
      <c r="CK28" s="1334"/>
      <c r="CL28" s="1334"/>
      <c r="CM28" s="1334"/>
      <c r="CN28" s="1334"/>
      <c r="CO28" s="1334"/>
      <c r="CP28" s="1334"/>
      <c r="CQ28" s="1334"/>
      <c r="CR28" s="1334"/>
      <c r="CS28" s="1334"/>
      <c r="CT28" s="1334"/>
      <c r="CU28" s="1334"/>
      <c r="CV28" s="1334"/>
      <c r="CW28" s="1334"/>
      <c r="CX28" s="1334"/>
      <c r="CY28" s="1334"/>
      <c r="CZ28" s="1334"/>
      <c r="DA28" s="1334"/>
      <c r="DB28" s="1334"/>
      <c r="DC28" s="1334"/>
      <c r="DD28" s="1334"/>
      <c r="DE28" s="1334"/>
      <c r="DF28" s="1334"/>
      <c r="DG28" s="1334"/>
      <c r="DH28" s="1334"/>
      <c r="DI28" s="1334"/>
      <c r="DJ28" s="1334"/>
      <c r="DK28" s="1334"/>
      <c r="DL28" s="1334"/>
      <c r="DM28" s="1334"/>
      <c r="DN28" s="1334"/>
      <c r="DO28" s="1334"/>
      <c r="DP28" s="1334"/>
      <c r="DQ28" s="1334"/>
      <c r="DR28" s="1334"/>
      <c r="DS28" s="1334"/>
      <c r="DT28" s="1334"/>
      <c r="DU28" s="1334"/>
      <c r="DV28" s="1334"/>
      <c r="DW28" s="1334"/>
      <c r="DX28" s="1334"/>
      <c r="DY28" s="1334"/>
      <c r="DZ28" s="1334"/>
      <c r="EA28" s="1334"/>
      <c r="EB28" s="1334"/>
      <c r="EC28" s="1334"/>
      <c r="ED28" s="1334"/>
      <c r="EE28" s="1334"/>
      <c r="EF28" s="1334"/>
      <c r="EG28" s="1334"/>
      <c r="EH28" s="1334"/>
      <c r="EI28" s="1334"/>
      <c r="EJ28" s="1334"/>
      <c r="EK28" s="1334"/>
      <c r="EL28" s="1334"/>
      <c r="EM28" s="1334"/>
      <c r="EN28" s="1334"/>
      <c r="EO28" s="1334"/>
      <c r="EP28" s="1334"/>
      <c r="EQ28" s="1334"/>
      <c r="ER28" s="1334"/>
      <c r="ES28" s="1334"/>
      <c r="ET28" s="1334"/>
      <c r="EU28" s="1334"/>
      <c r="EV28" s="1334"/>
      <c r="EW28" s="1334"/>
      <c r="EX28" s="1334"/>
      <c r="EY28" s="1334"/>
      <c r="EZ28" s="1334"/>
      <c r="FA28" s="1334"/>
      <c r="FB28" s="1334"/>
      <c r="FC28" s="1334"/>
      <c r="FD28" s="1334"/>
      <c r="FE28" s="1334"/>
      <c r="FF28" s="1334"/>
      <c r="FG28" s="1334"/>
      <c r="FH28" s="1334"/>
      <c r="FI28" s="1334"/>
      <c r="FJ28" s="1334"/>
      <c r="FK28" s="1334"/>
      <c r="FL28" s="1334"/>
      <c r="FM28" s="1334"/>
      <c r="FN28" s="1334"/>
      <c r="FO28" s="1334"/>
      <c r="FP28" s="1334"/>
      <c r="FQ28" s="1334"/>
      <c r="FR28" s="1334"/>
      <c r="FS28" s="1334"/>
      <c r="FT28" s="1334"/>
      <c r="FU28" s="1334"/>
      <c r="FV28" s="1334"/>
      <c r="FW28" s="1334"/>
      <c r="FX28" s="1334"/>
      <c r="FY28" s="1334"/>
      <c r="FZ28" s="1334"/>
      <c r="GA28" s="1334"/>
      <c r="GB28" s="1334"/>
      <c r="GC28" s="1334"/>
      <c r="GD28" s="1334"/>
      <c r="GE28" s="1334"/>
      <c r="GF28" s="1334"/>
      <c r="GG28" s="1334"/>
      <c r="GH28" s="1334"/>
      <c r="GI28" s="1334"/>
      <c r="GJ28" s="1334"/>
      <c r="GK28" s="1334"/>
      <c r="GL28" s="1334"/>
      <c r="GM28" s="1334"/>
      <c r="GN28" s="1334"/>
      <c r="GO28" s="1334"/>
      <c r="GP28" s="1334"/>
      <c r="GQ28" s="1334"/>
      <c r="GR28" s="1334"/>
      <c r="GS28" s="1334"/>
      <c r="GT28" s="1334"/>
      <c r="GU28" s="1334"/>
      <c r="GV28" s="1334"/>
      <c r="GW28" s="1334"/>
      <c r="GX28" s="1334"/>
      <c r="GY28" s="1334"/>
      <c r="GZ28" s="1334"/>
      <c r="HA28" s="1334"/>
      <c r="HB28" s="1334"/>
      <c r="HC28" s="1334"/>
      <c r="HD28" s="1334"/>
      <c r="HE28" s="1334"/>
      <c r="HF28" s="1334"/>
      <c r="HG28" s="1334"/>
      <c r="HH28" s="1334"/>
      <c r="HI28" s="1334"/>
      <c r="HJ28" s="1334"/>
      <c r="HK28" s="1334"/>
      <c r="HL28" s="1334"/>
      <c r="HM28" s="1334"/>
      <c r="HN28" s="1334"/>
      <c r="HO28" s="1334"/>
      <c r="HP28" s="1334"/>
      <c r="HQ28" s="1334"/>
      <c r="HR28" s="1334"/>
      <c r="HS28" s="1334"/>
      <c r="HT28" s="1334"/>
      <c r="HU28" s="1334"/>
      <c r="HV28" s="1334"/>
      <c r="HW28" s="1334"/>
      <c r="HX28" s="1334"/>
      <c r="HY28" s="1334"/>
      <c r="HZ28" s="1334"/>
      <c r="IA28" s="1334"/>
      <c r="IB28" s="1334"/>
      <c r="IC28" s="1334"/>
      <c r="ID28" s="1334"/>
      <c r="IE28" s="1334"/>
      <c r="IF28" s="1334"/>
      <c r="IG28" s="1334"/>
      <c r="IH28" s="1334"/>
      <c r="II28" s="1334"/>
      <c r="IJ28" s="1334"/>
      <c r="IK28" s="1334"/>
      <c r="IL28" s="1334"/>
      <c r="IM28" s="1334"/>
      <c r="IN28" s="1334"/>
      <c r="IO28" s="1334"/>
      <c r="IP28" s="1334"/>
      <c r="IQ28" s="1334"/>
      <c r="IR28" s="1334"/>
      <c r="IS28" s="1334"/>
      <c r="IT28" s="1334"/>
      <c r="IU28" s="1334"/>
      <c r="IV28" s="1334"/>
    </row>
    <row r="29" spans="1:256" ht="14.5" thickBot="1" x14ac:dyDescent="0.3">
      <c r="A29" s="1384" t="s">
        <v>31</v>
      </c>
      <c r="B29" s="1385"/>
      <c r="C29" s="1385"/>
      <c r="D29" s="1385"/>
      <c r="E29" s="1385"/>
      <c r="F29" s="1386"/>
      <c r="G29" s="1386"/>
      <c r="H29" s="1387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4"/>
      <c r="BD29" s="1334"/>
      <c r="BE29" s="1334"/>
      <c r="BF29" s="1334"/>
      <c r="BG29" s="1334"/>
      <c r="BH29" s="1334"/>
      <c r="BI29" s="1334"/>
      <c r="BJ29" s="1334"/>
      <c r="BK29" s="1334"/>
      <c r="BL29" s="1334"/>
      <c r="BM29" s="1334"/>
      <c r="BN29" s="1334"/>
      <c r="BO29" s="1334"/>
      <c r="BP29" s="1334"/>
      <c r="BQ29" s="1334"/>
      <c r="BR29" s="1334"/>
      <c r="BS29" s="1334"/>
      <c r="BT29" s="1334"/>
      <c r="BU29" s="1334"/>
      <c r="BV29" s="1334"/>
      <c r="BW29" s="1334"/>
      <c r="BX29" s="1334"/>
      <c r="BY29" s="1334"/>
      <c r="BZ29" s="1334"/>
      <c r="CA29" s="1334"/>
      <c r="CB29" s="1334"/>
      <c r="CC29" s="1334"/>
      <c r="CD29" s="1334"/>
      <c r="CE29" s="1334"/>
      <c r="CF29" s="1334"/>
      <c r="CG29" s="1334"/>
      <c r="CH29" s="1334"/>
      <c r="CI29" s="1334"/>
      <c r="CJ29" s="1334"/>
      <c r="CK29" s="1334"/>
      <c r="CL29" s="1334"/>
      <c r="CM29" s="1334"/>
      <c r="CN29" s="1334"/>
      <c r="CO29" s="1334"/>
      <c r="CP29" s="1334"/>
      <c r="CQ29" s="1334"/>
      <c r="CR29" s="1334"/>
      <c r="CS29" s="1334"/>
      <c r="CT29" s="1334"/>
      <c r="CU29" s="1334"/>
      <c r="CV29" s="1334"/>
      <c r="CW29" s="1334"/>
      <c r="CX29" s="1334"/>
      <c r="CY29" s="1334"/>
      <c r="CZ29" s="1334"/>
      <c r="DA29" s="1334"/>
      <c r="DB29" s="1334"/>
      <c r="DC29" s="1334"/>
      <c r="DD29" s="1334"/>
      <c r="DE29" s="1334"/>
      <c r="DF29" s="1334"/>
      <c r="DG29" s="1334"/>
      <c r="DH29" s="1334"/>
      <c r="DI29" s="1334"/>
      <c r="DJ29" s="1334"/>
      <c r="DK29" s="1334"/>
      <c r="DL29" s="1334"/>
      <c r="DM29" s="1334"/>
      <c r="DN29" s="1334"/>
      <c r="DO29" s="1334"/>
      <c r="DP29" s="1334"/>
      <c r="DQ29" s="1334"/>
      <c r="DR29" s="1334"/>
      <c r="DS29" s="1334"/>
      <c r="DT29" s="1334"/>
      <c r="DU29" s="1334"/>
      <c r="DV29" s="1334"/>
      <c r="DW29" s="1334"/>
      <c r="DX29" s="1334"/>
      <c r="DY29" s="1334"/>
      <c r="DZ29" s="1334"/>
      <c r="EA29" s="1334"/>
      <c r="EB29" s="1334"/>
      <c r="EC29" s="1334"/>
      <c r="ED29" s="1334"/>
      <c r="EE29" s="1334"/>
      <c r="EF29" s="1334"/>
      <c r="EG29" s="1334"/>
      <c r="EH29" s="1334"/>
      <c r="EI29" s="1334"/>
      <c r="EJ29" s="1334"/>
      <c r="EK29" s="1334"/>
      <c r="EL29" s="1334"/>
      <c r="EM29" s="1334"/>
      <c r="EN29" s="1334"/>
      <c r="EO29" s="1334"/>
      <c r="EP29" s="1334"/>
      <c r="EQ29" s="1334"/>
      <c r="ER29" s="1334"/>
      <c r="ES29" s="1334"/>
      <c r="ET29" s="1334"/>
      <c r="EU29" s="1334"/>
      <c r="EV29" s="1334"/>
      <c r="EW29" s="1334"/>
      <c r="EX29" s="1334"/>
      <c r="EY29" s="1334"/>
      <c r="EZ29" s="1334"/>
      <c r="FA29" s="1334"/>
      <c r="FB29" s="1334"/>
      <c r="FC29" s="1334"/>
      <c r="FD29" s="1334"/>
      <c r="FE29" s="1334"/>
      <c r="FF29" s="1334"/>
      <c r="FG29" s="1334"/>
      <c r="FH29" s="1334"/>
      <c r="FI29" s="1334"/>
      <c r="FJ29" s="1334"/>
      <c r="FK29" s="1334"/>
      <c r="FL29" s="1334"/>
      <c r="FM29" s="1334"/>
      <c r="FN29" s="1334"/>
      <c r="FO29" s="1334"/>
      <c r="FP29" s="1334"/>
      <c r="FQ29" s="1334"/>
      <c r="FR29" s="1334"/>
      <c r="FS29" s="1334"/>
      <c r="FT29" s="1334"/>
      <c r="FU29" s="1334"/>
      <c r="FV29" s="1334"/>
      <c r="FW29" s="1334"/>
      <c r="FX29" s="1334"/>
      <c r="FY29" s="1334"/>
      <c r="FZ29" s="1334"/>
      <c r="GA29" s="1334"/>
      <c r="GB29" s="1334"/>
      <c r="GC29" s="1334"/>
      <c r="GD29" s="1334"/>
      <c r="GE29" s="1334"/>
      <c r="GF29" s="1334"/>
      <c r="GG29" s="1334"/>
      <c r="GH29" s="1334"/>
      <c r="GI29" s="1334"/>
      <c r="GJ29" s="1334"/>
      <c r="GK29" s="1334"/>
      <c r="GL29" s="1334"/>
      <c r="GM29" s="1334"/>
      <c r="GN29" s="1334"/>
      <c r="GO29" s="1334"/>
      <c r="GP29" s="1334"/>
      <c r="GQ29" s="1334"/>
      <c r="GR29" s="1334"/>
      <c r="GS29" s="1334"/>
      <c r="GT29" s="1334"/>
      <c r="GU29" s="1334"/>
      <c r="GV29" s="1334"/>
      <c r="GW29" s="1334"/>
      <c r="GX29" s="1334"/>
      <c r="GY29" s="1334"/>
      <c r="GZ29" s="1334"/>
      <c r="HA29" s="1334"/>
      <c r="HB29" s="1334"/>
      <c r="HC29" s="1334"/>
      <c r="HD29" s="1334"/>
      <c r="HE29" s="1334"/>
      <c r="HF29" s="1334"/>
      <c r="HG29" s="1334"/>
      <c r="HH29" s="1334"/>
      <c r="HI29" s="1334"/>
      <c r="HJ29" s="1334"/>
      <c r="HK29" s="1334"/>
      <c r="HL29" s="1334"/>
      <c r="HM29" s="1334"/>
      <c r="HN29" s="1334"/>
      <c r="HO29" s="1334"/>
      <c r="HP29" s="1334"/>
      <c r="HQ29" s="1334"/>
      <c r="HR29" s="1334"/>
      <c r="HS29" s="1334"/>
      <c r="HT29" s="1334"/>
      <c r="HU29" s="1334"/>
      <c r="HV29" s="1334"/>
      <c r="HW29" s="1334"/>
      <c r="HX29" s="1334"/>
      <c r="HY29" s="1334"/>
      <c r="HZ29" s="1334"/>
      <c r="IA29" s="1334"/>
      <c r="IB29" s="1334"/>
      <c r="IC29" s="1334"/>
      <c r="ID29" s="1334"/>
      <c r="IE29" s="1334"/>
      <c r="IF29" s="1334"/>
      <c r="IG29" s="1334"/>
      <c r="IH29" s="1334"/>
      <c r="II29" s="1334"/>
      <c r="IJ29" s="1334"/>
      <c r="IK29" s="1334"/>
      <c r="IL29" s="1334"/>
      <c r="IM29" s="1334"/>
      <c r="IN29" s="1334"/>
      <c r="IO29" s="1334"/>
      <c r="IP29" s="1334"/>
      <c r="IQ29" s="1334"/>
      <c r="IR29" s="1334"/>
      <c r="IS29" s="1334"/>
      <c r="IT29" s="1334"/>
      <c r="IU29" s="1334"/>
      <c r="IV29" s="1334"/>
    </row>
    <row r="30" spans="1:256" ht="14.5" thickBot="1" x14ac:dyDescent="0.3">
      <c r="A30" s="1354"/>
      <c r="B30" s="1388"/>
      <c r="C30" s="1388"/>
      <c r="D30" s="1389"/>
      <c r="E30" s="1390"/>
      <c r="F30" s="1391"/>
      <c r="G30" s="1391"/>
      <c r="H30" s="1391" t="s">
        <v>32</v>
      </c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4"/>
      <c r="W30" s="1334"/>
      <c r="X30" s="1334"/>
      <c r="Y30" s="1334"/>
      <c r="Z30" s="1334"/>
      <c r="AA30" s="1334"/>
      <c r="AB30" s="1334"/>
      <c r="AC30" s="1334"/>
      <c r="AD30" s="1334"/>
      <c r="AE30" s="1334"/>
      <c r="AF30" s="1334"/>
      <c r="AG30" s="1334"/>
      <c r="AH30" s="1334"/>
      <c r="AI30" s="1334"/>
      <c r="AJ30" s="1334"/>
      <c r="AK30" s="1334"/>
      <c r="AL30" s="1334"/>
      <c r="AM30" s="1334"/>
      <c r="AN30" s="1334"/>
      <c r="AO30" s="1334"/>
      <c r="AP30" s="1334"/>
      <c r="AQ30" s="1334"/>
      <c r="AR30" s="1334"/>
      <c r="AS30" s="1334"/>
      <c r="AT30" s="1334"/>
      <c r="AU30" s="1334"/>
      <c r="AV30" s="1334"/>
      <c r="AW30" s="1334"/>
      <c r="AX30" s="1334"/>
      <c r="AY30" s="1334"/>
      <c r="AZ30" s="1334"/>
      <c r="BA30" s="1334"/>
      <c r="BB30" s="1334"/>
      <c r="BC30" s="1334"/>
      <c r="BD30" s="1334"/>
      <c r="BE30" s="1334"/>
      <c r="BF30" s="1334"/>
      <c r="BG30" s="1334"/>
      <c r="BH30" s="1334"/>
      <c r="BI30" s="1334"/>
      <c r="BJ30" s="1334"/>
      <c r="BK30" s="1334"/>
      <c r="BL30" s="1334"/>
      <c r="BM30" s="1334"/>
      <c r="BN30" s="1334"/>
      <c r="BO30" s="1334"/>
      <c r="BP30" s="1334"/>
      <c r="BQ30" s="1334"/>
      <c r="BR30" s="1334"/>
      <c r="BS30" s="1334"/>
      <c r="BT30" s="1334"/>
      <c r="BU30" s="1334"/>
      <c r="BV30" s="1334"/>
      <c r="BW30" s="1334"/>
      <c r="BX30" s="1334"/>
      <c r="BY30" s="1334"/>
      <c r="BZ30" s="1334"/>
      <c r="CA30" s="1334"/>
      <c r="CB30" s="1334"/>
      <c r="CC30" s="1334"/>
      <c r="CD30" s="1334"/>
      <c r="CE30" s="1334"/>
      <c r="CF30" s="1334"/>
      <c r="CG30" s="1334"/>
      <c r="CH30" s="1334"/>
      <c r="CI30" s="1334"/>
      <c r="CJ30" s="1334"/>
      <c r="CK30" s="1334"/>
      <c r="CL30" s="1334"/>
      <c r="CM30" s="1334"/>
      <c r="CN30" s="1334"/>
      <c r="CO30" s="1334"/>
      <c r="CP30" s="1334"/>
      <c r="CQ30" s="1334"/>
      <c r="CR30" s="1334"/>
      <c r="CS30" s="1334"/>
      <c r="CT30" s="1334"/>
      <c r="CU30" s="1334"/>
      <c r="CV30" s="1334"/>
      <c r="CW30" s="1334"/>
      <c r="CX30" s="1334"/>
      <c r="CY30" s="1334"/>
      <c r="CZ30" s="1334"/>
      <c r="DA30" s="1334"/>
      <c r="DB30" s="1334"/>
      <c r="DC30" s="1334"/>
      <c r="DD30" s="1334"/>
      <c r="DE30" s="1334"/>
      <c r="DF30" s="1334"/>
      <c r="DG30" s="1334"/>
      <c r="DH30" s="1334"/>
      <c r="DI30" s="1334"/>
      <c r="DJ30" s="1334"/>
      <c r="DK30" s="1334"/>
      <c r="DL30" s="1334"/>
      <c r="DM30" s="1334"/>
      <c r="DN30" s="1334"/>
      <c r="DO30" s="1334"/>
      <c r="DP30" s="1334"/>
      <c r="DQ30" s="1334"/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4"/>
      <c r="EC30" s="1334"/>
      <c r="ED30" s="1334"/>
      <c r="EE30" s="1334"/>
      <c r="EF30" s="1334"/>
      <c r="EG30" s="1334"/>
      <c r="EH30" s="1334"/>
      <c r="EI30" s="1334"/>
      <c r="EJ30" s="1334"/>
      <c r="EK30" s="1334"/>
      <c r="EL30" s="1334"/>
      <c r="EM30" s="1334"/>
      <c r="EN30" s="1334"/>
      <c r="EO30" s="1334"/>
      <c r="EP30" s="1334"/>
      <c r="EQ30" s="1334"/>
      <c r="ER30" s="1334"/>
      <c r="ES30" s="1334"/>
      <c r="ET30" s="1334"/>
      <c r="EU30" s="1334"/>
      <c r="EV30" s="1334"/>
      <c r="EW30" s="1334"/>
      <c r="EX30" s="1334"/>
      <c r="EY30" s="1334"/>
      <c r="EZ30" s="1334"/>
      <c r="FA30" s="1334"/>
      <c r="FB30" s="1334"/>
      <c r="FC30" s="1334"/>
      <c r="FD30" s="1334"/>
      <c r="FE30" s="1334"/>
      <c r="FF30" s="1334"/>
      <c r="FG30" s="1334"/>
      <c r="FH30" s="1334"/>
      <c r="FI30" s="1334"/>
      <c r="FJ30" s="1334"/>
      <c r="FK30" s="1334"/>
      <c r="FL30" s="1334"/>
      <c r="FM30" s="1334"/>
      <c r="FN30" s="1334"/>
      <c r="FO30" s="1334"/>
      <c r="FP30" s="1334"/>
      <c r="FQ30" s="1334"/>
      <c r="FR30" s="1334"/>
      <c r="FS30" s="1334"/>
      <c r="FT30" s="1334"/>
      <c r="FU30" s="1334"/>
      <c r="FV30" s="1334"/>
      <c r="FW30" s="1334"/>
      <c r="FX30" s="1334"/>
      <c r="FY30" s="1334"/>
      <c r="FZ30" s="1334"/>
      <c r="GA30" s="1334"/>
      <c r="GB30" s="1334"/>
      <c r="GC30" s="1334"/>
      <c r="GD30" s="1334"/>
      <c r="GE30" s="1334"/>
      <c r="GF30" s="1334"/>
      <c r="GG30" s="1334"/>
      <c r="GH30" s="1334"/>
      <c r="GI30" s="1334"/>
      <c r="GJ30" s="1334"/>
      <c r="GK30" s="1334"/>
      <c r="GL30" s="1334"/>
      <c r="GM30" s="1334"/>
      <c r="GN30" s="1334"/>
      <c r="GO30" s="1334"/>
      <c r="GP30" s="1334"/>
      <c r="GQ30" s="1334"/>
      <c r="GR30" s="1334"/>
      <c r="GS30" s="1334"/>
      <c r="GT30" s="1334"/>
      <c r="GU30" s="1334"/>
      <c r="GV30" s="1334"/>
      <c r="GW30" s="1334"/>
      <c r="GX30" s="1334"/>
      <c r="GY30" s="1334"/>
      <c r="GZ30" s="1334"/>
      <c r="HA30" s="1334"/>
      <c r="HB30" s="1334"/>
      <c r="HC30" s="1334"/>
      <c r="HD30" s="1334"/>
      <c r="HE30" s="1334"/>
      <c r="HF30" s="1334"/>
      <c r="HG30" s="1334"/>
      <c r="HH30" s="1334"/>
      <c r="HI30" s="1334"/>
      <c r="HJ30" s="1334"/>
      <c r="HK30" s="1334"/>
      <c r="HL30" s="1334"/>
      <c r="HM30" s="1334"/>
      <c r="HN30" s="1334"/>
      <c r="HO30" s="1334"/>
      <c r="HP30" s="1334"/>
      <c r="HQ30" s="1334"/>
      <c r="HR30" s="1334"/>
      <c r="HS30" s="1334"/>
      <c r="HT30" s="1334"/>
      <c r="HU30" s="1334"/>
      <c r="HV30" s="1334"/>
      <c r="HW30" s="1334"/>
      <c r="HX30" s="1334"/>
      <c r="HY30" s="1334"/>
      <c r="HZ30" s="1334"/>
      <c r="IA30" s="1334"/>
      <c r="IB30" s="1334"/>
      <c r="IC30" s="1334"/>
      <c r="ID30" s="1334"/>
      <c r="IE30" s="1334"/>
      <c r="IF30" s="1334"/>
      <c r="IG30" s="1334"/>
      <c r="IH30" s="1334"/>
      <c r="II30" s="1334"/>
      <c r="IJ30" s="1334"/>
      <c r="IK30" s="1334"/>
      <c r="IL30" s="1334"/>
      <c r="IM30" s="1334"/>
      <c r="IN30" s="1334"/>
      <c r="IO30" s="1334"/>
      <c r="IP30" s="1334"/>
      <c r="IQ30" s="1334"/>
      <c r="IR30" s="1334"/>
      <c r="IS30" s="1334"/>
      <c r="IT30" s="1334"/>
      <c r="IU30" s="1334"/>
      <c r="IV30" s="1334"/>
    </row>
    <row r="31" spans="1:256" x14ac:dyDescent="0.25">
      <c r="A31" s="1347" t="s">
        <v>5</v>
      </c>
      <c r="B31" s="1348" t="s">
        <v>6</v>
      </c>
      <c r="C31" s="1348"/>
      <c r="D31" s="1348"/>
      <c r="E31" s="1349" t="s">
        <v>7</v>
      </c>
      <c r="F31" s="1350" t="s">
        <v>8</v>
      </c>
      <c r="G31" s="1351" t="s">
        <v>9</v>
      </c>
      <c r="H31" s="1352" t="s">
        <v>10</v>
      </c>
      <c r="I31" s="1334"/>
      <c r="J31" s="1334"/>
      <c r="K31" s="1334"/>
      <c r="L31" s="1334"/>
      <c r="M31" s="1334"/>
      <c r="N31" s="1334"/>
      <c r="O31" s="1334"/>
      <c r="P31" s="1334"/>
      <c r="Q31" s="1334"/>
      <c r="R31" s="1334"/>
      <c r="S31" s="1334"/>
      <c r="T31" s="1334"/>
      <c r="U31" s="1334"/>
      <c r="V31" s="1334"/>
      <c r="W31" s="1334"/>
      <c r="X31" s="1334"/>
      <c r="Y31" s="1334"/>
      <c r="Z31" s="1334"/>
      <c r="AA31" s="1334"/>
      <c r="AB31" s="1334"/>
      <c r="AC31" s="1334"/>
      <c r="AD31" s="1334"/>
      <c r="AE31" s="1334"/>
      <c r="AF31" s="1334"/>
      <c r="AG31" s="1334"/>
      <c r="AH31" s="1334"/>
      <c r="AI31" s="1334"/>
      <c r="AJ31" s="1334"/>
      <c r="AK31" s="1334"/>
      <c r="AL31" s="1334"/>
      <c r="AM31" s="1334"/>
      <c r="AN31" s="1334"/>
      <c r="AO31" s="1334"/>
      <c r="AP31" s="1334"/>
      <c r="AQ31" s="1334"/>
      <c r="AR31" s="1334"/>
      <c r="AS31" s="1334"/>
      <c r="AT31" s="1334"/>
      <c r="AU31" s="1334"/>
      <c r="AV31" s="1334"/>
      <c r="AW31" s="1334"/>
      <c r="AX31" s="1334"/>
      <c r="AY31" s="1334"/>
      <c r="AZ31" s="1334"/>
      <c r="BA31" s="1334"/>
      <c r="BB31" s="1334"/>
      <c r="BC31" s="1334"/>
      <c r="BD31" s="1334"/>
      <c r="BE31" s="1334"/>
      <c r="BF31" s="1334"/>
      <c r="BG31" s="1334"/>
      <c r="BH31" s="1334"/>
      <c r="BI31" s="1334"/>
      <c r="BJ31" s="1334"/>
      <c r="BK31" s="1334"/>
      <c r="BL31" s="1334"/>
      <c r="BM31" s="1334"/>
      <c r="BN31" s="1334"/>
      <c r="BO31" s="1334"/>
      <c r="BP31" s="1334"/>
      <c r="BQ31" s="1334"/>
      <c r="BR31" s="1334"/>
      <c r="BS31" s="1334"/>
      <c r="BT31" s="1334"/>
      <c r="BU31" s="1334"/>
      <c r="BV31" s="1334"/>
      <c r="BW31" s="1334"/>
      <c r="BX31" s="1334"/>
      <c r="BY31" s="1334"/>
      <c r="BZ31" s="1334"/>
      <c r="CA31" s="1334"/>
      <c r="CB31" s="1334"/>
      <c r="CC31" s="1334"/>
      <c r="CD31" s="1334"/>
      <c r="CE31" s="1334"/>
      <c r="CF31" s="1334"/>
      <c r="CG31" s="1334"/>
      <c r="CH31" s="1334"/>
      <c r="CI31" s="1334"/>
      <c r="CJ31" s="1334"/>
      <c r="CK31" s="1334"/>
      <c r="CL31" s="1334"/>
      <c r="CM31" s="1334"/>
      <c r="CN31" s="1334"/>
      <c r="CO31" s="1334"/>
      <c r="CP31" s="1334"/>
      <c r="CQ31" s="1334"/>
      <c r="CR31" s="1334"/>
      <c r="CS31" s="1334"/>
      <c r="CT31" s="1334"/>
      <c r="CU31" s="1334"/>
      <c r="CV31" s="1334"/>
      <c r="CW31" s="1334"/>
      <c r="CX31" s="1334"/>
      <c r="CY31" s="1334"/>
      <c r="CZ31" s="1334"/>
      <c r="DA31" s="1334"/>
      <c r="DB31" s="1334"/>
      <c r="DC31" s="1334"/>
      <c r="DD31" s="1334"/>
      <c r="DE31" s="1334"/>
      <c r="DF31" s="1334"/>
      <c r="DG31" s="1334"/>
      <c r="DH31" s="1334"/>
      <c r="DI31" s="1334"/>
      <c r="DJ31" s="1334"/>
      <c r="DK31" s="1334"/>
      <c r="DL31" s="1334"/>
      <c r="DM31" s="1334"/>
      <c r="DN31" s="1334"/>
      <c r="DO31" s="1334"/>
      <c r="DP31" s="1334"/>
      <c r="DQ31" s="1334"/>
      <c r="DR31" s="1334"/>
      <c r="DS31" s="1334"/>
      <c r="DT31" s="1334"/>
      <c r="DU31" s="1334"/>
      <c r="DV31" s="1334"/>
      <c r="DW31" s="1334"/>
      <c r="DX31" s="1334"/>
      <c r="DY31" s="1334"/>
      <c r="DZ31" s="1334"/>
      <c r="EA31" s="1334"/>
      <c r="EB31" s="1334"/>
      <c r="EC31" s="1334"/>
      <c r="ED31" s="1334"/>
      <c r="EE31" s="1334"/>
      <c r="EF31" s="1334"/>
      <c r="EG31" s="1334"/>
      <c r="EH31" s="1334"/>
      <c r="EI31" s="1334"/>
      <c r="EJ31" s="1334"/>
      <c r="EK31" s="1334"/>
      <c r="EL31" s="1334"/>
      <c r="EM31" s="1334"/>
      <c r="EN31" s="1334"/>
      <c r="EO31" s="1334"/>
      <c r="EP31" s="1334"/>
      <c r="EQ31" s="1334"/>
      <c r="ER31" s="1334"/>
      <c r="ES31" s="1334"/>
      <c r="ET31" s="1334"/>
      <c r="EU31" s="1334"/>
      <c r="EV31" s="1334"/>
      <c r="EW31" s="1334"/>
      <c r="EX31" s="1334"/>
      <c r="EY31" s="1334"/>
      <c r="EZ31" s="1334"/>
      <c r="FA31" s="1334"/>
      <c r="FB31" s="1334"/>
      <c r="FC31" s="1334"/>
      <c r="FD31" s="1334"/>
      <c r="FE31" s="1334"/>
      <c r="FF31" s="1334"/>
      <c r="FG31" s="1334"/>
      <c r="FH31" s="1334"/>
      <c r="FI31" s="1334"/>
      <c r="FJ31" s="1334"/>
      <c r="FK31" s="1334"/>
      <c r="FL31" s="1334"/>
      <c r="FM31" s="1334"/>
      <c r="FN31" s="1334"/>
      <c r="FO31" s="1334"/>
      <c r="FP31" s="1334"/>
      <c r="FQ31" s="1334"/>
      <c r="FR31" s="1334"/>
      <c r="FS31" s="1334"/>
      <c r="FT31" s="1334"/>
      <c r="FU31" s="1334"/>
      <c r="FV31" s="1334"/>
      <c r="FW31" s="1334"/>
      <c r="FX31" s="1334"/>
      <c r="FY31" s="1334"/>
      <c r="FZ31" s="1334"/>
      <c r="GA31" s="1334"/>
      <c r="GB31" s="1334"/>
      <c r="GC31" s="1334"/>
      <c r="GD31" s="1334"/>
      <c r="GE31" s="1334"/>
      <c r="GF31" s="1334"/>
      <c r="GG31" s="1334"/>
      <c r="GH31" s="1334"/>
      <c r="GI31" s="1334"/>
      <c r="GJ31" s="1334"/>
      <c r="GK31" s="1334"/>
      <c r="GL31" s="1334"/>
      <c r="GM31" s="1334"/>
      <c r="GN31" s="1334"/>
      <c r="GO31" s="1334"/>
      <c r="GP31" s="1334"/>
      <c r="GQ31" s="1334"/>
      <c r="GR31" s="1334"/>
      <c r="GS31" s="1334"/>
      <c r="GT31" s="1334"/>
      <c r="GU31" s="1334"/>
      <c r="GV31" s="1334"/>
      <c r="GW31" s="1334"/>
      <c r="GX31" s="1334"/>
      <c r="GY31" s="1334"/>
      <c r="GZ31" s="1334"/>
      <c r="HA31" s="1334"/>
      <c r="HB31" s="1334"/>
      <c r="HC31" s="1334"/>
      <c r="HD31" s="1334"/>
      <c r="HE31" s="1334"/>
      <c r="HF31" s="1334"/>
      <c r="HG31" s="1334"/>
      <c r="HH31" s="1334"/>
      <c r="HI31" s="1334"/>
      <c r="HJ31" s="1334"/>
      <c r="HK31" s="1334"/>
      <c r="HL31" s="1334"/>
      <c r="HM31" s="1334"/>
      <c r="HN31" s="1334"/>
      <c r="HO31" s="1334"/>
      <c r="HP31" s="1334"/>
      <c r="HQ31" s="1334"/>
      <c r="HR31" s="1334"/>
      <c r="HS31" s="1334"/>
      <c r="HT31" s="1334"/>
      <c r="HU31" s="1334"/>
      <c r="HV31" s="1334"/>
      <c r="HW31" s="1334"/>
      <c r="HX31" s="1334"/>
      <c r="HY31" s="1334"/>
      <c r="HZ31" s="1334"/>
      <c r="IA31" s="1334"/>
      <c r="IB31" s="1334"/>
      <c r="IC31" s="1334"/>
      <c r="ID31" s="1334"/>
      <c r="IE31" s="1334"/>
      <c r="IF31" s="1334"/>
      <c r="IG31" s="1334"/>
      <c r="IH31" s="1334"/>
      <c r="II31" s="1334"/>
      <c r="IJ31" s="1334"/>
      <c r="IK31" s="1334"/>
      <c r="IL31" s="1334"/>
      <c r="IM31" s="1334"/>
      <c r="IN31" s="1334"/>
      <c r="IO31" s="1334"/>
      <c r="IP31" s="1334"/>
      <c r="IQ31" s="1334"/>
      <c r="IR31" s="1334"/>
      <c r="IS31" s="1334"/>
      <c r="IT31" s="1334"/>
      <c r="IU31" s="1334"/>
      <c r="IV31" s="1334"/>
    </row>
    <row r="32" spans="1:256" ht="14.5" thickBot="1" x14ac:dyDescent="0.3">
      <c r="A32" s="1353"/>
      <c r="B32" s="1354"/>
      <c r="C32" s="1354"/>
      <c r="D32" s="1354"/>
      <c r="E32" s="1355"/>
      <c r="F32" s="1356"/>
      <c r="G32" s="1357" t="s">
        <v>11</v>
      </c>
      <c r="H32" s="1358" t="s">
        <v>11</v>
      </c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4"/>
      <c r="AL32" s="1334"/>
      <c r="AM32" s="1334"/>
      <c r="AN32" s="1334"/>
      <c r="AO32" s="1334"/>
      <c r="AP32" s="1334"/>
      <c r="AQ32" s="1334"/>
      <c r="AR32" s="1334"/>
      <c r="AS32" s="1334"/>
      <c r="AT32" s="1334"/>
      <c r="AU32" s="1334"/>
      <c r="AV32" s="1334"/>
      <c r="AW32" s="1334"/>
      <c r="AX32" s="1334"/>
      <c r="AY32" s="1334"/>
      <c r="AZ32" s="1334"/>
      <c r="BA32" s="1334"/>
      <c r="BB32" s="1334"/>
      <c r="BC32" s="1334"/>
      <c r="BD32" s="1334"/>
      <c r="BE32" s="1334"/>
      <c r="BF32" s="1334"/>
      <c r="BG32" s="1334"/>
      <c r="BH32" s="1334"/>
      <c r="BI32" s="1334"/>
      <c r="BJ32" s="1334"/>
      <c r="BK32" s="1334"/>
      <c r="BL32" s="1334"/>
      <c r="BM32" s="1334"/>
      <c r="BN32" s="1334"/>
      <c r="BO32" s="1334"/>
      <c r="BP32" s="1334"/>
      <c r="BQ32" s="1334"/>
      <c r="BR32" s="1334"/>
      <c r="BS32" s="1334"/>
      <c r="BT32" s="1334"/>
      <c r="BU32" s="1334"/>
      <c r="BV32" s="1334"/>
      <c r="BW32" s="1334"/>
      <c r="BX32" s="1334"/>
      <c r="BY32" s="1334"/>
      <c r="BZ32" s="1334"/>
      <c r="CA32" s="1334"/>
      <c r="CB32" s="1334"/>
      <c r="CC32" s="1334"/>
      <c r="CD32" s="1334"/>
      <c r="CE32" s="1334"/>
      <c r="CF32" s="1334"/>
      <c r="CG32" s="1334"/>
      <c r="CH32" s="1334"/>
      <c r="CI32" s="1334"/>
      <c r="CJ32" s="1334"/>
      <c r="CK32" s="1334"/>
      <c r="CL32" s="1334"/>
      <c r="CM32" s="1334"/>
      <c r="CN32" s="1334"/>
      <c r="CO32" s="1334"/>
      <c r="CP32" s="1334"/>
      <c r="CQ32" s="1334"/>
      <c r="CR32" s="1334"/>
      <c r="CS32" s="1334"/>
      <c r="CT32" s="1334"/>
      <c r="CU32" s="1334"/>
      <c r="CV32" s="1334"/>
      <c r="CW32" s="1334"/>
      <c r="CX32" s="1334"/>
      <c r="CY32" s="1334"/>
      <c r="CZ32" s="1334"/>
      <c r="DA32" s="1334"/>
      <c r="DB32" s="1334"/>
      <c r="DC32" s="1334"/>
      <c r="DD32" s="1334"/>
      <c r="DE32" s="1334"/>
      <c r="DF32" s="1334"/>
      <c r="DG32" s="1334"/>
      <c r="DH32" s="1334"/>
      <c r="DI32" s="1334"/>
      <c r="DJ32" s="1334"/>
      <c r="DK32" s="1334"/>
      <c r="DL32" s="1334"/>
      <c r="DM32" s="1334"/>
      <c r="DN32" s="1334"/>
      <c r="DO32" s="1334"/>
      <c r="DP32" s="1334"/>
      <c r="DQ32" s="1334"/>
      <c r="DR32" s="1334"/>
      <c r="DS32" s="1334"/>
      <c r="DT32" s="1334"/>
      <c r="DU32" s="1334"/>
      <c r="DV32" s="1334"/>
      <c r="DW32" s="1334"/>
      <c r="DX32" s="1334"/>
      <c r="DY32" s="1334"/>
      <c r="DZ32" s="1334"/>
      <c r="EA32" s="1334"/>
      <c r="EB32" s="1334"/>
      <c r="EC32" s="1334"/>
      <c r="ED32" s="1334"/>
      <c r="EE32" s="1334"/>
      <c r="EF32" s="1334"/>
      <c r="EG32" s="1334"/>
      <c r="EH32" s="1334"/>
      <c r="EI32" s="1334"/>
      <c r="EJ32" s="1334"/>
      <c r="EK32" s="1334"/>
      <c r="EL32" s="1334"/>
      <c r="EM32" s="1334"/>
      <c r="EN32" s="1334"/>
      <c r="EO32" s="1334"/>
      <c r="EP32" s="1334"/>
      <c r="EQ32" s="1334"/>
      <c r="ER32" s="1334"/>
      <c r="ES32" s="1334"/>
      <c r="ET32" s="1334"/>
      <c r="EU32" s="1334"/>
      <c r="EV32" s="1334"/>
      <c r="EW32" s="1334"/>
      <c r="EX32" s="1334"/>
      <c r="EY32" s="1334"/>
      <c r="EZ32" s="1334"/>
      <c r="FA32" s="1334"/>
      <c r="FB32" s="1334"/>
      <c r="FC32" s="1334"/>
      <c r="FD32" s="1334"/>
      <c r="FE32" s="1334"/>
      <c r="FF32" s="1334"/>
      <c r="FG32" s="1334"/>
      <c r="FH32" s="1334"/>
      <c r="FI32" s="1334"/>
      <c r="FJ32" s="1334"/>
      <c r="FK32" s="1334"/>
      <c r="FL32" s="1334"/>
      <c r="FM32" s="1334"/>
      <c r="FN32" s="1334"/>
      <c r="FO32" s="1334"/>
      <c r="FP32" s="1334"/>
      <c r="FQ32" s="1334"/>
      <c r="FR32" s="1334"/>
      <c r="FS32" s="1334"/>
      <c r="FT32" s="1334"/>
      <c r="FU32" s="1334"/>
      <c r="FV32" s="1334"/>
      <c r="FW32" s="1334"/>
      <c r="FX32" s="1334"/>
      <c r="FY32" s="1334"/>
      <c r="FZ32" s="1334"/>
      <c r="GA32" s="1334"/>
      <c r="GB32" s="1334"/>
      <c r="GC32" s="1334"/>
      <c r="GD32" s="1334"/>
      <c r="GE32" s="1334"/>
      <c r="GF32" s="1334"/>
      <c r="GG32" s="1334"/>
      <c r="GH32" s="1334"/>
      <c r="GI32" s="1334"/>
      <c r="GJ32" s="1334"/>
      <c r="GK32" s="1334"/>
      <c r="GL32" s="1334"/>
      <c r="GM32" s="1334"/>
      <c r="GN32" s="1334"/>
      <c r="GO32" s="1334"/>
      <c r="GP32" s="1334"/>
      <c r="GQ32" s="1334"/>
      <c r="GR32" s="1334"/>
      <c r="GS32" s="1334"/>
      <c r="GT32" s="1334"/>
      <c r="GU32" s="1334"/>
      <c r="GV32" s="1334"/>
      <c r="GW32" s="1334"/>
      <c r="GX32" s="1334"/>
      <c r="GY32" s="1334"/>
      <c r="GZ32" s="1334"/>
      <c r="HA32" s="1334"/>
      <c r="HB32" s="1334"/>
      <c r="HC32" s="1334"/>
      <c r="HD32" s="1334"/>
      <c r="HE32" s="1334"/>
      <c r="HF32" s="1334"/>
      <c r="HG32" s="1334"/>
      <c r="HH32" s="1334"/>
      <c r="HI32" s="1334"/>
      <c r="HJ32" s="1334"/>
      <c r="HK32" s="1334"/>
      <c r="HL32" s="1334"/>
      <c r="HM32" s="1334"/>
      <c r="HN32" s="1334"/>
      <c r="HO32" s="1334"/>
      <c r="HP32" s="1334"/>
      <c r="HQ32" s="1334"/>
      <c r="HR32" s="1334"/>
      <c r="HS32" s="1334"/>
      <c r="HT32" s="1334"/>
      <c r="HU32" s="1334"/>
      <c r="HV32" s="1334"/>
      <c r="HW32" s="1334"/>
      <c r="HX32" s="1334"/>
      <c r="HY32" s="1334"/>
      <c r="HZ32" s="1334"/>
      <c r="IA32" s="1334"/>
      <c r="IB32" s="1334"/>
      <c r="IC32" s="1334"/>
      <c r="ID32" s="1334"/>
      <c r="IE32" s="1334"/>
      <c r="IF32" s="1334"/>
      <c r="IG32" s="1334"/>
      <c r="IH32" s="1334"/>
      <c r="II32" s="1334"/>
      <c r="IJ32" s="1334"/>
      <c r="IK32" s="1334"/>
      <c r="IL32" s="1334"/>
      <c r="IM32" s="1334"/>
      <c r="IN32" s="1334"/>
      <c r="IO32" s="1334"/>
      <c r="IP32" s="1334"/>
      <c r="IQ32" s="1334"/>
      <c r="IR32" s="1334"/>
      <c r="IS32" s="1334"/>
      <c r="IT32" s="1334"/>
      <c r="IU32" s="1334"/>
      <c r="IV32" s="1334"/>
    </row>
    <row r="33" spans="1:256" x14ac:dyDescent="0.25">
      <c r="A33" s="1392">
        <v>1500</v>
      </c>
      <c r="B33" s="1343" t="s">
        <v>33</v>
      </c>
      <c r="C33" s="1344"/>
      <c r="D33" s="1344"/>
      <c r="E33" s="1378"/>
      <c r="F33" s="1368"/>
      <c r="G33" s="1368"/>
      <c r="H33" s="1063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  <c r="AM33" s="1334"/>
      <c r="AN33" s="1334"/>
      <c r="AO33" s="1334"/>
      <c r="AP33" s="1334"/>
      <c r="AQ33" s="1334"/>
      <c r="AR33" s="1334"/>
      <c r="AS33" s="1334"/>
      <c r="AT33" s="1334"/>
      <c r="AU33" s="1334"/>
      <c r="AV33" s="1334"/>
      <c r="AW33" s="1334"/>
      <c r="AX33" s="1334"/>
      <c r="AY33" s="1334"/>
      <c r="AZ33" s="1334"/>
      <c r="BA33" s="1334"/>
      <c r="BB33" s="1334"/>
      <c r="BC33" s="1334"/>
      <c r="BD33" s="1334"/>
      <c r="BE33" s="1334"/>
      <c r="BF33" s="1334"/>
      <c r="BG33" s="1334"/>
      <c r="BH33" s="1334"/>
      <c r="BI33" s="1334"/>
      <c r="BJ33" s="1334"/>
      <c r="BK33" s="1334"/>
      <c r="BL33" s="1334"/>
      <c r="BM33" s="1334"/>
      <c r="BN33" s="1334"/>
      <c r="BO33" s="1334"/>
      <c r="BP33" s="1334"/>
      <c r="BQ33" s="1334"/>
      <c r="BR33" s="1334"/>
      <c r="BS33" s="1334"/>
      <c r="BT33" s="1334"/>
      <c r="BU33" s="1334"/>
      <c r="BV33" s="1334"/>
      <c r="BW33" s="1334"/>
      <c r="BX33" s="1334"/>
      <c r="BY33" s="1334"/>
      <c r="BZ33" s="1334"/>
      <c r="CA33" s="1334"/>
      <c r="CB33" s="1334"/>
      <c r="CC33" s="1334"/>
      <c r="CD33" s="1334"/>
      <c r="CE33" s="1334"/>
      <c r="CF33" s="1334"/>
      <c r="CG33" s="1334"/>
      <c r="CH33" s="1334"/>
      <c r="CI33" s="1334"/>
      <c r="CJ33" s="1334"/>
      <c r="CK33" s="1334"/>
      <c r="CL33" s="1334"/>
      <c r="CM33" s="1334"/>
      <c r="CN33" s="1334"/>
      <c r="CO33" s="1334"/>
      <c r="CP33" s="1334"/>
      <c r="CQ33" s="1334"/>
      <c r="CR33" s="1334"/>
      <c r="CS33" s="1334"/>
      <c r="CT33" s="1334"/>
      <c r="CU33" s="1334"/>
      <c r="CV33" s="1334"/>
      <c r="CW33" s="1334"/>
      <c r="CX33" s="1334"/>
      <c r="CY33" s="1334"/>
      <c r="CZ33" s="1334"/>
      <c r="DA33" s="1334"/>
      <c r="DB33" s="1334"/>
      <c r="DC33" s="1334"/>
      <c r="DD33" s="1334"/>
      <c r="DE33" s="1334"/>
      <c r="DF33" s="1334"/>
      <c r="DG33" s="1334"/>
      <c r="DH33" s="1334"/>
      <c r="DI33" s="1334"/>
      <c r="DJ33" s="1334"/>
      <c r="DK33" s="1334"/>
      <c r="DL33" s="1334"/>
      <c r="DM33" s="1334"/>
      <c r="DN33" s="1334"/>
      <c r="DO33" s="1334"/>
      <c r="DP33" s="1334"/>
      <c r="DQ33" s="1334"/>
      <c r="DR33" s="1334"/>
      <c r="DS33" s="1334"/>
      <c r="DT33" s="1334"/>
      <c r="DU33" s="1334"/>
      <c r="DV33" s="1334"/>
      <c r="DW33" s="1334"/>
      <c r="DX33" s="1334"/>
      <c r="DY33" s="1334"/>
      <c r="DZ33" s="1334"/>
      <c r="EA33" s="1334"/>
      <c r="EB33" s="1334"/>
      <c r="EC33" s="1334"/>
      <c r="ED33" s="1334"/>
      <c r="EE33" s="1334"/>
      <c r="EF33" s="1334"/>
      <c r="EG33" s="1334"/>
      <c r="EH33" s="1334"/>
      <c r="EI33" s="1334"/>
      <c r="EJ33" s="1334"/>
      <c r="EK33" s="1334"/>
      <c r="EL33" s="1334"/>
      <c r="EM33" s="1334"/>
      <c r="EN33" s="1334"/>
      <c r="EO33" s="1334"/>
      <c r="EP33" s="1334"/>
      <c r="EQ33" s="1334"/>
      <c r="ER33" s="1334"/>
      <c r="ES33" s="1334"/>
      <c r="ET33" s="1334"/>
      <c r="EU33" s="1334"/>
      <c r="EV33" s="1334"/>
      <c r="EW33" s="1334"/>
      <c r="EX33" s="1334"/>
      <c r="EY33" s="1334"/>
      <c r="EZ33" s="1334"/>
      <c r="FA33" s="1334"/>
      <c r="FB33" s="1334"/>
      <c r="FC33" s="1334"/>
      <c r="FD33" s="1334"/>
      <c r="FE33" s="1334"/>
      <c r="FF33" s="1334"/>
      <c r="FG33" s="1334"/>
      <c r="FH33" s="1334"/>
      <c r="FI33" s="1334"/>
      <c r="FJ33" s="1334"/>
      <c r="FK33" s="1334"/>
      <c r="FL33" s="1334"/>
      <c r="FM33" s="1334"/>
      <c r="FN33" s="1334"/>
      <c r="FO33" s="1334"/>
      <c r="FP33" s="1334"/>
      <c r="FQ33" s="1334"/>
      <c r="FR33" s="1334"/>
      <c r="FS33" s="1334"/>
      <c r="FT33" s="1334"/>
      <c r="FU33" s="1334"/>
      <c r="FV33" s="1334"/>
      <c r="FW33" s="1334"/>
      <c r="FX33" s="1334"/>
      <c r="FY33" s="1334"/>
      <c r="FZ33" s="1334"/>
      <c r="GA33" s="1334"/>
      <c r="GB33" s="1334"/>
      <c r="GC33" s="1334"/>
      <c r="GD33" s="1334"/>
      <c r="GE33" s="1334"/>
      <c r="GF33" s="1334"/>
      <c r="GG33" s="1334"/>
      <c r="GH33" s="1334"/>
      <c r="GI33" s="1334"/>
      <c r="GJ33" s="1334"/>
      <c r="GK33" s="1334"/>
      <c r="GL33" s="1334"/>
      <c r="GM33" s="1334"/>
      <c r="GN33" s="1334"/>
      <c r="GO33" s="1334"/>
      <c r="GP33" s="1334"/>
      <c r="GQ33" s="1334"/>
      <c r="GR33" s="1334"/>
      <c r="GS33" s="1334"/>
      <c r="GT33" s="1334"/>
      <c r="GU33" s="1334"/>
      <c r="GV33" s="1334"/>
      <c r="GW33" s="1334"/>
      <c r="GX33" s="1334"/>
      <c r="GY33" s="1334"/>
      <c r="GZ33" s="1334"/>
      <c r="HA33" s="1334"/>
      <c r="HB33" s="1334"/>
      <c r="HC33" s="1334"/>
      <c r="HD33" s="1334"/>
      <c r="HE33" s="1334"/>
      <c r="HF33" s="1334"/>
      <c r="HG33" s="1334"/>
      <c r="HH33" s="1334"/>
      <c r="HI33" s="1334"/>
      <c r="HJ33" s="1334"/>
      <c r="HK33" s="1334"/>
      <c r="HL33" s="1334"/>
      <c r="HM33" s="1334"/>
      <c r="HN33" s="1334"/>
      <c r="HO33" s="1334"/>
      <c r="HP33" s="1334"/>
      <c r="HQ33" s="1334"/>
      <c r="HR33" s="1334"/>
      <c r="HS33" s="1334"/>
      <c r="HT33" s="1334"/>
      <c r="HU33" s="1334"/>
      <c r="HV33" s="1334"/>
      <c r="HW33" s="1334"/>
      <c r="HX33" s="1334"/>
      <c r="HY33" s="1334"/>
      <c r="HZ33" s="1334"/>
      <c r="IA33" s="1334"/>
      <c r="IB33" s="1334"/>
      <c r="IC33" s="1334"/>
      <c r="ID33" s="1334"/>
      <c r="IE33" s="1334"/>
      <c r="IF33" s="1334"/>
      <c r="IG33" s="1334"/>
      <c r="IH33" s="1334"/>
      <c r="II33" s="1334"/>
      <c r="IJ33" s="1334"/>
      <c r="IK33" s="1334"/>
      <c r="IL33" s="1334"/>
      <c r="IM33" s="1334"/>
      <c r="IN33" s="1334"/>
      <c r="IO33" s="1334"/>
      <c r="IP33" s="1334"/>
      <c r="IQ33" s="1334"/>
      <c r="IR33" s="1334"/>
      <c r="IS33" s="1334"/>
      <c r="IT33" s="1334"/>
      <c r="IU33" s="1334"/>
      <c r="IV33" s="1334"/>
    </row>
    <row r="34" spans="1:256" x14ac:dyDescent="0.25">
      <c r="A34" s="1373"/>
      <c r="B34" s="1344"/>
      <c r="C34" s="1344"/>
      <c r="D34" s="1344"/>
      <c r="E34" s="1373"/>
      <c r="F34" s="1393"/>
      <c r="G34" s="1368"/>
      <c r="H34" s="1063">
        <f>G34*F34</f>
        <v>0</v>
      </c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334"/>
      <c r="BX34" s="1334"/>
      <c r="BY34" s="1334"/>
      <c r="BZ34" s="1334"/>
      <c r="CA34" s="1334"/>
      <c r="CB34" s="1334"/>
      <c r="CC34" s="1334"/>
      <c r="CD34" s="1334"/>
      <c r="CE34" s="1334"/>
      <c r="CF34" s="1334"/>
      <c r="CG34" s="1334"/>
      <c r="CH34" s="1334"/>
      <c r="CI34" s="1334"/>
      <c r="CJ34" s="1334"/>
      <c r="CK34" s="1334"/>
      <c r="CL34" s="1334"/>
      <c r="CM34" s="1334"/>
      <c r="CN34" s="1334"/>
      <c r="CO34" s="1334"/>
      <c r="CP34" s="1334"/>
      <c r="CQ34" s="1334"/>
      <c r="CR34" s="1334"/>
      <c r="CS34" s="1334"/>
      <c r="CT34" s="1334"/>
      <c r="CU34" s="1334"/>
      <c r="CV34" s="1334"/>
      <c r="CW34" s="1334"/>
      <c r="CX34" s="1334"/>
      <c r="CY34" s="1334"/>
      <c r="CZ34" s="1334"/>
      <c r="DA34" s="1334"/>
      <c r="DB34" s="1334"/>
      <c r="DC34" s="1334"/>
      <c r="DD34" s="1334"/>
      <c r="DE34" s="1334"/>
      <c r="DF34" s="1334"/>
      <c r="DG34" s="1334"/>
      <c r="DH34" s="1334"/>
      <c r="DI34" s="1334"/>
      <c r="DJ34" s="1334"/>
      <c r="DK34" s="1334"/>
      <c r="DL34" s="1334"/>
      <c r="DM34" s="1334"/>
      <c r="DN34" s="1334"/>
      <c r="DO34" s="1334"/>
      <c r="DP34" s="1334"/>
      <c r="DQ34" s="1334"/>
      <c r="DR34" s="1334"/>
      <c r="DS34" s="1334"/>
      <c r="DT34" s="1334"/>
      <c r="DU34" s="1334"/>
      <c r="DV34" s="1334"/>
      <c r="DW34" s="1334"/>
      <c r="DX34" s="1334"/>
      <c r="DY34" s="1334"/>
      <c r="DZ34" s="1334"/>
      <c r="EA34" s="1334"/>
      <c r="EB34" s="1334"/>
      <c r="EC34" s="1334"/>
      <c r="ED34" s="1334"/>
      <c r="EE34" s="1334"/>
      <c r="EF34" s="1334"/>
      <c r="EG34" s="1334"/>
      <c r="EH34" s="1334"/>
      <c r="EI34" s="1334"/>
      <c r="EJ34" s="1334"/>
      <c r="EK34" s="1334"/>
      <c r="EL34" s="1334"/>
      <c r="EM34" s="1334"/>
      <c r="EN34" s="1334"/>
      <c r="EO34" s="1334"/>
      <c r="EP34" s="1334"/>
      <c r="EQ34" s="1334"/>
      <c r="ER34" s="1334"/>
      <c r="ES34" s="1334"/>
      <c r="ET34" s="1334"/>
      <c r="EU34" s="1334"/>
      <c r="EV34" s="1334"/>
      <c r="EW34" s="1334"/>
      <c r="EX34" s="1334"/>
      <c r="EY34" s="1334"/>
      <c r="EZ34" s="1334"/>
      <c r="FA34" s="1334"/>
      <c r="FB34" s="1334"/>
      <c r="FC34" s="1334"/>
      <c r="FD34" s="1334"/>
      <c r="FE34" s="1334"/>
      <c r="FF34" s="1334"/>
      <c r="FG34" s="1334"/>
      <c r="FH34" s="1334"/>
      <c r="FI34" s="1334"/>
      <c r="FJ34" s="1334"/>
      <c r="FK34" s="1334"/>
      <c r="FL34" s="1334"/>
      <c r="FM34" s="1334"/>
      <c r="FN34" s="1334"/>
      <c r="FO34" s="1334"/>
      <c r="FP34" s="1334"/>
      <c r="FQ34" s="1334"/>
      <c r="FR34" s="1334"/>
      <c r="FS34" s="1334"/>
      <c r="FT34" s="1334"/>
      <c r="FU34" s="1334"/>
      <c r="FV34" s="1334"/>
      <c r="FW34" s="1334"/>
      <c r="FX34" s="1334"/>
      <c r="FY34" s="1334"/>
      <c r="FZ34" s="1334"/>
      <c r="GA34" s="1334"/>
      <c r="GB34" s="1334"/>
      <c r="GC34" s="1334"/>
      <c r="GD34" s="1334"/>
      <c r="GE34" s="1334"/>
      <c r="GF34" s="1334"/>
      <c r="GG34" s="1334"/>
      <c r="GH34" s="1334"/>
      <c r="GI34" s="1334"/>
      <c r="GJ34" s="1334"/>
      <c r="GK34" s="1334"/>
      <c r="GL34" s="1334"/>
      <c r="GM34" s="1334"/>
      <c r="GN34" s="1334"/>
      <c r="GO34" s="1334"/>
      <c r="GP34" s="1334"/>
      <c r="GQ34" s="1334"/>
      <c r="GR34" s="1334"/>
      <c r="GS34" s="1334"/>
      <c r="GT34" s="1334"/>
      <c r="GU34" s="1334"/>
      <c r="GV34" s="1334"/>
      <c r="GW34" s="1334"/>
      <c r="GX34" s="1334"/>
      <c r="GY34" s="1334"/>
      <c r="GZ34" s="1334"/>
      <c r="HA34" s="1334"/>
      <c r="HB34" s="1334"/>
      <c r="HC34" s="1334"/>
      <c r="HD34" s="1334"/>
      <c r="HE34" s="1334"/>
      <c r="HF34" s="1334"/>
      <c r="HG34" s="1334"/>
      <c r="HH34" s="1334"/>
      <c r="HI34" s="1334"/>
      <c r="HJ34" s="1334"/>
      <c r="HK34" s="1334"/>
      <c r="HL34" s="1334"/>
      <c r="HM34" s="1334"/>
      <c r="HN34" s="1334"/>
      <c r="HO34" s="1334"/>
      <c r="HP34" s="1334"/>
      <c r="HQ34" s="1334"/>
      <c r="HR34" s="1334"/>
      <c r="HS34" s="1334"/>
      <c r="HT34" s="1334"/>
      <c r="HU34" s="1334"/>
      <c r="HV34" s="1334"/>
      <c r="HW34" s="1334"/>
      <c r="HX34" s="1334"/>
      <c r="HY34" s="1334"/>
      <c r="HZ34" s="1334"/>
      <c r="IA34" s="1334"/>
      <c r="IB34" s="1334"/>
      <c r="IC34" s="1334"/>
      <c r="ID34" s="1334"/>
      <c r="IE34" s="1334"/>
      <c r="IF34" s="1334"/>
      <c r="IG34" s="1334"/>
      <c r="IH34" s="1334"/>
      <c r="II34" s="1334"/>
      <c r="IJ34" s="1334"/>
      <c r="IK34" s="1334"/>
      <c r="IL34" s="1334"/>
      <c r="IM34" s="1334"/>
      <c r="IN34" s="1334"/>
      <c r="IO34" s="1334"/>
      <c r="IP34" s="1334"/>
      <c r="IQ34" s="1334"/>
      <c r="IR34" s="1334"/>
      <c r="IS34" s="1334"/>
      <c r="IT34" s="1334"/>
      <c r="IU34" s="1334"/>
      <c r="IV34" s="1334"/>
    </row>
    <row r="35" spans="1:256" x14ac:dyDescent="0.25">
      <c r="A35" s="1392">
        <v>15.03</v>
      </c>
      <c r="B35" s="1343" t="s">
        <v>34</v>
      </c>
      <c r="C35" s="1344"/>
      <c r="D35" s="1344"/>
      <c r="E35" s="1373" t="s">
        <v>35</v>
      </c>
      <c r="F35" s="1393"/>
      <c r="G35" s="1368"/>
      <c r="H35" s="1063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1334"/>
      <c r="AM35" s="1334"/>
      <c r="AN35" s="1334"/>
      <c r="AO35" s="1334"/>
      <c r="AP35" s="1334"/>
      <c r="AQ35" s="1334"/>
      <c r="AR35" s="1334"/>
      <c r="AS35" s="1334"/>
      <c r="AT35" s="1334"/>
      <c r="AU35" s="1334"/>
      <c r="AV35" s="1334"/>
      <c r="AW35" s="1334"/>
      <c r="AX35" s="1334"/>
      <c r="AY35" s="1334"/>
      <c r="AZ35" s="1334"/>
      <c r="BA35" s="1334"/>
      <c r="BB35" s="1334"/>
      <c r="BC35" s="1334"/>
      <c r="BD35" s="1334"/>
      <c r="BE35" s="1334"/>
      <c r="BF35" s="1334"/>
      <c r="BG35" s="1334"/>
      <c r="BH35" s="1334"/>
      <c r="BI35" s="1334"/>
      <c r="BJ35" s="1334"/>
      <c r="BK35" s="1334"/>
      <c r="BL35" s="1334"/>
      <c r="BM35" s="1334"/>
      <c r="BN35" s="1334"/>
      <c r="BO35" s="1334"/>
      <c r="BP35" s="1334"/>
      <c r="BQ35" s="1334"/>
      <c r="BR35" s="1334"/>
      <c r="BS35" s="1334"/>
      <c r="BT35" s="1334"/>
      <c r="BU35" s="1334"/>
      <c r="BV35" s="1334"/>
      <c r="BW35" s="1334"/>
      <c r="BX35" s="1334"/>
      <c r="BY35" s="1334"/>
      <c r="BZ35" s="1334"/>
      <c r="CA35" s="1334"/>
      <c r="CB35" s="1334"/>
      <c r="CC35" s="1334"/>
      <c r="CD35" s="1334"/>
      <c r="CE35" s="1334"/>
      <c r="CF35" s="1334"/>
      <c r="CG35" s="1334"/>
      <c r="CH35" s="1334"/>
      <c r="CI35" s="1334"/>
      <c r="CJ35" s="1334"/>
      <c r="CK35" s="1334"/>
      <c r="CL35" s="1334"/>
      <c r="CM35" s="1334"/>
      <c r="CN35" s="1334"/>
      <c r="CO35" s="1334"/>
      <c r="CP35" s="1334"/>
      <c r="CQ35" s="1334"/>
      <c r="CR35" s="1334"/>
      <c r="CS35" s="1334"/>
      <c r="CT35" s="1334"/>
      <c r="CU35" s="1334"/>
      <c r="CV35" s="1334"/>
      <c r="CW35" s="1334"/>
      <c r="CX35" s="1334"/>
      <c r="CY35" s="1334"/>
      <c r="CZ35" s="1334"/>
      <c r="DA35" s="1334"/>
      <c r="DB35" s="1334"/>
      <c r="DC35" s="1334"/>
      <c r="DD35" s="1334"/>
      <c r="DE35" s="1334"/>
      <c r="DF35" s="1334"/>
      <c r="DG35" s="1334"/>
      <c r="DH35" s="1334"/>
      <c r="DI35" s="1334"/>
      <c r="DJ35" s="1334"/>
      <c r="DK35" s="1334"/>
      <c r="DL35" s="1334"/>
      <c r="DM35" s="1334"/>
      <c r="DN35" s="1334"/>
      <c r="DO35" s="1334"/>
      <c r="DP35" s="1334"/>
      <c r="DQ35" s="1334"/>
      <c r="DR35" s="1334"/>
      <c r="DS35" s="1334"/>
      <c r="DT35" s="1334"/>
      <c r="DU35" s="1334"/>
      <c r="DV35" s="1334"/>
      <c r="DW35" s="1334"/>
      <c r="DX35" s="1334"/>
      <c r="DY35" s="1334"/>
      <c r="DZ35" s="1334"/>
      <c r="EA35" s="1334"/>
      <c r="EB35" s="1334"/>
      <c r="EC35" s="1334"/>
      <c r="ED35" s="1334"/>
      <c r="EE35" s="1334"/>
      <c r="EF35" s="1334"/>
      <c r="EG35" s="1334"/>
      <c r="EH35" s="1334"/>
      <c r="EI35" s="1334"/>
      <c r="EJ35" s="1334"/>
      <c r="EK35" s="1334"/>
      <c r="EL35" s="1334"/>
      <c r="EM35" s="1334"/>
      <c r="EN35" s="1334"/>
      <c r="EO35" s="1334"/>
      <c r="EP35" s="1334"/>
      <c r="EQ35" s="1334"/>
      <c r="ER35" s="1334"/>
      <c r="ES35" s="1334"/>
      <c r="ET35" s="1334"/>
      <c r="EU35" s="1334"/>
      <c r="EV35" s="1334"/>
      <c r="EW35" s="1334"/>
      <c r="EX35" s="1334"/>
      <c r="EY35" s="1334"/>
      <c r="EZ35" s="1334"/>
      <c r="FA35" s="1334"/>
      <c r="FB35" s="1334"/>
      <c r="FC35" s="1334"/>
      <c r="FD35" s="1334"/>
      <c r="FE35" s="1334"/>
      <c r="FF35" s="1334"/>
      <c r="FG35" s="1334"/>
      <c r="FH35" s="1334"/>
      <c r="FI35" s="1334"/>
      <c r="FJ35" s="1334"/>
      <c r="FK35" s="1334"/>
      <c r="FL35" s="1334"/>
      <c r="FM35" s="1334"/>
      <c r="FN35" s="1334"/>
      <c r="FO35" s="1334"/>
      <c r="FP35" s="1334"/>
      <c r="FQ35" s="1334"/>
      <c r="FR35" s="1334"/>
      <c r="FS35" s="1334"/>
      <c r="FT35" s="1334"/>
      <c r="FU35" s="1334"/>
      <c r="FV35" s="1334"/>
      <c r="FW35" s="1334"/>
      <c r="FX35" s="1334"/>
      <c r="FY35" s="1334"/>
      <c r="FZ35" s="1334"/>
      <c r="GA35" s="1334"/>
      <c r="GB35" s="1334"/>
      <c r="GC35" s="1334"/>
      <c r="GD35" s="1334"/>
      <c r="GE35" s="1334"/>
      <c r="GF35" s="1334"/>
      <c r="GG35" s="1334"/>
      <c r="GH35" s="1334"/>
      <c r="GI35" s="1334"/>
      <c r="GJ35" s="1334"/>
      <c r="GK35" s="1334"/>
      <c r="GL35" s="1334"/>
      <c r="GM35" s="1334"/>
      <c r="GN35" s="1334"/>
      <c r="GO35" s="1334"/>
      <c r="GP35" s="1334"/>
      <c r="GQ35" s="1334"/>
      <c r="GR35" s="1334"/>
      <c r="GS35" s="1334"/>
      <c r="GT35" s="1334"/>
      <c r="GU35" s="1334"/>
      <c r="GV35" s="1334"/>
      <c r="GW35" s="1334"/>
      <c r="GX35" s="1334"/>
      <c r="GY35" s="1334"/>
      <c r="GZ35" s="1334"/>
      <c r="HA35" s="1334"/>
      <c r="HB35" s="1334"/>
      <c r="HC35" s="1334"/>
      <c r="HD35" s="1334"/>
      <c r="HE35" s="1334"/>
      <c r="HF35" s="1334"/>
      <c r="HG35" s="1334"/>
      <c r="HH35" s="1334"/>
      <c r="HI35" s="1334"/>
      <c r="HJ35" s="1334"/>
      <c r="HK35" s="1334"/>
      <c r="HL35" s="1334"/>
      <c r="HM35" s="1334"/>
      <c r="HN35" s="1334"/>
      <c r="HO35" s="1334"/>
      <c r="HP35" s="1334"/>
      <c r="HQ35" s="1334"/>
      <c r="HR35" s="1334"/>
      <c r="HS35" s="1334"/>
      <c r="HT35" s="1334"/>
      <c r="HU35" s="1334"/>
      <c r="HV35" s="1334"/>
      <c r="HW35" s="1334"/>
      <c r="HX35" s="1334"/>
      <c r="HY35" s="1334"/>
      <c r="HZ35" s="1334"/>
      <c r="IA35" s="1334"/>
      <c r="IB35" s="1334"/>
      <c r="IC35" s="1334"/>
      <c r="ID35" s="1334"/>
      <c r="IE35" s="1334"/>
      <c r="IF35" s="1334"/>
      <c r="IG35" s="1334"/>
      <c r="IH35" s="1334"/>
      <c r="II35" s="1334"/>
      <c r="IJ35" s="1334"/>
      <c r="IK35" s="1334"/>
      <c r="IL35" s="1334"/>
      <c r="IM35" s="1334"/>
      <c r="IN35" s="1334"/>
      <c r="IO35" s="1334"/>
      <c r="IP35" s="1334"/>
      <c r="IQ35" s="1334"/>
      <c r="IR35" s="1334"/>
      <c r="IS35" s="1334"/>
      <c r="IT35" s="1334"/>
      <c r="IU35" s="1334"/>
      <c r="IV35" s="1334"/>
    </row>
    <row r="36" spans="1:256" x14ac:dyDescent="0.25">
      <c r="A36" s="1373"/>
      <c r="B36" s="1344" t="s">
        <v>36</v>
      </c>
      <c r="C36" s="1344"/>
      <c r="D36" s="1344"/>
      <c r="E36" s="1373" t="s">
        <v>16</v>
      </c>
      <c r="F36" s="1393">
        <v>1</v>
      </c>
      <c r="G36" s="1368"/>
      <c r="H36" s="1063"/>
      <c r="I36" s="1334"/>
      <c r="J36" s="1334"/>
      <c r="K36" s="1334"/>
      <c r="L36" s="1334"/>
      <c r="M36" s="1334"/>
      <c r="N36" s="1334"/>
      <c r="O36" s="1334"/>
      <c r="P36" s="1334"/>
      <c r="Q36" s="1334"/>
      <c r="R36" s="1334"/>
      <c r="S36" s="1334"/>
      <c r="T36" s="1334"/>
      <c r="U36" s="1334"/>
      <c r="V36" s="1334"/>
      <c r="W36" s="1334"/>
      <c r="X36" s="1334"/>
      <c r="Y36" s="1334"/>
      <c r="Z36" s="1334"/>
      <c r="AA36" s="1334"/>
      <c r="AB36" s="1334"/>
      <c r="AC36" s="1334"/>
      <c r="AD36" s="1334"/>
      <c r="AE36" s="1334"/>
      <c r="AF36" s="1334"/>
      <c r="AG36" s="1334"/>
      <c r="AH36" s="1334"/>
      <c r="AI36" s="1334"/>
      <c r="AJ36" s="1334"/>
      <c r="AK36" s="1334"/>
      <c r="AL36" s="1334"/>
      <c r="AM36" s="1334"/>
      <c r="AN36" s="1334"/>
      <c r="AO36" s="1334"/>
      <c r="AP36" s="1334"/>
      <c r="AQ36" s="1334"/>
      <c r="AR36" s="1334"/>
      <c r="AS36" s="1334"/>
      <c r="AT36" s="1334"/>
      <c r="AU36" s="1334"/>
      <c r="AV36" s="1334"/>
      <c r="AW36" s="1334"/>
      <c r="AX36" s="1334"/>
      <c r="AY36" s="1334"/>
      <c r="AZ36" s="1334"/>
      <c r="BA36" s="1334"/>
      <c r="BB36" s="1334"/>
      <c r="BC36" s="1334"/>
      <c r="BD36" s="1334"/>
      <c r="BE36" s="1334"/>
      <c r="BF36" s="1334"/>
      <c r="BG36" s="1334"/>
      <c r="BH36" s="1334"/>
      <c r="BI36" s="1334"/>
      <c r="BJ36" s="1334"/>
      <c r="BK36" s="1334"/>
      <c r="BL36" s="1334"/>
      <c r="BM36" s="1334"/>
      <c r="BN36" s="1334"/>
      <c r="BO36" s="1334"/>
      <c r="BP36" s="1334"/>
      <c r="BQ36" s="1334"/>
      <c r="BR36" s="1334"/>
      <c r="BS36" s="1334"/>
      <c r="BT36" s="1334"/>
      <c r="BU36" s="1334"/>
      <c r="BV36" s="1334"/>
      <c r="BW36" s="1334"/>
      <c r="BX36" s="1334"/>
      <c r="BY36" s="1334"/>
      <c r="BZ36" s="1334"/>
      <c r="CA36" s="1334"/>
      <c r="CB36" s="1334"/>
      <c r="CC36" s="1334"/>
      <c r="CD36" s="1334"/>
      <c r="CE36" s="1334"/>
      <c r="CF36" s="1334"/>
      <c r="CG36" s="1334"/>
      <c r="CH36" s="1334"/>
      <c r="CI36" s="1334"/>
      <c r="CJ36" s="1334"/>
      <c r="CK36" s="1334"/>
      <c r="CL36" s="1334"/>
      <c r="CM36" s="1334"/>
      <c r="CN36" s="1334"/>
      <c r="CO36" s="1334"/>
      <c r="CP36" s="1334"/>
      <c r="CQ36" s="1334"/>
      <c r="CR36" s="1334"/>
      <c r="CS36" s="1334"/>
      <c r="CT36" s="1334"/>
      <c r="CU36" s="1334"/>
      <c r="CV36" s="1334"/>
      <c r="CW36" s="1334"/>
      <c r="CX36" s="1334"/>
      <c r="CY36" s="1334"/>
      <c r="CZ36" s="1334"/>
      <c r="DA36" s="1334"/>
      <c r="DB36" s="1334"/>
      <c r="DC36" s="1334"/>
      <c r="DD36" s="1334"/>
      <c r="DE36" s="1334"/>
      <c r="DF36" s="1334"/>
      <c r="DG36" s="1334"/>
      <c r="DH36" s="1334"/>
      <c r="DI36" s="1334"/>
      <c r="DJ36" s="1334"/>
      <c r="DK36" s="1334"/>
      <c r="DL36" s="1334"/>
      <c r="DM36" s="1334"/>
      <c r="DN36" s="1334"/>
      <c r="DO36" s="1334"/>
      <c r="DP36" s="1334"/>
      <c r="DQ36" s="1334"/>
      <c r="DR36" s="1334"/>
      <c r="DS36" s="1334"/>
      <c r="DT36" s="1334"/>
      <c r="DU36" s="1334"/>
      <c r="DV36" s="1334"/>
      <c r="DW36" s="1334"/>
      <c r="DX36" s="1334"/>
      <c r="DY36" s="1334"/>
      <c r="DZ36" s="1334"/>
      <c r="EA36" s="1334"/>
      <c r="EB36" s="1334"/>
      <c r="EC36" s="1334"/>
      <c r="ED36" s="1334"/>
      <c r="EE36" s="1334"/>
      <c r="EF36" s="1334"/>
      <c r="EG36" s="1334"/>
      <c r="EH36" s="1334"/>
      <c r="EI36" s="1334"/>
      <c r="EJ36" s="1334"/>
      <c r="EK36" s="1334"/>
      <c r="EL36" s="1334"/>
      <c r="EM36" s="1334"/>
      <c r="EN36" s="1334"/>
      <c r="EO36" s="1334"/>
      <c r="EP36" s="1334"/>
      <c r="EQ36" s="1334"/>
      <c r="ER36" s="1334"/>
      <c r="ES36" s="1334"/>
      <c r="ET36" s="1334"/>
      <c r="EU36" s="1334"/>
      <c r="EV36" s="1334"/>
      <c r="EW36" s="1334"/>
      <c r="EX36" s="1334"/>
      <c r="EY36" s="1334"/>
      <c r="EZ36" s="1334"/>
      <c r="FA36" s="1334"/>
      <c r="FB36" s="1334"/>
      <c r="FC36" s="1334"/>
      <c r="FD36" s="1334"/>
      <c r="FE36" s="1334"/>
      <c r="FF36" s="1334"/>
      <c r="FG36" s="1334"/>
      <c r="FH36" s="1334"/>
      <c r="FI36" s="1334"/>
      <c r="FJ36" s="1334"/>
      <c r="FK36" s="1334"/>
      <c r="FL36" s="1334"/>
      <c r="FM36" s="1334"/>
      <c r="FN36" s="1334"/>
      <c r="FO36" s="1334"/>
      <c r="FP36" s="1334"/>
      <c r="FQ36" s="1334"/>
      <c r="FR36" s="1334"/>
      <c r="FS36" s="1334"/>
      <c r="FT36" s="1334"/>
      <c r="FU36" s="1334"/>
      <c r="FV36" s="1334"/>
      <c r="FW36" s="1334"/>
      <c r="FX36" s="1334"/>
      <c r="FY36" s="1334"/>
      <c r="FZ36" s="1334"/>
      <c r="GA36" s="1334"/>
      <c r="GB36" s="1334"/>
      <c r="GC36" s="1334"/>
      <c r="GD36" s="1334"/>
      <c r="GE36" s="1334"/>
      <c r="GF36" s="1334"/>
      <c r="GG36" s="1334"/>
      <c r="GH36" s="1334"/>
      <c r="GI36" s="1334"/>
      <c r="GJ36" s="1334"/>
      <c r="GK36" s="1334"/>
      <c r="GL36" s="1334"/>
      <c r="GM36" s="1334"/>
      <c r="GN36" s="1334"/>
      <c r="GO36" s="1334"/>
      <c r="GP36" s="1334"/>
      <c r="GQ36" s="1334"/>
      <c r="GR36" s="1334"/>
      <c r="GS36" s="1334"/>
      <c r="GT36" s="1334"/>
      <c r="GU36" s="1334"/>
      <c r="GV36" s="1334"/>
      <c r="GW36" s="1334"/>
      <c r="GX36" s="1334"/>
      <c r="GY36" s="1334"/>
      <c r="GZ36" s="1334"/>
      <c r="HA36" s="1334"/>
      <c r="HB36" s="1334"/>
      <c r="HC36" s="1334"/>
      <c r="HD36" s="1334"/>
      <c r="HE36" s="1334"/>
      <c r="HF36" s="1334"/>
      <c r="HG36" s="1334"/>
      <c r="HH36" s="1334"/>
      <c r="HI36" s="1334"/>
      <c r="HJ36" s="1334"/>
      <c r="HK36" s="1334"/>
      <c r="HL36" s="1334"/>
      <c r="HM36" s="1334"/>
      <c r="HN36" s="1334"/>
      <c r="HO36" s="1334"/>
      <c r="HP36" s="1334"/>
      <c r="HQ36" s="1334"/>
      <c r="HR36" s="1334"/>
      <c r="HS36" s="1334"/>
      <c r="HT36" s="1334"/>
      <c r="HU36" s="1334"/>
      <c r="HV36" s="1334"/>
      <c r="HW36" s="1334"/>
      <c r="HX36" s="1334"/>
      <c r="HY36" s="1334"/>
      <c r="HZ36" s="1334"/>
      <c r="IA36" s="1334"/>
      <c r="IB36" s="1334"/>
      <c r="IC36" s="1334"/>
      <c r="ID36" s="1334"/>
      <c r="IE36" s="1334"/>
      <c r="IF36" s="1334"/>
      <c r="IG36" s="1334"/>
      <c r="IH36" s="1334"/>
      <c r="II36" s="1334"/>
      <c r="IJ36" s="1334"/>
      <c r="IK36" s="1334"/>
      <c r="IL36" s="1334"/>
      <c r="IM36" s="1334"/>
      <c r="IN36" s="1334"/>
      <c r="IO36" s="1334"/>
      <c r="IP36" s="1334"/>
      <c r="IQ36" s="1334"/>
      <c r="IR36" s="1334"/>
      <c r="IS36" s="1334"/>
      <c r="IT36" s="1334"/>
      <c r="IU36" s="1334"/>
      <c r="IV36" s="1334"/>
    </row>
    <row r="37" spans="1:256" x14ac:dyDescent="0.25">
      <c r="A37" s="1373"/>
      <c r="B37" s="1344" t="s">
        <v>37</v>
      </c>
      <c r="C37" s="1344"/>
      <c r="D37" s="1344"/>
      <c r="E37" s="1373" t="s">
        <v>22</v>
      </c>
      <c r="F37" s="1393">
        <v>6</v>
      </c>
      <c r="G37" s="1368"/>
      <c r="H37" s="1063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334"/>
      <c r="BX37" s="1334"/>
      <c r="BY37" s="1334"/>
      <c r="BZ37" s="1334"/>
      <c r="CA37" s="1334"/>
      <c r="CB37" s="1334"/>
      <c r="CC37" s="1334"/>
      <c r="CD37" s="1334"/>
      <c r="CE37" s="1334"/>
      <c r="CF37" s="1334"/>
      <c r="CG37" s="1334"/>
      <c r="CH37" s="1334"/>
      <c r="CI37" s="1334"/>
      <c r="CJ37" s="1334"/>
      <c r="CK37" s="1334"/>
      <c r="CL37" s="1334"/>
      <c r="CM37" s="1334"/>
      <c r="CN37" s="1334"/>
      <c r="CO37" s="1334"/>
      <c r="CP37" s="1334"/>
      <c r="CQ37" s="1334"/>
      <c r="CR37" s="1334"/>
      <c r="CS37" s="1334"/>
      <c r="CT37" s="1334"/>
      <c r="CU37" s="1334"/>
      <c r="CV37" s="1334"/>
      <c r="CW37" s="1334"/>
      <c r="CX37" s="1334"/>
      <c r="CY37" s="1334"/>
      <c r="CZ37" s="1334"/>
      <c r="DA37" s="1334"/>
      <c r="DB37" s="1334"/>
      <c r="DC37" s="1334"/>
      <c r="DD37" s="1334"/>
      <c r="DE37" s="1334"/>
      <c r="DF37" s="1334"/>
      <c r="DG37" s="1334"/>
      <c r="DH37" s="1334"/>
      <c r="DI37" s="1334"/>
      <c r="DJ37" s="1334"/>
      <c r="DK37" s="1334"/>
      <c r="DL37" s="1334"/>
      <c r="DM37" s="1334"/>
      <c r="DN37" s="1334"/>
      <c r="DO37" s="1334"/>
      <c r="DP37" s="1334"/>
      <c r="DQ37" s="1334"/>
      <c r="DR37" s="1334"/>
      <c r="DS37" s="1334"/>
      <c r="DT37" s="1334"/>
      <c r="DU37" s="1334"/>
      <c r="DV37" s="1334"/>
      <c r="DW37" s="1334"/>
      <c r="DX37" s="1334"/>
      <c r="DY37" s="1334"/>
      <c r="DZ37" s="1334"/>
      <c r="EA37" s="1334"/>
      <c r="EB37" s="1334"/>
      <c r="EC37" s="1334"/>
      <c r="ED37" s="1334"/>
      <c r="EE37" s="1334"/>
      <c r="EF37" s="1334"/>
      <c r="EG37" s="1334"/>
      <c r="EH37" s="1334"/>
      <c r="EI37" s="1334"/>
      <c r="EJ37" s="1334"/>
      <c r="EK37" s="1334"/>
      <c r="EL37" s="1334"/>
      <c r="EM37" s="1334"/>
      <c r="EN37" s="1334"/>
      <c r="EO37" s="1334"/>
      <c r="EP37" s="1334"/>
      <c r="EQ37" s="1334"/>
      <c r="ER37" s="1334"/>
      <c r="ES37" s="1334"/>
      <c r="ET37" s="1334"/>
      <c r="EU37" s="1334"/>
      <c r="EV37" s="1334"/>
      <c r="EW37" s="1334"/>
      <c r="EX37" s="1334"/>
      <c r="EY37" s="1334"/>
      <c r="EZ37" s="1334"/>
      <c r="FA37" s="1334"/>
      <c r="FB37" s="1334"/>
      <c r="FC37" s="1334"/>
      <c r="FD37" s="1334"/>
      <c r="FE37" s="1334"/>
      <c r="FF37" s="1334"/>
      <c r="FG37" s="1334"/>
      <c r="FH37" s="1334"/>
      <c r="FI37" s="1334"/>
      <c r="FJ37" s="1334"/>
      <c r="FK37" s="1334"/>
      <c r="FL37" s="1334"/>
      <c r="FM37" s="1334"/>
      <c r="FN37" s="1334"/>
      <c r="FO37" s="1334"/>
      <c r="FP37" s="1334"/>
      <c r="FQ37" s="1334"/>
      <c r="FR37" s="1334"/>
      <c r="FS37" s="1334"/>
      <c r="FT37" s="1334"/>
      <c r="FU37" s="1334"/>
      <c r="FV37" s="1334"/>
      <c r="FW37" s="1334"/>
      <c r="FX37" s="1334"/>
      <c r="FY37" s="1334"/>
      <c r="FZ37" s="1334"/>
      <c r="GA37" s="1334"/>
      <c r="GB37" s="1334"/>
      <c r="GC37" s="1334"/>
      <c r="GD37" s="1334"/>
      <c r="GE37" s="1334"/>
      <c r="GF37" s="1334"/>
      <c r="GG37" s="1334"/>
      <c r="GH37" s="1334"/>
      <c r="GI37" s="1334"/>
      <c r="GJ37" s="1334"/>
      <c r="GK37" s="1334"/>
      <c r="GL37" s="1334"/>
      <c r="GM37" s="1334"/>
      <c r="GN37" s="1334"/>
      <c r="GO37" s="1334"/>
      <c r="GP37" s="1334"/>
      <c r="GQ37" s="1334"/>
      <c r="GR37" s="1334"/>
      <c r="GS37" s="1334"/>
      <c r="GT37" s="1334"/>
      <c r="GU37" s="1334"/>
      <c r="GV37" s="1334"/>
      <c r="GW37" s="1334"/>
      <c r="GX37" s="1334"/>
      <c r="GY37" s="1334"/>
      <c r="GZ37" s="1334"/>
      <c r="HA37" s="1334"/>
      <c r="HB37" s="1334"/>
      <c r="HC37" s="1334"/>
      <c r="HD37" s="1334"/>
      <c r="HE37" s="1334"/>
      <c r="HF37" s="1334"/>
      <c r="HG37" s="1334"/>
      <c r="HH37" s="1334"/>
      <c r="HI37" s="1334"/>
      <c r="HJ37" s="1334"/>
      <c r="HK37" s="1334"/>
      <c r="HL37" s="1334"/>
      <c r="HM37" s="1334"/>
      <c r="HN37" s="1334"/>
      <c r="HO37" s="1334"/>
      <c r="HP37" s="1334"/>
      <c r="HQ37" s="1334"/>
      <c r="HR37" s="1334"/>
      <c r="HS37" s="1334"/>
      <c r="HT37" s="1334"/>
      <c r="HU37" s="1334"/>
      <c r="HV37" s="1334"/>
      <c r="HW37" s="1334"/>
      <c r="HX37" s="1334"/>
      <c r="HY37" s="1334"/>
      <c r="HZ37" s="1334"/>
      <c r="IA37" s="1334"/>
      <c r="IB37" s="1334"/>
      <c r="IC37" s="1334"/>
      <c r="ID37" s="1334"/>
      <c r="IE37" s="1334"/>
      <c r="IF37" s="1334"/>
      <c r="IG37" s="1334"/>
      <c r="IH37" s="1334"/>
      <c r="II37" s="1334"/>
      <c r="IJ37" s="1334"/>
      <c r="IK37" s="1334"/>
      <c r="IL37" s="1334"/>
      <c r="IM37" s="1334"/>
      <c r="IN37" s="1334"/>
      <c r="IO37" s="1334"/>
      <c r="IP37" s="1334"/>
      <c r="IQ37" s="1334"/>
      <c r="IR37" s="1334"/>
      <c r="IS37" s="1334"/>
      <c r="IT37" s="1334"/>
      <c r="IU37" s="1334"/>
      <c r="IV37" s="1334"/>
    </row>
    <row r="38" spans="1:256" ht="14.5" thickBot="1" x14ac:dyDescent="0.3">
      <c r="A38" s="1394"/>
      <c r="B38" s="1344" t="s">
        <v>38</v>
      </c>
      <c r="C38" s="1344"/>
      <c r="D38" s="1344"/>
      <c r="E38" s="1373" t="s">
        <v>22</v>
      </c>
      <c r="F38" s="1393">
        <v>6</v>
      </c>
      <c r="G38" s="1368"/>
      <c r="H38" s="1063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4"/>
      <c r="AL38" s="1334"/>
      <c r="AM38" s="1334"/>
      <c r="AN38" s="1334"/>
      <c r="AO38" s="1334"/>
      <c r="AP38" s="1334"/>
      <c r="AQ38" s="1334"/>
      <c r="AR38" s="1334"/>
      <c r="AS38" s="1334"/>
      <c r="AT38" s="1334"/>
      <c r="AU38" s="1334"/>
      <c r="AV38" s="1334"/>
      <c r="AW38" s="1334"/>
      <c r="AX38" s="1334"/>
      <c r="AY38" s="1334"/>
      <c r="AZ38" s="1334"/>
      <c r="BA38" s="1334"/>
      <c r="BB38" s="1334"/>
      <c r="BC38" s="1334"/>
      <c r="BD38" s="1334"/>
      <c r="BE38" s="1334"/>
      <c r="BF38" s="1334"/>
      <c r="BG38" s="1334"/>
      <c r="BH38" s="1334"/>
      <c r="BI38" s="1334"/>
      <c r="BJ38" s="1334"/>
      <c r="BK38" s="1334"/>
      <c r="BL38" s="1334"/>
      <c r="BM38" s="1334"/>
      <c r="BN38" s="1334"/>
      <c r="BO38" s="1334"/>
      <c r="BP38" s="1334"/>
      <c r="BQ38" s="1334"/>
      <c r="BR38" s="1334"/>
      <c r="BS38" s="1334"/>
      <c r="BT38" s="1334"/>
      <c r="BU38" s="1334"/>
      <c r="BV38" s="1334"/>
      <c r="BW38" s="1334"/>
      <c r="BX38" s="1334"/>
      <c r="BY38" s="1334"/>
      <c r="BZ38" s="1334"/>
      <c r="CA38" s="1334"/>
      <c r="CB38" s="1334"/>
      <c r="CC38" s="1334"/>
      <c r="CD38" s="1334"/>
      <c r="CE38" s="1334"/>
      <c r="CF38" s="1334"/>
      <c r="CG38" s="1334"/>
      <c r="CH38" s="1334"/>
      <c r="CI38" s="1334"/>
      <c r="CJ38" s="1334"/>
      <c r="CK38" s="1334"/>
      <c r="CL38" s="1334"/>
      <c r="CM38" s="1334"/>
      <c r="CN38" s="1334"/>
      <c r="CO38" s="1334"/>
      <c r="CP38" s="1334"/>
      <c r="CQ38" s="1334"/>
      <c r="CR38" s="1334"/>
      <c r="CS38" s="1334"/>
      <c r="CT38" s="1334"/>
      <c r="CU38" s="1334"/>
      <c r="CV38" s="1334"/>
      <c r="CW38" s="1334"/>
      <c r="CX38" s="1334"/>
      <c r="CY38" s="1334"/>
      <c r="CZ38" s="1334"/>
      <c r="DA38" s="1334"/>
      <c r="DB38" s="1334"/>
      <c r="DC38" s="1334"/>
      <c r="DD38" s="1334"/>
      <c r="DE38" s="1334"/>
      <c r="DF38" s="1334"/>
      <c r="DG38" s="1334"/>
      <c r="DH38" s="1334"/>
      <c r="DI38" s="1334"/>
      <c r="DJ38" s="1334"/>
      <c r="DK38" s="1334"/>
      <c r="DL38" s="1334"/>
      <c r="DM38" s="1334"/>
      <c r="DN38" s="1334"/>
      <c r="DO38" s="1334"/>
      <c r="DP38" s="1334"/>
      <c r="DQ38" s="1334"/>
      <c r="DR38" s="1334"/>
      <c r="DS38" s="1334"/>
      <c r="DT38" s="1334"/>
      <c r="DU38" s="1334"/>
      <c r="DV38" s="1334"/>
      <c r="DW38" s="1334"/>
      <c r="DX38" s="1334"/>
      <c r="DY38" s="1334"/>
      <c r="DZ38" s="1334"/>
      <c r="EA38" s="1334"/>
      <c r="EB38" s="1334"/>
      <c r="EC38" s="1334"/>
      <c r="ED38" s="1334"/>
      <c r="EE38" s="1334"/>
      <c r="EF38" s="1334"/>
      <c r="EG38" s="1334"/>
      <c r="EH38" s="1334"/>
      <c r="EI38" s="1334"/>
      <c r="EJ38" s="1334"/>
      <c r="EK38" s="1334"/>
      <c r="EL38" s="1334"/>
      <c r="EM38" s="1334"/>
      <c r="EN38" s="1334"/>
      <c r="EO38" s="1334"/>
      <c r="EP38" s="1334"/>
      <c r="EQ38" s="1334"/>
      <c r="ER38" s="1334"/>
      <c r="ES38" s="1334"/>
      <c r="ET38" s="1334"/>
      <c r="EU38" s="1334"/>
      <c r="EV38" s="1334"/>
      <c r="EW38" s="1334"/>
      <c r="EX38" s="1334"/>
      <c r="EY38" s="1334"/>
      <c r="EZ38" s="1334"/>
      <c r="FA38" s="1334"/>
      <c r="FB38" s="1334"/>
      <c r="FC38" s="1334"/>
      <c r="FD38" s="1334"/>
      <c r="FE38" s="1334"/>
      <c r="FF38" s="1334"/>
      <c r="FG38" s="1334"/>
      <c r="FH38" s="1334"/>
      <c r="FI38" s="1334"/>
      <c r="FJ38" s="1334"/>
      <c r="FK38" s="1334"/>
      <c r="FL38" s="1334"/>
      <c r="FM38" s="1334"/>
      <c r="FN38" s="1334"/>
      <c r="FO38" s="1334"/>
      <c r="FP38" s="1334"/>
      <c r="FQ38" s="1334"/>
      <c r="FR38" s="1334"/>
      <c r="FS38" s="1334"/>
      <c r="FT38" s="1334"/>
      <c r="FU38" s="1334"/>
      <c r="FV38" s="1334"/>
      <c r="FW38" s="1334"/>
      <c r="FX38" s="1334"/>
      <c r="FY38" s="1334"/>
      <c r="FZ38" s="1334"/>
      <c r="GA38" s="1334"/>
      <c r="GB38" s="1334"/>
      <c r="GC38" s="1334"/>
      <c r="GD38" s="1334"/>
      <c r="GE38" s="1334"/>
      <c r="GF38" s="1334"/>
      <c r="GG38" s="1334"/>
      <c r="GH38" s="1334"/>
      <c r="GI38" s="1334"/>
      <c r="GJ38" s="1334"/>
      <c r="GK38" s="1334"/>
      <c r="GL38" s="1334"/>
      <c r="GM38" s="1334"/>
      <c r="GN38" s="1334"/>
      <c r="GO38" s="1334"/>
      <c r="GP38" s="1334"/>
      <c r="GQ38" s="1334"/>
      <c r="GR38" s="1334"/>
      <c r="GS38" s="1334"/>
      <c r="GT38" s="1334"/>
      <c r="GU38" s="1334"/>
      <c r="GV38" s="1334"/>
      <c r="GW38" s="1334"/>
      <c r="GX38" s="1334"/>
      <c r="GY38" s="1334"/>
      <c r="GZ38" s="1334"/>
      <c r="HA38" s="1334"/>
      <c r="HB38" s="1334"/>
      <c r="HC38" s="1334"/>
      <c r="HD38" s="1334"/>
      <c r="HE38" s="1334"/>
      <c r="HF38" s="1334"/>
      <c r="HG38" s="1334"/>
      <c r="HH38" s="1334"/>
      <c r="HI38" s="1334"/>
      <c r="HJ38" s="1334"/>
      <c r="HK38" s="1334"/>
      <c r="HL38" s="1334"/>
      <c r="HM38" s="1334"/>
      <c r="HN38" s="1334"/>
      <c r="HO38" s="1334"/>
      <c r="HP38" s="1334"/>
      <c r="HQ38" s="1334"/>
      <c r="HR38" s="1334"/>
      <c r="HS38" s="1334"/>
      <c r="HT38" s="1334"/>
      <c r="HU38" s="1334"/>
      <c r="HV38" s="1334"/>
      <c r="HW38" s="1334"/>
      <c r="HX38" s="1334"/>
      <c r="HY38" s="1334"/>
      <c r="HZ38" s="1334"/>
      <c r="IA38" s="1334"/>
      <c r="IB38" s="1334"/>
      <c r="IC38" s="1334"/>
      <c r="ID38" s="1334"/>
      <c r="IE38" s="1334"/>
      <c r="IF38" s="1334"/>
      <c r="IG38" s="1334"/>
      <c r="IH38" s="1334"/>
      <c r="II38" s="1334"/>
      <c r="IJ38" s="1334"/>
      <c r="IK38" s="1334"/>
      <c r="IL38" s="1334"/>
      <c r="IM38" s="1334"/>
      <c r="IN38" s="1334"/>
      <c r="IO38" s="1334"/>
      <c r="IP38" s="1334"/>
      <c r="IQ38" s="1334"/>
      <c r="IR38" s="1334"/>
      <c r="IS38" s="1334"/>
      <c r="IT38" s="1334"/>
      <c r="IU38" s="1334"/>
      <c r="IV38" s="1334"/>
    </row>
    <row r="39" spans="1:256" ht="14.5" thickBot="1" x14ac:dyDescent="0.3">
      <c r="A39" s="1384" t="s">
        <v>40</v>
      </c>
      <c r="B39" s="1385"/>
      <c r="C39" s="1395"/>
      <c r="D39" s="1385"/>
      <c r="E39" s="1396"/>
      <c r="F39" s="1386"/>
      <c r="G39" s="1397"/>
      <c r="H39" s="1398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4"/>
      <c r="AL39" s="1334"/>
      <c r="AM39" s="1334"/>
      <c r="AN39" s="1334"/>
      <c r="AO39" s="1334"/>
      <c r="AP39" s="1334"/>
      <c r="AQ39" s="1334"/>
      <c r="AR39" s="1334"/>
      <c r="AS39" s="1334"/>
      <c r="AT39" s="1334"/>
      <c r="AU39" s="1334"/>
      <c r="AV39" s="1334"/>
      <c r="AW39" s="1334"/>
      <c r="AX39" s="1334"/>
      <c r="AY39" s="1334"/>
      <c r="AZ39" s="1334"/>
      <c r="BA39" s="1334"/>
      <c r="BB39" s="1334"/>
      <c r="BC39" s="1334"/>
      <c r="BD39" s="1334"/>
      <c r="BE39" s="1334"/>
      <c r="BF39" s="1334"/>
      <c r="BG39" s="1334"/>
      <c r="BH39" s="1334"/>
      <c r="BI39" s="1334"/>
      <c r="BJ39" s="1334"/>
      <c r="BK39" s="1334"/>
      <c r="BL39" s="1334"/>
      <c r="BM39" s="1334"/>
      <c r="BN39" s="1334"/>
      <c r="BO39" s="1334"/>
      <c r="BP39" s="1334"/>
      <c r="BQ39" s="1334"/>
      <c r="BR39" s="1334"/>
      <c r="BS39" s="1334"/>
      <c r="BT39" s="1334"/>
      <c r="BU39" s="1334"/>
      <c r="BV39" s="1334"/>
      <c r="BW39" s="1334"/>
      <c r="BX39" s="1334"/>
      <c r="BY39" s="1334"/>
      <c r="BZ39" s="1334"/>
      <c r="CA39" s="1334"/>
      <c r="CB39" s="1334"/>
      <c r="CC39" s="1334"/>
      <c r="CD39" s="1334"/>
      <c r="CE39" s="1334"/>
      <c r="CF39" s="1334"/>
      <c r="CG39" s="1334"/>
      <c r="CH39" s="1334"/>
      <c r="CI39" s="1334"/>
      <c r="CJ39" s="1334"/>
      <c r="CK39" s="1334"/>
      <c r="CL39" s="1334"/>
      <c r="CM39" s="1334"/>
      <c r="CN39" s="1334"/>
      <c r="CO39" s="1334"/>
      <c r="CP39" s="1334"/>
      <c r="CQ39" s="1334"/>
      <c r="CR39" s="1334"/>
      <c r="CS39" s="1334"/>
      <c r="CT39" s="1334"/>
      <c r="CU39" s="1334"/>
      <c r="CV39" s="1334"/>
      <c r="CW39" s="1334"/>
      <c r="CX39" s="1334"/>
      <c r="CY39" s="1334"/>
      <c r="CZ39" s="1334"/>
      <c r="DA39" s="1334"/>
      <c r="DB39" s="1334"/>
      <c r="DC39" s="1334"/>
      <c r="DD39" s="1334"/>
      <c r="DE39" s="1334"/>
      <c r="DF39" s="1334"/>
      <c r="DG39" s="1334"/>
      <c r="DH39" s="1334"/>
      <c r="DI39" s="1334"/>
      <c r="DJ39" s="1334"/>
      <c r="DK39" s="1334"/>
      <c r="DL39" s="1334"/>
      <c r="DM39" s="1334"/>
      <c r="DN39" s="1334"/>
      <c r="DO39" s="1334"/>
      <c r="DP39" s="1334"/>
      <c r="DQ39" s="1334"/>
      <c r="DR39" s="1334"/>
      <c r="DS39" s="1334"/>
      <c r="DT39" s="1334"/>
      <c r="DU39" s="1334"/>
      <c r="DV39" s="1334"/>
      <c r="DW39" s="1334"/>
      <c r="DX39" s="1334"/>
      <c r="DY39" s="1334"/>
      <c r="DZ39" s="1334"/>
      <c r="EA39" s="1334"/>
      <c r="EB39" s="1334"/>
      <c r="EC39" s="1334"/>
      <c r="ED39" s="1334"/>
      <c r="EE39" s="1334"/>
      <c r="EF39" s="1334"/>
      <c r="EG39" s="1334"/>
      <c r="EH39" s="1334"/>
      <c r="EI39" s="1334"/>
      <c r="EJ39" s="1334"/>
      <c r="EK39" s="1334"/>
      <c r="EL39" s="1334"/>
      <c r="EM39" s="1334"/>
      <c r="EN39" s="1334"/>
      <c r="EO39" s="1334"/>
      <c r="EP39" s="1334"/>
      <c r="EQ39" s="1334"/>
      <c r="ER39" s="1334"/>
      <c r="ES39" s="1334"/>
      <c r="ET39" s="1334"/>
      <c r="EU39" s="1334"/>
      <c r="EV39" s="1334"/>
      <c r="EW39" s="1334"/>
      <c r="EX39" s="1334"/>
      <c r="EY39" s="1334"/>
      <c r="EZ39" s="1334"/>
      <c r="FA39" s="1334"/>
      <c r="FB39" s="1334"/>
      <c r="FC39" s="1334"/>
      <c r="FD39" s="1334"/>
      <c r="FE39" s="1334"/>
      <c r="FF39" s="1334"/>
      <c r="FG39" s="1334"/>
      <c r="FH39" s="1334"/>
      <c r="FI39" s="1334"/>
      <c r="FJ39" s="1334"/>
      <c r="FK39" s="1334"/>
      <c r="FL39" s="1334"/>
      <c r="FM39" s="1334"/>
      <c r="FN39" s="1334"/>
      <c r="FO39" s="1334"/>
      <c r="FP39" s="1334"/>
      <c r="FQ39" s="1334"/>
      <c r="FR39" s="1334"/>
      <c r="FS39" s="1334"/>
      <c r="FT39" s="1334"/>
      <c r="FU39" s="1334"/>
      <c r="FV39" s="1334"/>
      <c r="FW39" s="1334"/>
      <c r="FX39" s="1334"/>
      <c r="FY39" s="1334"/>
      <c r="FZ39" s="1334"/>
      <c r="GA39" s="1334"/>
      <c r="GB39" s="1334"/>
      <c r="GC39" s="1334"/>
      <c r="GD39" s="1334"/>
      <c r="GE39" s="1334"/>
      <c r="GF39" s="1334"/>
      <c r="GG39" s="1334"/>
      <c r="GH39" s="1334"/>
      <c r="GI39" s="1334"/>
      <c r="GJ39" s="1334"/>
      <c r="GK39" s="1334"/>
      <c r="GL39" s="1334"/>
      <c r="GM39" s="1334"/>
      <c r="GN39" s="1334"/>
      <c r="GO39" s="1334"/>
      <c r="GP39" s="1334"/>
      <c r="GQ39" s="1334"/>
      <c r="GR39" s="1334"/>
      <c r="GS39" s="1334"/>
      <c r="GT39" s="1334"/>
      <c r="GU39" s="1334"/>
      <c r="GV39" s="1334"/>
      <c r="GW39" s="1334"/>
      <c r="GX39" s="1334"/>
      <c r="GY39" s="1334"/>
      <c r="GZ39" s="1334"/>
      <c r="HA39" s="1334"/>
      <c r="HB39" s="1334"/>
      <c r="HC39" s="1334"/>
      <c r="HD39" s="1334"/>
      <c r="HE39" s="1334"/>
      <c r="HF39" s="1334"/>
      <c r="HG39" s="1334"/>
      <c r="HH39" s="1334"/>
      <c r="HI39" s="1334"/>
      <c r="HJ39" s="1334"/>
      <c r="HK39" s="1334"/>
      <c r="HL39" s="1334"/>
      <c r="HM39" s="1334"/>
      <c r="HN39" s="1334"/>
      <c r="HO39" s="1334"/>
      <c r="HP39" s="1334"/>
      <c r="HQ39" s="1334"/>
      <c r="HR39" s="1334"/>
      <c r="HS39" s="1334"/>
      <c r="HT39" s="1334"/>
      <c r="HU39" s="1334"/>
      <c r="HV39" s="1334"/>
      <c r="HW39" s="1334"/>
      <c r="HX39" s="1334"/>
      <c r="HY39" s="1334"/>
      <c r="HZ39" s="1334"/>
      <c r="IA39" s="1334"/>
      <c r="IB39" s="1334"/>
      <c r="IC39" s="1334"/>
      <c r="ID39" s="1334"/>
      <c r="IE39" s="1334"/>
      <c r="IF39" s="1334"/>
      <c r="IG39" s="1334"/>
      <c r="IH39" s="1334"/>
      <c r="II39" s="1334"/>
      <c r="IJ39" s="1334"/>
      <c r="IK39" s="1334"/>
      <c r="IL39" s="1334"/>
      <c r="IM39" s="1334"/>
      <c r="IN39" s="1334"/>
      <c r="IO39" s="1334"/>
      <c r="IP39" s="1334"/>
      <c r="IQ39" s="1334"/>
      <c r="IR39" s="1334"/>
      <c r="IS39" s="1334"/>
      <c r="IT39" s="1334"/>
      <c r="IU39" s="1334"/>
      <c r="IV39" s="1334"/>
    </row>
    <row r="40" spans="1:256" ht="14.5" thickBot="1" x14ac:dyDescent="0.3">
      <c r="A40" s="1399"/>
      <c r="B40" s="1344"/>
      <c r="C40" s="1344"/>
      <c r="D40" s="1344"/>
      <c r="E40" s="1400"/>
      <c r="F40" s="1345"/>
      <c r="G40" s="1401"/>
      <c r="H40" s="1391" t="s">
        <v>41</v>
      </c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4"/>
      <c r="W40" s="1334"/>
      <c r="X40" s="1334"/>
      <c r="Y40" s="1334"/>
      <c r="Z40" s="1334"/>
      <c r="AA40" s="1334"/>
      <c r="AB40" s="1334"/>
      <c r="AC40" s="1334"/>
      <c r="AD40" s="1334"/>
      <c r="AE40" s="1334"/>
      <c r="AF40" s="1334"/>
      <c r="AG40" s="1334"/>
      <c r="AH40" s="1334"/>
      <c r="AI40" s="1334"/>
      <c r="AJ40" s="1334"/>
      <c r="AK40" s="1334"/>
      <c r="AL40" s="1334"/>
      <c r="AM40" s="1334"/>
      <c r="AN40" s="1334"/>
      <c r="AO40" s="1334"/>
      <c r="AP40" s="1334"/>
      <c r="AQ40" s="1334"/>
      <c r="AR40" s="1334"/>
      <c r="AS40" s="1334"/>
      <c r="AT40" s="1334"/>
      <c r="AU40" s="1334"/>
      <c r="AV40" s="1334"/>
      <c r="AW40" s="1334"/>
      <c r="AX40" s="1334"/>
      <c r="AY40" s="1334"/>
      <c r="AZ40" s="1334"/>
      <c r="BA40" s="1334"/>
      <c r="BB40" s="1334"/>
      <c r="BC40" s="1334"/>
      <c r="BD40" s="1334"/>
      <c r="BE40" s="1334"/>
      <c r="BF40" s="1334"/>
      <c r="BG40" s="1334"/>
      <c r="BH40" s="1334"/>
      <c r="BI40" s="1334"/>
      <c r="BJ40" s="1334"/>
      <c r="BK40" s="1334"/>
      <c r="BL40" s="1334"/>
      <c r="BM40" s="1334"/>
      <c r="BN40" s="1334"/>
      <c r="BO40" s="1334"/>
      <c r="BP40" s="1334"/>
      <c r="BQ40" s="1334"/>
      <c r="BR40" s="1334"/>
      <c r="BS40" s="1334"/>
      <c r="BT40" s="1334"/>
      <c r="BU40" s="1334"/>
      <c r="BV40" s="1334"/>
      <c r="BW40" s="1334"/>
      <c r="BX40" s="1334"/>
      <c r="BY40" s="1334"/>
      <c r="BZ40" s="1334"/>
      <c r="CA40" s="1334"/>
      <c r="CB40" s="1334"/>
      <c r="CC40" s="1334"/>
      <c r="CD40" s="1334"/>
      <c r="CE40" s="1334"/>
      <c r="CF40" s="1334"/>
      <c r="CG40" s="1334"/>
      <c r="CH40" s="1334"/>
      <c r="CI40" s="1334"/>
      <c r="CJ40" s="1334"/>
      <c r="CK40" s="1334"/>
      <c r="CL40" s="1334"/>
      <c r="CM40" s="1334"/>
      <c r="CN40" s="1334"/>
      <c r="CO40" s="1334"/>
      <c r="CP40" s="1334"/>
      <c r="CQ40" s="1334"/>
      <c r="CR40" s="1334"/>
      <c r="CS40" s="1334"/>
      <c r="CT40" s="1334"/>
      <c r="CU40" s="1334"/>
      <c r="CV40" s="1334"/>
      <c r="CW40" s="1334"/>
      <c r="CX40" s="1334"/>
      <c r="CY40" s="1334"/>
      <c r="CZ40" s="1334"/>
      <c r="DA40" s="1334"/>
      <c r="DB40" s="1334"/>
      <c r="DC40" s="1334"/>
      <c r="DD40" s="1334"/>
      <c r="DE40" s="1334"/>
      <c r="DF40" s="1334"/>
      <c r="DG40" s="1334"/>
      <c r="DH40" s="1334"/>
      <c r="DI40" s="1334"/>
      <c r="DJ40" s="1334"/>
      <c r="DK40" s="1334"/>
      <c r="DL40" s="1334"/>
      <c r="DM40" s="1334"/>
      <c r="DN40" s="1334"/>
      <c r="DO40" s="1334"/>
      <c r="DP40" s="1334"/>
      <c r="DQ40" s="1334"/>
      <c r="DR40" s="1334"/>
      <c r="DS40" s="1334"/>
      <c r="DT40" s="1334"/>
      <c r="DU40" s="1334"/>
      <c r="DV40" s="1334"/>
      <c r="DW40" s="1334"/>
      <c r="DX40" s="1334"/>
      <c r="DY40" s="1334"/>
      <c r="DZ40" s="1334"/>
      <c r="EA40" s="1334"/>
      <c r="EB40" s="1334"/>
      <c r="EC40" s="1334"/>
      <c r="ED40" s="1334"/>
      <c r="EE40" s="1334"/>
      <c r="EF40" s="1334"/>
      <c r="EG40" s="1334"/>
      <c r="EH40" s="1334"/>
      <c r="EI40" s="1334"/>
      <c r="EJ40" s="1334"/>
      <c r="EK40" s="1334"/>
      <c r="EL40" s="1334"/>
      <c r="EM40" s="1334"/>
      <c r="EN40" s="1334"/>
      <c r="EO40" s="1334"/>
      <c r="EP40" s="1334"/>
      <c r="EQ40" s="1334"/>
      <c r="ER40" s="1334"/>
      <c r="ES40" s="1334"/>
      <c r="ET40" s="1334"/>
      <c r="EU40" s="1334"/>
      <c r="EV40" s="1334"/>
      <c r="EW40" s="1334"/>
      <c r="EX40" s="1334"/>
      <c r="EY40" s="1334"/>
      <c r="EZ40" s="1334"/>
      <c r="FA40" s="1334"/>
      <c r="FB40" s="1334"/>
      <c r="FC40" s="1334"/>
      <c r="FD40" s="1334"/>
      <c r="FE40" s="1334"/>
      <c r="FF40" s="1334"/>
      <c r="FG40" s="1334"/>
      <c r="FH40" s="1334"/>
      <c r="FI40" s="1334"/>
      <c r="FJ40" s="1334"/>
      <c r="FK40" s="1334"/>
      <c r="FL40" s="1334"/>
      <c r="FM40" s="1334"/>
      <c r="FN40" s="1334"/>
      <c r="FO40" s="1334"/>
      <c r="FP40" s="1334"/>
      <c r="FQ40" s="1334"/>
      <c r="FR40" s="1334"/>
      <c r="FS40" s="1334"/>
      <c r="FT40" s="1334"/>
      <c r="FU40" s="1334"/>
      <c r="FV40" s="1334"/>
      <c r="FW40" s="1334"/>
      <c r="FX40" s="1334"/>
      <c r="FY40" s="1334"/>
      <c r="FZ40" s="1334"/>
      <c r="GA40" s="1334"/>
      <c r="GB40" s="1334"/>
      <c r="GC40" s="1334"/>
      <c r="GD40" s="1334"/>
      <c r="GE40" s="1334"/>
      <c r="GF40" s="1334"/>
      <c r="GG40" s="1334"/>
      <c r="GH40" s="1334"/>
      <c r="GI40" s="1334"/>
      <c r="GJ40" s="1334"/>
      <c r="GK40" s="1334"/>
      <c r="GL40" s="1334"/>
      <c r="GM40" s="1334"/>
      <c r="GN40" s="1334"/>
      <c r="GO40" s="1334"/>
      <c r="GP40" s="1334"/>
      <c r="GQ40" s="1334"/>
      <c r="GR40" s="1334"/>
      <c r="GS40" s="1334"/>
      <c r="GT40" s="1334"/>
      <c r="GU40" s="1334"/>
      <c r="GV40" s="1334"/>
      <c r="GW40" s="1334"/>
      <c r="GX40" s="1334"/>
      <c r="GY40" s="1334"/>
      <c r="GZ40" s="1334"/>
      <c r="HA40" s="1334"/>
      <c r="HB40" s="1334"/>
      <c r="HC40" s="1334"/>
      <c r="HD40" s="1334"/>
      <c r="HE40" s="1334"/>
      <c r="HF40" s="1334"/>
      <c r="HG40" s="1334"/>
      <c r="HH40" s="1334"/>
      <c r="HI40" s="1334"/>
      <c r="HJ40" s="1334"/>
      <c r="HK40" s="1334"/>
      <c r="HL40" s="1334"/>
      <c r="HM40" s="1334"/>
      <c r="HN40" s="1334"/>
      <c r="HO40" s="1334"/>
      <c r="HP40" s="1334"/>
      <c r="HQ40" s="1334"/>
      <c r="HR40" s="1334"/>
      <c r="HS40" s="1334"/>
      <c r="HT40" s="1334"/>
      <c r="HU40" s="1334"/>
      <c r="HV40" s="1334"/>
      <c r="HW40" s="1334"/>
      <c r="HX40" s="1334"/>
      <c r="HY40" s="1334"/>
      <c r="HZ40" s="1334"/>
      <c r="IA40" s="1334"/>
      <c r="IB40" s="1334"/>
      <c r="IC40" s="1334"/>
      <c r="ID40" s="1334"/>
      <c r="IE40" s="1334"/>
      <c r="IF40" s="1334"/>
      <c r="IG40" s="1334"/>
      <c r="IH40" s="1334"/>
      <c r="II40" s="1334"/>
      <c r="IJ40" s="1334"/>
      <c r="IK40" s="1334"/>
      <c r="IL40" s="1334"/>
      <c r="IM40" s="1334"/>
      <c r="IN40" s="1334"/>
      <c r="IO40" s="1334"/>
      <c r="IP40" s="1334"/>
      <c r="IQ40" s="1334"/>
      <c r="IR40" s="1334"/>
      <c r="IS40" s="1334"/>
      <c r="IT40" s="1334"/>
      <c r="IU40" s="1334"/>
      <c r="IV40" s="1334"/>
    </row>
    <row r="41" spans="1:256" x14ac:dyDescent="0.25">
      <c r="A41" s="1347" t="s">
        <v>5</v>
      </c>
      <c r="B41" s="1348" t="s">
        <v>6</v>
      </c>
      <c r="C41" s="1348"/>
      <c r="D41" s="1348"/>
      <c r="E41" s="1349" t="s">
        <v>7</v>
      </c>
      <c r="F41" s="1350" t="s">
        <v>8</v>
      </c>
      <c r="G41" s="1351" t="s">
        <v>9</v>
      </c>
      <c r="H41" s="1352" t="s">
        <v>10</v>
      </c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1334"/>
      <c r="AH41" s="1334"/>
      <c r="AI41" s="1334"/>
      <c r="AJ41" s="1334"/>
      <c r="AK41" s="1334"/>
      <c r="AL41" s="1334"/>
      <c r="AM41" s="1334"/>
      <c r="AN41" s="1334"/>
      <c r="AO41" s="1334"/>
      <c r="AP41" s="1334"/>
      <c r="AQ41" s="1334"/>
      <c r="AR41" s="1334"/>
      <c r="AS41" s="1334"/>
      <c r="AT41" s="1334"/>
      <c r="AU41" s="1334"/>
      <c r="AV41" s="1334"/>
      <c r="AW41" s="1334"/>
      <c r="AX41" s="1334"/>
      <c r="AY41" s="1334"/>
      <c r="AZ41" s="1334"/>
      <c r="BA41" s="1334"/>
      <c r="BB41" s="1334"/>
      <c r="BC41" s="1334"/>
      <c r="BD41" s="1334"/>
      <c r="BE41" s="1334"/>
      <c r="BF41" s="1334"/>
      <c r="BG41" s="1334"/>
      <c r="BH41" s="1334"/>
      <c r="BI41" s="1334"/>
      <c r="BJ41" s="1334"/>
      <c r="BK41" s="1334"/>
      <c r="BL41" s="1334"/>
      <c r="BM41" s="1334"/>
      <c r="BN41" s="1334"/>
      <c r="BO41" s="1334"/>
      <c r="BP41" s="1334"/>
      <c r="BQ41" s="1334"/>
      <c r="BR41" s="1334"/>
      <c r="BS41" s="1334"/>
      <c r="BT41" s="1334"/>
      <c r="BU41" s="1334"/>
      <c r="BV41" s="1334"/>
      <c r="BW41" s="1334"/>
      <c r="BX41" s="1334"/>
      <c r="BY41" s="1334"/>
      <c r="BZ41" s="1334"/>
      <c r="CA41" s="1334"/>
      <c r="CB41" s="1334"/>
      <c r="CC41" s="1334"/>
      <c r="CD41" s="1334"/>
      <c r="CE41" s="1334"/>
      <c r="CF41" s="1334"/>
      <c r="CG41" s="1334"/>
      <c r="CH41" s="1334"/>
      <c r="CI41" s="1334"/>
      <c r="CJ41" s="1334"/>
      <c r="CK41" s="1334"/>
      <c r="CL41" s="1334"/>
      <c r="CM41" s="1334"/>
      <c r="CN41" s="1334"/>
      <c r="CO41" s="1334"/>
      <c r="CP41" s="1334"/>
      <c r="CQ41" s="1334"/>
      <c r="CR41" s="1334"/>
      <c r="CS41" s="1334"/>
      <c r="CT41" s="1334"/>
      <c r="CU41" s="1334"/>
      <c r="CV41" s="1334"/>
      <c r="CW41" s="1334"/>
      <c r="CX41" s="1334"/>
      <c r="CY41" s="1334"/>
      <c r="CZ41" s="1334"/>
      <c r="DA41" s="1334"/>
      <c r="DB41" s="1334"/>
      <c r="DC41" s="1334"/>
      <c r="DD41" s="1334"/>
      <c r="DE41" s="1334"/>
      <c r="DF41" s="1334"/>
      <c r="DG41" s="1334"/>
      <c r="DH41" s="1334"/>
      <c r="DI41" s="1334"/>
      <c r="DJ41" s="1334"/>
      <c r="DK41" s="1334"/>
      <c r="DL41" s="1334"/>
      <c r="DM41" s="1334"/>
      <c r="DN41" s="1334"/>
      <c r="DO41" s="1334"/>
      <c r="DP41" s="1334"/>
      <c r="DQ41" s="1334"/>
      <c r="DR41" s="1334"/>
      <c r="DS41" s="1334"/>
      <c r="DT41" s="1334"/>
      <c r="DU41" s="1334"/>
      <c r="DV41" s="1334"/>
      <c r="DW41" s="1334"/>
      <c r="DX41" s="1334"/>
      <c r="DY41" s="1334"/>
      <c r="DZ41" s="1334"/>
      <c r="EA41" s="1334"/>
      <c r="EB41" s="1334"/>
      <c r="EC41" s="1334"/>
      <c r="ED41" s="1334"/>
      <c r="EE41" s="1334"/>
      <c r="EF41" s="1334"/>
      <c r="EG41" s="1334"/>
      <c r="EH41" s="1334"/>
      <c r="EI41" s="1334"/>
      <c r="EJ41" s="1334"/>
      <c r="EK41" s="1334"/>
      <c r="EL41" s="1334"/>
      <c r="EM41" s="1334"/>
      <c r="EN41" s="1334"/>
      <c r="EO41" s="1334"/>
      <c r="EP41" s="1334"/>
      <c r="EQ41" s="1334"/>
      <c r="ER41" s="1334"/>
      <c r="ES41" s="1334"/>
      <c r="ET41" s="1334"/>
      <c r="EU41" s="1334"/>
      <c r="EV41" s="1334"/>
      <c r="EW41" s="1334"/>
      <c r="EX41" s="1334"/>
      <c r="EY41" s="1334"/>
      <c r="EZ41" s="1334"/>
      <c r="FA41" s="1334"/>
      <c r="FB41" s="1334"/>
      <c r="FC41" s="1334"/>
      <c r="FD41" s="1334"/>
      <c r="FE41" s="1334"/>
      <c r="FF41" s="1334"/>
      <c r="FG41" s="1334"/>
      <c r="FH41" s="1334"/>
      <c r="FI41" s="1334"/>
      <c r="FJ41" s="1334"/>
      <c r="FK41" s="1334"/>
      <c r="FL41" s="1334"/>
      <c r="FM41" s="1334"/>
      <c r="FN41" s="1334"/>
      <c r="FO41" s="1334"/>
      <c r="FP41" s="1334"/>
      <c r="FQ41" s="1334"/>
      <c r="FR41" s="1334"/>
      <c r="FS41" s="1334"/>
      <c r="FT41" s="1334"/>
      <c r="FU41" s="1334"/>
      <c r="FV41" s="1334"/>
      <c r="FW41" s="1334"/>
      <c r="FX41" s="1334"/>
      <c r="FY41" s="1334"/>
      <c r="FZ41" s="1334"/>
      <c r="GA41" s="1334"/>
      <c r="GB41" s="1334"/>
      <c r="GC41" s="1334"/>
      <c r="GD41" s="1334"/>
      <c r="GE41" s="1334"/>
      <c r="GF41" s="1334"/>
      <c r="GG41" s="1334"/>
      <c r="GH41" s="1334"/>
      <c r="GI41" s="1334"/>
      <c r="GJ41" s="1334"/>
      <c r="GK41" s="1334"/>
      <c r="GL41" s="1334"/>
      <c r="GM41" s="1334"/>
      <c r="GN41" s="1334"/>
      <c r="GO41" s="1334"/>
      <c r="GP41" s="1334"/>
      <c r="GQ41" s="1334"/>
      <c r="GR41" s="1334"/>
      <c r="GS41" s="1334"/>
      <c r="GT41" s="1334"/>
      <c r="GU41" s="1334"/>
      <c r="GV41" s="1334"/>
      <c r="GW41" s="1334"/>
      <c r="GX41" s="1334"/>
      <c r="GY41" s="1334"/>
      <c r="GZ41" s="1334"/>
      <c r="HA41" s="1334"/>
      <c r="HB41" s="1334"/>
      <c r="HC41" s="1334"/>
      <c r="HD41" s="1334"/>
      <c r="HE41" s="1334"/>
      <c r="HF41" s="1334"/>
      <c r="HG41" s="1334"/>
      <c r="HH41" s="1334"/>
      <c r="HI41" s="1334"/>
      <c r="HJ41" s="1334"/>
      <c r="HK41" s="1334"/>
      <c r="HL41" s="1334"/>
      <c r="HM41" s="1334"/>
      <c r="HN41" s="1334"/>
      <c r="HO41" s="1334"/>
      <c r="HP41" s="1334"/>
      <c r="HQ41" s="1334"/>
      <c r="HR41" s="1334"/>
      <c r="HS41" s="1334"/>
      <c r="HT41" s="1334"/>
      <c r="HU41" s="1334"/>
      <c r="HV41" s="1334"/>
      <c r="HW41" s="1334"/>
      <c r="HX41" s="1334"/>
      <c r="HY41" s="1334"/>
      <c r="HZ41" s="1334"/>
      <c r="IA41" s="1334"/>
      <c r="IB41" s="1334"/>
      <c r="IC41" s="1334"/>
      <c r="ID41" s="1334"/>
      <c r="IE41" s="1334"/>
      <c r="IF41" s="1334"/>
      <c r="IG41" s="1334"/>
      <c r="IH41" s="1334"/>
      <c r="II41" s="1334"/>
      <c r="IJ41" s="1334"/>
      <c r="IK41" s="1334"/>
      <c r="IL41" s="1334"/>
      <c r="IM41" s="1334"/>
      <c r="IN41" s="1334"/>
      <c r="IO41" s="1334"/>
      <c r="IP41" s="1334"/>
      <c r="IQ41" s="1334"/>
      <c r="IR41" s="1334"/>
      <c r="IS41" s="1334"/>
      <c r="IT41" s="1334"/>
      <c r="IU41" s="1334"/>
      <c r="IV41" s="1334"/>
    </row>
    <row r="42" spans="1:256" ht="14.5" thickBot="1" x14ac:dyDescent="0.3">
      <c r="A42" s="1353"/>
      <c r="B42" s="1354"/>
      <c r="C42" s="1354"/>
      <c r="D42" s="1354"/>
      <c r="E42" s="1355"/>
      <c r="F42" s="1356"/>
      <c r="G42" s="1357" t="s">
        <v>11</v>
      </c>
      <c r="H42" s="1358" t="s">
        <v>11</v>
      </c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1334"/>
      <c r="U42" s="1334"/>
      <c r="V42" s="1334"/>
      <c r="W42" s="1334"/>
      <c r="X42" s="1334"/>
      <c r="Y42" s="1334"/>
      <c r="Z42" s="1334"/>
      <c r="AA42" s="1334"/>
      <c r="AB42" s="1334"/>
      <c r="AC42" s="1334"/>
      <c r="AD42" s="1334"/>
      <c r="AE42" s="1334"/>
      <c r="AF42" s="1334"/>
      <c r="AG42" s="1334"/>
      <c r="AH42" s="1334"/>
      <c r="AI42" s="1334"/>
      <c r="AJ42" s="1334"/>
      <c r="AK42" s="1334"/>
      <c r="AL42" s="1334"/>
      <c r="AM42" s="1334"/>
      <c r="AN42" s="1334"/>
      <c r="AO42" s="1334"/>
      <c r="AP42" s="1334"/>
      <c r="AQ42" s="1334"/>
      <c r="AR42" s="1334"/>
      <c r="AS42" s="1334"/>
      <c r="AT42" s="1334"/>
      <c r="AU42" s="1334"/>
      <c r="AV42" s="1334"/>
      <c r="AW42" s="1334"/>
      <c r="AX42" s="1334"/>
      <c r="AY42" s="1334"/>
      <c r="AZ42" s="1334"/>
      <c r="BA42" s="1334"/>
      <c r="BB42" s="1334"/>
      <c r="BC42" s="1334"/>
      <c r="BD42" s="1334"/>
      <c r="BE42" s="1334"/>
      <c r="BF42" s="1334"/>
      <c r="BG42" s="1334"/>
      <c r="BH42" s="1334"/>
      <c r="BI42" s="1334"/>
      <c r="BJ42" s="1334"/>
      <c r="BK42" s="1334"/>
      <c r="BL42" s="1334"/>
      <c r="BM42" s="1334"/>
      <c r="BN42" s="1334"/>
      <c r="BO42" s="1334"/>
      <c r="BP42" s="1334"/>
      <c r="BQ42" s="1334"/>
      <c r="BR42" s="1334"/>
      <c r="BS42" s="1334"/>
      <c r="BT42" s="1334"/>
      <c r="BU42" s="1334"/>
      <c r="BV42" s="1334"/>
      <c r="BW42" s="1334"/>
      <c r="BX42" s="1334"/>
      <c r="BY42" s="1334"/>
      <c r="BZ42" s="1334"/>
      <c r="CA42" s="1334"/>
      <c r="CB42" s="1334"/>
      <c r="CC42" s="1334"/>
      <c r="CD42" s="1334"/>
      <c r="CE42" s="1334"/>
      <c r="CF42" s="1334"/>
      <c r="CG42" s="1334"/>
      <c r="CH42" s="1334"/>
      <c r="CI42" s="1334"/>
      <c r="CJ42" s="1334"/>
      <c r="CK42" s="1334"/>
      <c r="CL42" s="1334"/>
      <c r="CM42" s="1334"/>
      <c r="CN42" s="1334"/>
      <c r="CO42" s="1334"/>
      <c r="CP42" s="1334"/>
      <c r="CQ42" s="1334"/>
      <c r="CR42" s="1334"/>
      <c r="CS42" s="1334"/>
      <c r="CT42" s="1334"/>
      <c r="CU42" s="1334"/>
      <c r="CV42" s="1334"/>
      <c r="CW42" s="1334"/>
      <c r="CX42" s="1334"/>
      <c r="CY42" s="1334"/>
      <c r="CZ42" s="1334"/>
      <c r="DA42" s="1334"/>
      <c r="DB42" s="1334"/>
      <c r="DC42" s="1334"/>
      <c r="DD42" s="1334"/>
      <c r="DE42" s="1334"/>
      <c r="DF42" s="1334"/>
      <c r="DG42" s="1334"/>
      <c r="DH42" s="1334"/>
      <c r="DI42" s="1334"/>
      <c r="DJ42" s="1334"/>
      <c r="DK42" s="1334"/>
      <c r="DL42" s="1334"/>
      <c r="DM42" s="1334"/>
      <c r="DN42" s="1334"/>
      <c r="DO42" s="1334"/>
      <c r="DP42" s="1334"/>
      <c r="DQ42" s="1334"/>
      <c r="DR42" s="1334"/>
      <c r="DS42" s="1334"/>
      <c r="DT42" s="1334"/>
      <c r="DU42" s="1334"/>
      <c r="DV42" s="1334"/>
      <c r="DW42" s="1334"/>
      <c r="DX42" s="1334"/>
      <c r="DY42" s="1334"/>
      <c r="DZ42" s="1334"/>
      <c r="EA42" s="1334"/>
      <c r="EB42" s="1334"/>
      <c r="EC42" s="1334"/>
      <c r="ED42" s="1334"/>
      <c r="EE42" s="1334"/>
      <c r="EF42" s="1334"/>
      <c r="EG42" s="1334"/>
      <c r="EH42" s="1334"/>
      <c r="EI42" s="1334"/>
      <c r="EJ42" s="1334"/>
      <c r="EK42" s="1334"/>
      <c r="EL42" s="1334"/>
      <c r="EM42" s="1334"/>
      <c r="EN42" s="1334"/>
      <c r="EO42" s="1334"/>
      <c r="EP42" s="1334"/>
      <c r="EQ42" s="1334"/>
      <c r="ER42" s="1334"/>
      <c r="ES42" s="1334"/>
      <c r="ET42" s="1334"/>
      <c r="EU42" s="1334"/>
      <c r="EV42" s="1334"/>
      <c r="EW42" s="1334"/>
      <c r="EX42" s="1334"/>
      <c r="EY42" s="1334"/>
      <c r="EZ42" s="1334"/>
      <c r="FA42" s="1334"/>
      <c r="FB42" s="1334"/>
      <c r="FC42" s="1334"/>
      <c r="FD42" s="1334"/>
      <c r="FE42" s="1334"/>
      <c r="FF42" s="1334"/>
      <c r="FG42" s="1334"/>
      <c r="FH42" s="1334"/>
      <c r="FI42" s="1334"/>
      <c r="FJ42" s="1334"/>
      <c r="FK42" s="1334"/>
      <c r="FL42" s="1334"/>
      <c r="FM42" s="1334"/>
      <c r="FN42" s="1334"/>
      <c r="FO42" s="1334"/>
      <c r="FP42" s="1334"/>
      <c r="FQ42" s="1334"/>
      <c r="FR42" s="1334"/>
      <c r="FS42" s="1334"/>
      <c r="FT42" s="1334"/>
      <c r="FU42" s="1334"/>
      <c r="FV42" s="1334"/>
      <c r="FW42" s="1334"/>
      <c r="FX42" s="1334"/>
      <c r="FY42" s="1334"/>
      <c r="FZ42" s="1334"/>
      <c r="GA42" s="1334"/>
      <c r="GB42" s="1334"/>
      <c r="GC42" s="1334"/>
      <c r="GD42" s="1334"/>
      <c r="GE42" s="1334"/>
      <c r="GF42" s="1334"/>
      <c r="GG42" s="1334"/>
      <c r="GH42" s="1334"/>
      <c r="GI42" s="1334"/>
      <c r="GJ42" s="1334"/>
      <c r="GK42" s="1334"/>
      <c r="GL42" s="1334"/>
      <c r="GM42" s="1334"/>
      <c r="GN42" s="1334"/>
      <c r="GO42" s="1334"/>
      <c r="GP42" s="1334"/>
      <c r="GQ42" s="1334"/>
      <c r="GR42" s="1334"/>
      <c r="GS42" s="1334"/>
      <c r="GT42" s="1334"/>
      <c r="GU42" s="1334"/>
      <c r="GV42" s="1334"/>
      <c r="GW42" s="1334"/>
      <c r="GX42" s="1334"/>
      <c r="GY42" s="1334"/>
      <c r="GZ42" s="1334"/>
      <c r="HA42" s="1334"/>
      <c r="HB42" s="1334"/>
      <c r="HC42" s="1334"/>
      <c r="HD42" s="1334"/>
      <c r="HE42" s="1334"/>
      <c r="HF42" s="1334"/>
      <c r="HG42" s="1334"/>
      <c r="HH42" s="1334"/>
      <c r="HI42" s="1334"/>
      <c r="HJ42" s="1334"/>
      <c r="HK42" s="1334"/>
      <c r="HL42" s="1334"/>
      <c r="HM42" s="1334"/>
      <c r="HN42" s="1334"/>
      <c r="HO42" s="1334"/>
      <c r="HP42" s="1334"/>
      <c r="HQ42" s="1334"/>
      <c r="HR42" s="1334"/>
      <c r="HS42" s="1334"/>
      <c r="HT42" s="1334"/>
      <c r="HU42" s="1334"/>
      <c r="HV42" s="1334"/>
      <c r="HW42" s="1334"/>
      <c r="HX42" s="1334"/>
      <c r="HY42" s="1334"/>
      <c r="HZ42" s="1334"/>
      <c r="IA42" s="1334"/>
      <c r="IB42" s="1334"/>
      <c r="IC42" s="1334"/>
      <c r="ID42" s="1334"/>
      <c r="IE42" s="1334"/>
      <c r="IF42" s="1334"/>
      <c r="IG42" s="1334"/>
      <c r="IH42" s="1334"/>
      <c r="II42" s="1334"/>
      <c r="IJ42" s="1334"/>
      <c r="IK42" s="1334"/>
      <c r="IL42" s="1334"/>
      <c r="IM42" s="1334"/>
      <c r="IN42" s="1334"/>
      <c r="IO42" s="1334"/>
      <c r="IP42" s="1334"/>
      <c r="IQ42" s="1334"/>
      <c r="IR42" s="1334"/>
      <c r="IS42" s="1334"/>
      <c r="IT42" s="1334"/>
      <c r="IU42" s="1334"/>
      <c r="IV42" s="1334"/>
    </row>
    <row r="43" spans="1:256" x14ac:dyDescent="0.25">
      <c r="A43" s="1402">
        <v>1700</v>
      </c>
      <c r="B43" s="1403" t="s">
        <v>42</v>
      </c>
      <c r="C43" s="1344"/>
      <c r="D43" s="1404"/>
      <c r="E43" s="1365"/>
      <c r="F43" s="1405"/>
      <c r="G43" s="1406"/>
      <c r="H43" s="1407"/>
      <c r="I43" s="1334"/>
      <c r="J43" s="1334"/>
      <c r="K43" s="1334"/>
      <c r="L43" s="1334"/>
      <c r="M43" s="1334"/>
      <c r="N43" s="1334"/>
      <c r="O43" s="1334"/>
      <c r="P43" s="1334"/>
      <c r="Q43" s="1334"/>
      <c r="R43" s="1334"/>
      <c r="S43" s="1334"/>
      <c r="T43" s="1334"/>
      <c r="U43" s="1334"/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1334"/>
      <c r="AJ43" s="1334"/>
      <c r="AK43" s="1334"/>
      <c r="AL43" s="1334"/>
      <c r="AM43" s="1334"/>
      <c r="AN43" s="1334"/>
      <c r="AO43" s="1334"/>
      <c r="AP43" s="1334"/>
      <c r="AQ43" s="1334"/>
      <c r="AR43" s="1334"/>
      <c r="AS43" s="1334"/>
      <c r="AT43" s="1334"/>
      <c r="AU43" s="1334"/>
      <c r="AV43" s="1334"/>
      <c r="AW43" s="1334"/>
      <c r="AX43" s="1334"/>
      <c r="AY43" s="1334"/>
      <c r="AZ43" s="1334"/>
      <c r="BA43" s="1334"/>
      <c r="BB43" s="1334"/>
      <c r="BC43" s="1334"/>
      <c r="BD43" s="1334"/>
      <c r="BE43" s="1334"/>
      <c r="BF43" s="1334"/>
      <c r="BG43" s="1334"/>
      <c r="BH43" s="1334"/>
      <c r="BI43" s="1334"/>
      <c r="BJ43" s="1334"/>
      <c r="BK43" s="1334"/>
      <c r="BL43" s="1334"/>
      <c r="BM43" s="1334"/>
      <c r="BN43" s="1334"/>
      <c r="BO43" s="1334"/>
      <c r="BP43" s="1334"/>
      <c r="BQ43" s="1334"/>
      <c r="BR43" s="1334"/>
      <c r="BS43" s="1334"/>
      <c r="BT43" s="1334"/>
      <c r="BU43" s="1334"/>
      <c r="BV43" s="1334"/>
      <c r="BW43" s="1334"/>
      <c r="BX43" s="1334"/>
      <c r="BY43" s="1334"/>
      <c r="BZ43" s="1334"/>
      <c r="CA43" s="1334"/>
      <c r="CB43" s="1334"/>
      <c r="CC43" s="1334"/>
      <c r="CD43" s="1334"/>
      <c r="CE43" s="1334"/>
      <c r="CF43" s="1334"/>
      <c r="CG43" s="1334"/>
      <c r="CH43" s="1334"/>
      <c r="CI43" s="1334"/>
      <c r="CJ43" s="1334"/>
      <c r="CK43" s="1334"/>
      <c r="CL43" s="1334"/>
      <c r="CM43" s="1334"/>
      <c r="CN43" s="1334"/>
      <c r="CO43" s="1334"/>
      <c r="CP43" s="1334"/>
      <c r="CQ43" s="1334"/>
      <c r="CR43" s="1334"/>
      <c r="CS43" s="1334"/>
      <c r="CT43" s="1334"/>
      <c r="CU43" s="1334"/>
      <c r="CV43" s="1334"/>
      <c r="CW43" s="1334"/>
      <c r="CX43" s="1334"/>
      <c r="CY43" s="1334"/>
      <c r="CZ43" s="1334"/>
      <c r="DA43" s="1334"/>
      <c r="DB43" s="1334"/>
      <c r="DC43" s="1334"/>
      <c r="DD43" s="1334"/>
      <c r="DE43" s="1334"/>
      <c r="DF43" s="1334"/>
      <c r="DG43" s="1334"/>
      <c r="DH43" s="1334"/>
      <c r="DI43" s="1334"/>
      <c r="DJ43" s="1334"/>
      <c r="DK43" s="1334"/>
      <c r="DL43" s="1334"/>
      <c r="DM43" s="1334"/>
      <c r="DN43" s="1334"/>
      <c r="DO43" s="1334"/>
      <c r="DP43" s="1334"/>
      <c r="DQ43" s="1334"/>
      <c r="DR43" s="1334"/>
      <c r="DS43" s="1334"/>
      <c r="DT43" s="1334"/>
      <c r="DU43" s="1334"/>
      <c r="DV43" s="1334"/>
      <c r="DW43" s="1334"/>
      <c r="DX43" s="1334"/>
      <c r="DY43" s="1334"/>
      <c r="DZ43" s="1334"/>
      <c r="EA43" s="1334"/>
      <c r="EB43" s="1334"/>
      <c r="EC43" s="1334"/>
      <c r="ED43" s="1334"/>
      <c r="EE43" s="1334"/>
      <c r="EF43" s="1334"/>
      <c r="EG43" s="1334"/>
      <c r="EH43" s="1334"/>
      <c r="EI43" s="1334"/>
      <c r="EJ43" s="1334"/>
      <c r="EK43" s="1334"/>
      <c r="EL43" s="1334"/>
      <c r="EM43" s="1334"/>
      <c r="EN43" s="1334"/>
      <c r="EO43" s="1334"/>
      <c r="EP43" s="1334"/>
      <c r="EQ43" s="1334"/>
      <c r="ER43" s="1334"/>
      <c r="ES43" s="1334"/>
      <c r="ET43" s="1334"/>
      <c r="EU43" s="1334"/>
      <c r="EV43" s="1334"/>
      <c r="EW43" s="1334"/>
      <c r="EX43" s="1334"/>
      <c r="EY43" s="1334"/>
      <c r="EZ43" s="1334"/>
      <c r="FA43" s="1334"/>
      <c r="FB43" s="1334"/>
      <c r="FC43" s="1334"/>
      <c r="FD43" s="1334"/>
      <c r="FE43" s="1334"/>
      <c r="FF43" s="1334"/>
      <c r="FG43" s="1334"/>
      <c r="FH43" s="1334"/>
      <c r="FI43" s="1334"/>
      <c r="FJ43" s="1334"/>
      <c r="FK43" s="1334"/>
      <c r="FL43" s="1334"/>
      <c r="FM43" s="1334"/>
      <c r="FN43" s="1334"/>
      <c r="FO43" s="1334"/>
      <c r="FP43" s="1334"/>
      <c r="FQ43" s="1334"/>
      <c r="FR43" s="1334"/>
      <c r="FS43" s="1334"/>
      <c r="FT43" s="1334"/>
      <c r="FU43" s="1334"/>
      <c r="FV43" s="1334"/>
      <c r="FW43" s="1334"/>
      <c r="FX43" s="1334"/>
      <c r="FY43" s="1334"/>
      <c r="FZ43" s="1334"/>
      <c r="GA43" s="1334"/>
      <c r="GB43" s="1334"/>
      <c r="GC43" s="1334"/>
      <c r="GD43" s="1334"/>
      <c r="GE43" s="1334"/>
      <c r="GF43" s="1334"/>
      <c r="GG43" s="1334"/>
      <c r="GH43" s="1334"/>
      <c r="GI43" s="1334"/>
      <c r="GJ43" s="1334"/>
      <c r="GK43" s="1334"/>
      <c r="GL43" s="1334"/>
      <c r="GM43" s="1334"/>
      <c r="GN43" s="1334"/>
      <c r="GO43" s="1334"/>
      <c r="GP43" s="1334"/>
      <c r="GQ43" s="1334"/>
      <c r="GR43" s="1334"/>
      <c r="GS43" s="1334"/>
      <c r="GT43" s="1334"/>
      <c r="GU43" s="1334"/>
      <c r="GV43" s="1334"/>
      <c r="GW43" s="1334"/>
      <c r="GX43" s="1334"/>
      <c r="GY43" s="1334"/>
      <c r="GZ43" s="1334"/>
      <c r="HA43" s="1334"/>
      <c r="HB43" s="1334"/>
      <c r="HC43" s="1334"/>
      <c r="HD43" s="1334"/>
      <c r="HE43" s="1334"/>
      <c r="HF43" s="1334"/>
      <c r="HG43" s="1334"/>
      <c r="HH43" s="1334"/>
      <c r="HI43" s="1334"/>
      <c r="HJ43" s="1334"/>
      <c r="HK43" s="1334"/>
      <c r="HL43" s="1334"/>
      <c r="HM43" s="1334"/>
      <c r="HN43" s="1334"/>
      <c r="HO43" s="1334"/>
      <c r="HP43" s="1334"/>
      <c r="HQ43" s="1334"/>
      <c r="HR43" s="1334"/>
      <c r="HS43" s="1334"/>
      <c r="HT43" s="1334"/>
      <c r="HU43" s="1334"/>
      <c r="HV43" s="1334"/>
      <c r="HW43" s="1334"/>
      <c r="HX43" s="1334"/>
      <c r="HY43" s="1334"/>
      <c r="HZ43" s="1334"/>
      <c r="IA43" s="1334"/>
      <c r="IB43" s="1334"/>
      <c r="IC43" s="1334"/>
      <c r="ID43" s="1334"/>
      <c r="IE43" s="1334"/>
      <c r="IF43" s="1334"/>
      <c r="IG43" s="1334"/>
      <c r="IH43" s="1334"/>
      <c r="II43" s="1334"/>
      <c r="IJ43" s="1334"/>
      <c r="IK43" s="1334"/>
      <c r="IL43" s="1334"/>
      <c r="IM43" s="1334"/>
      <c r="IN43" s="1334"/>
      <c r="IO43" s="1334"/>
      <c r="IP43" s="1334"/>
      <c r="IQ43" s="1334"/>
      <c r="IR43" s="1334"/>
      <c r="IS43" s="1334"/>
      <c r="IT43" s="1334"/>
      <c r="IU43" s="1334"/>
      <c r="IV43" s="1334"/>
    </row>
    <row r="44" spans="1:256" x14ac:dyDescent="0.25">
      <c r="A44" s="1408">
        <v>17.010000000000002</v>
      </c>
      <c r="B44" s="1403" t="s">
        <v>140</v>
      </c>
      <c r="C44" s="1343"/>
      <c r="D44" s="1409"/>
      <c r="E44" s="1378" t="s">
        <v>141</v>
      </c>
      <c r="F44" s="1061">
        <v>3</v>
      </c>
      <c r="G44" s="1406"/>
      <c r="H44" s="1063"/>
      <c r="I44" s="1334"/>
      <c r="J44" s="1334"/>
      <c r="K44" s="1334"/>
      <c r="L44" s="1334"/>
      <c r="M44" s="1334"/>
      <c r="N44" s="1334"/>
      <c r="O44" s="1334"/>
      <c r="P44" s="1334"/>
      <c r="Q44" s="1334"/>
      <c r="R44" s="1334"/>
      <c r="S44" s="1334"/>
      <c r="T44" s="1334"/>
      <c r="U44" s="1334"/>
      <c r="V44" s="1334"/>
      <c r="W44" s="1334"/>
      <c r="X44" s="1334"/>
      <c r="Y44" s="1334"/>
      <c r="Z44" s="1334"/>
      <c r="AA44" s="1334"/>
      <c r="AB44" s="1334"/>
      <c r="AC44" s="1334"/>
      <c r="AD44" s="1334"/>
      <c r="AE44" s="1334"/>
      <c r="AF44" s="1334"/>
      <c r="AG44" s="1334"/>
      <c r="AH44" s="1334"/>
      <c r="AI44" s="1334"/>
      <c r="AJ44" s="1334"/>
      <c r="AK44" s="1334"/>
      <c r="AL44" s="1334"/>
      <c r="AM44" s="1334"/>
      <c r="AN44" s="1334"/>
      <c r="AO44" s="1334"/>
      <c r="AP44" s="1334"/>
      <c r="AQ44" s="1334"/>
      <c r="AR44" s="1334"/>
      <c r="AS44" s="1334"/>
      <c r="AT44" s="1334"/>
      <c r="AU44" s="1334"/>
      <c r="AV44" s="1334"/>
      <c r="AW44" s="1334"/>
      <c r="AX44" s="1334"/>
      <c r="AY44" s="1334"/>
      <c r="AZ44" s="1334"/>
      <c r="BA44" s="1334"/>
      <c r="BB44" s="1334"/>
      <c r="BC44" s="1334"/>
      <c r="BD44" s="1334"/>
      <c r="BE44" s="1334"/>
      <c r="BF44" s="1334"/>
      <c r="BG44" s="1334"/>
      <c r="BH44" s="1334"/>
      <c r="BI44" s="1334"/>
      <c r="BJ44" s="1334"/>
      <c r="BK44" s="1334"/>
      <c r="BL44" s="1334"/>
      <c r="BM44" s="1334"/>
      <c r="BN44" s="1334"/>
      <c r="BO44" s="1334"/>
      <c r="BP44" s="1334"/>
      <c r="BQ44" s="1334"/>
      <c r="BR44" s="1334"/>
      <c r="BS44" s="1334"/>
      <c r="BT44" s="1334"/>
      <c r="BU44" s="1334"/>
      <c r="BV44" s="1334"/>
      <c r="BW44" s="1334"/>
      <c r="BX44" s="1334"/>
      <c r="BY44" s="1334"/>
      <c r="BZ44" s="1334"/>
      <c r="CA44" s="1334"/>
      <c r="CB44" s="1334"/>
      <c r="CC44" s="1334"/>
      <c r="CD44" s="1334"/>
      <c r="CE44" s="1334"/>
      <c r="CF44" s="1334"/>
      <c r="CG44" s="1334"/>
      <c r="CH44" s="1334"/>
      <c r="CI44" s="1334"/>
      <c r="CJ44" s="1334"/>
      <c r="CK44" s="1334"/>
      <c r="CL44" s="1334"/>
      <c r="CM44" s="1334"/>
      <c r="CN44" s="1334"/>
      <c r="CO44" s="1334"/>
      <c r="CP44" s="1334"/>
      <c r="CQ44" s="1334"/>
      <c r="CR44" s="1334"/>
      <c r="CS44" s="1334"/>
      <c r="CT44" s="1334"/>
      <c r="CU44" s="1334"/>
      <c r="CV44" s="1334"/>
      <c r="CW44" s="1334"/>
      <c r="CX44" s="1334"/>
      <c r="CY44" s="1334"/>
      <c r="CZ44" s="1334"/>
      <c r="DA44" s="1334"/>
      <c r="DB44" s="1334"/>
      <c r="DC44" s="1334"/>
      <c r="DD44" s="1334"/>
      <c r="DE44" s="1334"/>
      <c r="DF44" s="1334"/>
      <c r="DG44" s="1334"/>
      <c r="DH44" s="1334"/>
      <c r="DI44" s="1334"/>
      <c r="DJ44" s="1334"/>
      <c r="DK44" s="1334"/>
      <c r="DL44" s="1334"/>
      <c r="DM44" s="1334"/>
      <c r="DN44" s="1334"/>
      <c r="DO44" s="1334"/>
      <c r="DP44" s="1334"/>
      <c r="DQ44" s="1334"/>
      <c r="DR44" s="1334"/>
      <c r="DS44" s="1334"/>
      <c r="DT44" s="1334"/>
      <c r="DU44" s="1334"/>
      <c r="DV44" s="1334"/>
      <c r="DW44" s="1334"/>
      <c r="DX44" s="1334"/>
      <c r="DY44" s="1334"/>
      <c r="DZ44" s="1334"/>
      <c r="EA44" s="1334"/>
      <c r="EB44" s="1334"/>
      <c r="EC44" s="1334"/>
      <c r="ED44" s="1334"/>
      <c r="EE44" s="1334"/>
      <c r="EF44" s="1334"/>
      <c r="EG44" s="1334"/>
      <c r="EH44" s="1334"/>
      <c r="EI44" s="1334"/>
      <c r="EJ44" s="1334"/>
      <c r="EK44" s="1334"/>
      <c r="EL44" s="1334"/>
      <c r="EM44" s="1334"/>
      <c r="EN44" s="1334"/>
      <c r="EO44" s="1334"/>
      <c r="EP44" s="1334"/>
      <c r="EQ44" s="1334"/>
      <c r="ER44" s="1334"/>
      <c r="ES44" s="1334"/>
      <c r="ET44" s="1334"/>
      <c r="EU44" s="1334"/>
      <c r="EV44" s="1334"/>
      <c r="EW44" s="1334"/>
      <c r="EX44" s="1334"/>
      <c r="EY44" s="1334"/>
      <c r="EZ44" s="1334"/>
      <c r="FA44" s="1334"/>
      <c r="FB44" s="1334"/>
      <c r="FC44" s="1334"/>
      <c r="FD44" s="1334"/>
      <c r="FE44" s="1334"/>
      <c r="FF44" s="1334"/>
      <c r="FG44" s="1334"/>
      <c r="FH44" s="1334"/>
      <c r="FI44" s="1334"/>
      <c r="FJ44" s="1334"/>
      <c r="FK44" s="1334"/>
      <c r="FL44" s="1334"/>
      <c r="FM44" s="1334"/>
      <c r="FN44" s="1334"/>
      <c r="FO44" s="1334"/>
      <c r="FP44" s="1334"/>
      <c r="FQ44" s="1334"/>
      <c r="FR44" s="1334"/>
      <c r="FS44" s="1334"/>
      <c r="FT44" s="1334"/>
      <c r="FU44" s="1334"/>
      <c r="FV44" s="1334"/>
      <c r="FW44" s="1334"/>
      <c r="FX44" s="1334"/>
      <c r="FY44" s="1334"/>
      <c r="FZ44" s="1334"/>
      <c r="GA44" s="1334"/>
      <c r="GB44" s="1334"/>
      <c r="GC44" s="1334"/>
      <c r="GD44" s="1334"/>
      <c r="GE44" s="1334"/>
      <c r="GF44" s="1334"/>
      <c r="GG44" s="1334"/>
      <c r="GH44" s="1334"/>
      <c r="GI44" s="1334"/>
      <c r="GJ44" s="1334"/>
      <c r="GK44" s="1334"/>
      <c r="GL44" s="1334"/>
      <c r="GM44" s="1334"/>
      <c r="GN44" s="1334"/>
      <c r="GO44" s="1334"/>
      <c r="GP44" s="1334"/>
      <c r="GQ44" s="1334"/>
      <c r="GR44" s="1334"/>
      <c r="GS44" s="1334"/>
      <c r="GT44" s="1334"/>
      <c r="GU44" s="1334"/>
      <c r="GV44" s="1334"/>
      <c r="GW44" s="1334"/>
      <c r="GX44" s="1334"/>
      <c r="GY44" s="1334"/>
      <c r="GZ44" s="1334"/>
      <c r="HA44" s="1334"/>
      <c r="HB44" s="1334"/>
      <c r="HC44" s="1334"/>
      <c r="HD44" s="1334"/>
      <c r="HE44" s="1334"/>
      <c r="HF44" s="1334"/>
      <c r="HG44" s="1334"/>
      <c r="HH44" s="1334"/>
      <c r="HI44" s="1334"/>
      <c r="HJ44" s="1334"/>
      <c r="HK44" s="1334"/>
      <c r="HL44" s="1334"/>
      <c r="HM44" s="1334"/>
      <c r="HN44" s="1334"/>
      <c r="HO44" s="1334"/>
      <c r="HP44" s="1334"/>
      <c r="HQ44" s="1334"/>
      <c r="HR44" s="1334"/>
      <c r="HS44" s="1334"/>
      <c r="HT44" s="1334"/>
      <c r="HU44" s="1334"/>
      <c r="HV44" s="1334"/>
      <c r="HW44" s="1334"/>
      <c r="HX44" s="1334"/>
      <c r="HY44" s="1334"/>
      <c r="HZ44" s="1334"/>
      <c r="IA44" s="1334"/>
      <c r="IB44" s="1334"/>
      <c r="IC44" s="1334"/>
      <c r="ID44" s="1334"/>
      <c r="IE44" s="1334"/>
      <c r="IF44" s="1334"/>
      <c r="IG44" s="1334"/>
      <c r="IH44" s="1334"/>
      <c r="II44" s="1334"/>
      <c r="IJ44" s="1334"/>
      <c r="IK44" s="1334"/>
      <c r="IL44" s="1334"/>
      <c r="IM44" s="1334"/>
      <c r="IN44" s="1334"/>
      <c r="IO44" s="1334"/>
      <c r="IP44" s="1334"/>
      <c r="IQ44" s="1334"/>
      <c r="IR44" s="1334"/>
      <c r="IS44" s="1334"/>
      <c r="IT44" s="1334"/>
      <c r="IU44" s="1334"/>
      <c r="IV44" s="1334"/>
    </row>
    <row r="45" spans="1:256" x14ac:dyDescent="0.25">
      <c r="A45" s="1408">
        <v>17.02</v>
      </c>
      <c r="B45" s="1403" t="s">
        <v>142</v>
      </c>
      <c r="C45" s="1343"/>
      <c r="D45" s="1409"/>
      <c r="E45" s="1378"/>
      <c r="F45" s="1061"/>
      <c r="G45" s="1410"/>
      <c r="H45" s="1063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4"/>
      <c r="W45" s="1334"/>
      <c r="X45" s="1334"/>
      <c r="Y45" s="1334"/>
      <c r="Z45" s="1334"/>
      <c r="AA45" s="1334"/>
      <c r="AB45" s="1334"/>
      <c r="AC45" s="1334"/>
      <c r="AD45" s="1334"/>
      <c r="AE45" s="1334"/>
      <c r="AF45" s="1334"/>
      <c r="AG45" s="1334"/>
      <c r="AH45" s="1334"/>
      <c r="AI45" s="1334"/>
      <c r="AJ45" s="1334"/>
      <c r="AK45" s="1334"/>
      <c r="AL45" s="1334"/>
      <c r="AM45" s="1334"/>
      <c r="AN45" s="1334"/>
      <c r="AO45" s="1334"/>
      <c r="AP45" s="1334"/>
      <c r="AQ45" s="1334"/>
      <c r="AR45" s="1334"/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4"/>
      <c r="BC45" s="1334"/>
      <c r="BD45" s="1334"/>
      <c r="BE45" s="1334"/>
      <c r="BF45" s="1334"/>
      <c r="BG45" s="1334"/>
      <c r="BH45" s="1334"/>
      <c r="BI45" s="1334"/>
      <c r="BJ45" s="1334"/>
      <c r="BK45" s="1334"/>
      <c r="BL45" s="1334"/>
      <c r="BM45" s="1334"/>
      <c r="BN45" s="1334"/>
      <c r="BO45" s="1334"/>
      <c r="BP45" s="1334"/>
      <c r="BQ45" s="1334"/>
      <c r="BR45" s="1334"/>
      <c r="BS45" s="1334"/>
      <c r="BT45" s="1334"/>
      <c r="BU45" s="1334"/>
      <c r="BV45" s="1334"/>
      <c r="BW45" s="1334"/>
      <c r="BX45" s="1334"/>
      <c r="BY45" s="1334"/>
      <c r="BZ45" s="1334"/>
      <c r="CA45" s="1334"/>
      <c r="CB45" s="1334"/>
      <c r="CC45" s="1334"/>
      <c r="CD45" s="1334"/>
      <c r="CE45" s="1334"/>
      <c r="CF45" s="1334"/>
      <c r="CG45" s="1334"/>
      <c r="CH45" s="1334"/>
      <c r="CI45" s="1334"/>
      <c r="CJ45" s="1334"/>
      <c r="CK45" s="1334"/>
      <c r="CL45" s="1334"/>
      <c r="CM45" s="1334"/>
      <c r="CN45" s="1334"/>
      <c r="CO45" s="1334"/>
      <c r="CP45" s="1334"/>
      <c r="CQ45" s="1334"/>
      <c r="CR45" s="1334"/>
      <c r="CS45" s="1334"/>
      <c r="CT45" s="1334"/>
      <c r="CU45" s="1334"/>
      <c r="CV45" s="1334"/>
      <c r="CW45" s="1334"/>
      <c r="CX45" s="1334"/>
      <c r="CY45" s="1334"/>
      <c r="CZ45" s="1334"/>
      <c r="DA45" s="1334"/>
      <c r="DB45" s="1334"/>
      <c r="DC45" s="1334"/>
      <c r="DD45" s="1334"/>
      <c r="DE45" s="1334"/>
      <c r="DF45" s="1334"/>
      <c r="DG45" s="1334"/>
      <c r="DH45" s="1334"/>
      <c r="DI45" s="1334"/>
      <c r="DJ45" s="1334"/>
      <c r="DK45" s="1334"/>
      <c r="DL45" s="1334"/>
      <c r="DM45" s="1334"/>
      <c r="DN45" s="1334"/>
      <c r="DO45" s="1334"/>
      <c r="DP45" s="1334"/>
      <c r="DQ45" s="1334"/>
      <c r="DR45" s="1334"/>
      <c r="DS45" s="1334"/>
      <c r="DT45" s="1334"/>
      <c r="DU45" s="1334"/>
      <c r="DV45" s="1334"/>
      <c r="DW45" s="1334"/>
      <c r="DX45" s="1334"/>
      <c r="DY45" s="1334"/>
      <c r="DZ45" s="1334"/>
      <c r="EA45" s="1334"/>
      <c r="EB45" s="1334"/>
      <c r="EC45" s="1334"/>
      <c r="ED45" s="1334"/>
      <c r="EE45" s="1334"/>
      <c r="EF45" s="1334"/>
      <c r="EG45" s="1334"/>
      <c r="EH45" s="1334"/>
      <c r="EI45" s="1334"/>
      <c r="EJ45" s="1334"/>
      <c r="EK45" s="1334"/>
      <c r="EL45" s="1334"/>
      <c r="EM45" s="1334"/>
      <c r="EN45" s="1334"/>
      <c r="EO45" s="1334"/>
      <c r="EP45" s="1334"/>
      <c r="EQ45" s="1334"/>
      <c r="ER45" s="1334"/>
      <c r="ES45" s="1334"/>
      <c r="ET45" s="1334"/>
      <c r="EU45" s="1334"/>
      <c r="EV45" s="1334"/>
      <c r="EW45" s="1334"/>
      <c r="EX45" s="1334"/>
      <c r="EY45" s="1334"/>
      <c r="EZ45" s="1334"/>
      <c r="FA45" s="1334"/>
      <c r="FB45" s="1334"/>
      <c r="FC45" s="1334"/>
      <c r="FD45" s="1334"/>
      <c r="FE45" s="1334"/>
      <c r="FF45" s="1334"/>
      <c r="FG45" s="1334"/>
      <c r="FH45" s="1334"/>
      <c r="FI45" s="1334"/>
      <c r="FJ45" s="1334"/>
      <c r="FK45" s="1334"/>
      <c r="FL45" s="1334"/>
      <c r="FM45" s="1334"/>
      <c r="FN45" s="1334"/>
      <c r="FO45" s="1334"/>
      <c r="FP45" s="1334"/>
      <c r="FQ45" s="1334"/>
      <c r="FR45" s="1334"/>
      <c r="FS45" s="1334"/>
      <c r="FT45" s="1334"/>
      <c r="FU45" s="1334"/>
      <c r="FV45" s="1334"/>
      <c r="FW45" s="1334"/>
      <c r="FX45" s="1334"/>
      <c r="FY45" s="1334"/>
      <c r="FZ45" s="1334"/>
      <c r="GA45" s="1334"/>
      <c r="GB45" s="1334"/>
      <c r="GC45" s="1334"/>
      <c r="GD45" s="1334"/>
      <c r="GE45" s="1334"/>
      <c r="GF45" s="1334"/>
      <c r="GG45" s="1334"/>
      <c r="GH45" s="1334"/>
      <c r="GI45" s="1334"/>
      <c r="GJ45" s="1334"/>
      <c r="GK45" s="1334"/>
      <c r="GL45" s="1334"/>
      <c r="GM45" s="1334"/>
      <c r="GN45" s="1334"/>
      <c r="GO45" s="1334"/>
      <c r="GP45" s="1334"/>
      <c r="GQ45" s="1334"/>
      <c r="GR45" s="1334"/>
      <c r="GS45" s="1334"/>
      <c r="GT45" s="1334"/>
      <c r="GU45" s="1334"/>
      <c r="GV45" s="1334"/>
      <c r="GW45" s="1334"/>
      <c r="GX45" s="1334"/>
      <c r="GY45" s="1334"/>
      <c r="GZ45" s="1334"/>
      <c r="HA45" s="1334"/>
      <c r="HB45" s="1334"/>
      <c r="HC45" s="1334"/>
      <c r="HD45" s="1334"/>
      <c r="HE45" s="1334"/>
      <c r="HF45" s="1334"/>
      <c r="HG45" s="1334"/>
      <c r="HH45" s="1334"/>
      <c r="HI45" s="1334"/>
      <c r="HJ45" s="1334"/>
      <c r="HK45" s="1334"/>
      <c r="HL45" s="1334"/>
      <c r="HM45" s="1334"/>
      <c r="HN45" s="1334"/>
      <c r="HO45" s="1334"/>
      <c r="HP45" s="1334"/>
      <c r="HQ45" s="1334"/>
      <c r="HR45" s="1334"/>
      <c r="HS45" s="1334"/>
      <c r="HT45" s="1334"/>
      <c r="HU45" s="1334"/>
      <c r="HV45" s="1334"/>
      <c r="HW45" s="1334"/>
      <c r="HX45" s="1334"/>
      <c r="HY45" s="1334"/>
      <c r="HZ45" s="1334"/>
      <c r="IA45" s="1334"/>
      <c r="IB45" s="1334"/>
      <c r="IC45" s="1334"/>
      <c r="ID45" s="1334"/>
      <c r="IE45" s="1334"/>
      <c r="IF45" s="1334"/>
      <c r="IG45" s="1334"/>
      <c r="IH45" s="1334"/>
      <c r="II45" s="1334"/>
      <c r="IJ45" s="1334"/>
      <c r="IK45" s="1334"/>
      <c r="IL45" s="1334"/>
      <c r="IM45" s="1334"/>
      <c r="IN45" s="1334"/>
      <c r="IO45" s="1334"/>
      <c r="IP45" s="1334"/>
      <c r="IQ45" s="1334"/>
      <c r="IR45" s="1334"/>
      <c r="IS45" s="1334"/>
      <c r="IT45" s="1334"/>
      <c r="IU45" s="1334"/>
      <c r="IV45" s="1334"/>
    </row>
    <row r="46" spans="1:256" x14ac:dyDescent="0.25">
      <c r="A46" s="1411"/>
      <c r="B46" s="1412" t="s">
        <v>143</v>
      </c>
      <c r="C46" s="1344"/>
      <c r="D46" s="1413"/>
      <c r="E46" s="1378" t="s">
        <v>22</v>
      </c>
      <c r="F46" s="1414">
        <v>5</v>
      </c>
      <c r="G46" s="1415"/>
      <c r="H46" s="1063"/>
      <c r="I46" s="1334"/>
      <c r="J46" s="1334"/>
      <c r="K46" s="1334"/>
      <c r="L46" s="1334"/>
      <c r="M46" s="1334"/>
      <c r="N46" s="1334"/>
      <c r="O46" s="1334"/>
      <c r="P46" s="1334"/>
      <c r="Q46" s="1334"/>
      <c r="R46" s="1334"/>
      <c r="S46" s="1334"/>
      <c r="T46" s="1334"/>
      <c r="U46" s="1334"/>
      <c r="V46" s="1334"/>
      <c r="W46" s="1334"/>
      <c r="X46" s="1334"/>
      <c r="Y46" s="1334"/>
      <c r="Z46" s="1334"/>
      <c r="AA46" s="1334"/>
      <c r="AB46" s="1334"/>
      <c r="AC46" s="1334"/>
      <c r="AD46" s="1334"/>
      <c r="AE46" s="1334"/>
      <c r="AF46" s="1334"/>
      <c r="AG46" s="1334"/>
      <c r="AH46" s="1334"/>
      <c r="AI46" s="1334"/>
      <c r="AJ46" s="1334"/>
      <c r="AK46" s="1334"/>
      <c r="AL46" s="1334"/>
      <c r="AM46" s="1334"/>
      <c r="AN46" s="1334"/>
      <c r="AO46" s="1334"/>
      <c r="AP46" s="1334"/>
      <c r="AQ46" s="1334"/>
      <c r="AR46" s="1334"/>
      <c r="AS46" s="1334"/>
      <c r="AT46" s="1334"/>
      <c r="AU46" s="1334"/>
      <c r="AV46" s="1334"/>
      <c r="AW46" s="1334"/>
      <c r="AX46" s="1334"/>
      <c r="AY46" s="1334"/>
      <c r="AZ46" s="1334"/>
      <c r="BA46" s="1334"/>
      <c r="BB46" s="1334"/>
      <c r="BC46" s="1334"/>
      <c r="BD46" s="1334"/>
      <c r="BE46" s="1334"/>
      <c r="BF46" s="1334"/>
      <c r="BG46" s="1334"/>
      <c r="BH46" s="1334"/>
      <c r="BI46" s="1334"/>
      <c r="BJ46" s="1334"/>
      <c r="BK46" s="1334"/>
      <c r="BL46" s="1334"/>
      <c r="BM46" s="1334"/>
      <c r="BN46" s="1334"/>
      <c r="BO46" s="1334"/>
      <c r="BP46" s="1334"/>
      <c r="BQ46" s="1334"/>
      <c r="BR46" s="1334"/>
      <c r="BS46" s="1334"/>
      <c r="BT46" s="1334"/>
      <c r="BU46" s="1334"/>
      <c r="BV46" s="1334"/>
      <c r="BW46" s="1334"/>
      <c r="BX46" s="1334"/>
      <c r="BY46" s="1334"/>
      <c r="BZ46" s="1334"/>
      <c r="CA46" s="1334"/>
      <c r="CB46" s="1334"/>
      <c r="CC46" s="1334"/>
      <c r="CD46" s="1334"/>
      <c r="CE46" s="1334"/>
      <c r="CF46" s="1334"/>
      <c r="CG46" s="1334"/>
      <c r="CH46" s="1334"/>
      <c r="CI46" s="1334"/>
      <c r="CJ46" s="1334"/>
      <c r="CK46" s="1334"/>
      <c r="CL46" s="1334"/>
      <c r="CM46" s="1334"/>
      <c r="CN46" s="1334"/>
      <c r="CO46" s="1334"/>
      <c r="CP46" s="1334"/>
      <c r="CQ46" s="1334"/>
      <c r="CR46" s="1334"/>
      <c r="CS46" s="1334"/>
      <c r="CT46" s="1334"/>
      <c r="CU46" s="1334"/>
      <c r="CV46" s="1334"/>
      <c r="CW46" s="1334"/>
      <c r="CX46" s="1334"/>
      <c r="CY46" s="1334"/>
      <c r="CZ46" s="1334"/>
      <c r="DA46" s="1334"/>
      <c r="DB46" s="1334"/>
      <c r="DC46" s="1334"/>
      <c r="DD46" s="1334"/>
      <c r="DE46" s="1334"/>
      <c r="DF46" s="1334"/>
      <c r="DG46" s="1334"/>
      <c r="DH46" s="1334"/>
      <c r="DI46" s="1334"/>
      <c r="DJ46" s="1334"/>
      <c r="DK46" s="1334"/>
      <c r="DL46" s="1334"/>
      <c r="DM46" s="1334"/>
      <c r="DN46" s="1334"/>
      <c r="DO46" s="1334"/>
      <c r="DP46" s="1334"/>
      <c r="DQ46" s="1334"/>
      <c r="DR46" s="1334"/>
      <c r="DS46" s="1334"/>
      <c r="DT46" s="1334"/>
      <c r="DU46" s="1334"/>
      <c r="DV46" s="1334"/>
      <c r="DW46" s="1334"/>
      <c r="DX46" s="1334"/>
      <c r="DY46" s="1334"/>
      <c r="DZ46" s="1334"/>
      <c r="EA46" s="1334"/>
      <c r="EB46" s="1334"/>
      <c r="EC46" s="1334"/>
      <c r="ED46" s="1334"/>
      <c r="EE46" s="1334"/>
      <c r="EF46" s="1334"/>
      <c r="EG46" s="1334"/>
      <c r="EH46" s="1334"/>
      <c r="EI46" s="1334"/>
      <c r="EJ46" s="1334"/>
      <c r="EK46" s="1334"/>
      <c r="EL46" s="1334"/>
      <c r="EM46" s="1334"/>
      <c r="EN46" s="1334"/>
      <c r="EO46" s="1334"/>
      <c r="EP46" s="1334"/>
      <c r="EQ46" s="1334"/>
      <c r="ER46" s="1334"/>
      <c r="ES46" s="1334"/>
      <c r="ET46" s="1334"/>
      <c r="EU46" s="1334"/>
      <c r="EV46" s="1334"/>
      <c r="EW46" s="1334"/>
      <c r="EX46" s="1334"/>
      <c r="EY46" s="1334"/>
      <c r="EZ46" s="1334"/>
      <c r="FA46" s="1334"/>
      <c r="FB46" s="1334"/>
      <c r="FC46" s="1334"/>
      <c r="FD46" s="1334"/>
      <c r="FE46" s="1334"/>
      <c r="FF46" s="1334"/>
      <c r="FG46" s="1334"/>
      <c r="FH46" s="1334"/>
      <c r="FI46" s="1334"/>
      <c r="FJ46" s="1334"/>
      <c r="FK46" s="1334"/>
      <c r="FL46" s="1334"/>
      <c r="FM46" s="1334"/>
      <c r="FN46" s="1334"/>
      <c r="FO46" s="1334"/>
      <c r="FP46" s="1334"/>
      <c r="FQ46" s="1334"/>
      <c r="FR46" s="1334"/>
      <c r="FS46" s="1334"/>
      <c r="FT46" s="1334"/>
      <c r="FU46" s="1334"/>
      <c r="FV46" s="1334"/>
      <c r="FW46" s="1334"/>
      <c r="FX46" s="1334"/>
      <c r="FY46" s="1334"/>
      <c r="FZ46" s="1334"/>
      <c r="GA46" s="1334"/>
      <c r="GB46" s="1334"/>
      <c r="GC46" s="1334"/>
      <c r="GD46" s="1334"/>
      <c r="GE46" s="1334"/>
      <c r="GF46" s="1334"/>
      <c r="GG46" s="1334"/>
      <c r="GH46" s="1334"/>
      <c r="GI46" s="1334"/>
      <c r="GJ46" s="1334"/>
      <c r="GK46" s="1334"/>
      <c r="GL46" s="1334"/>
      <c r="GM46" s="1334"/>
      <c r="GN46" s="1334"/>
      <c r="GO46" s="1334"/>
      <c r="GP46" s="1334"/>
      <c r="GQ46" s="1334"/>
      <c r="GR46" s="1334"/>
      <c r="GS46" s="1334"/>
      <c r="GT46" s="1334"/>
      <c r="GU46" s="1334"/>
      <c r="GV46" s="1334"/>
      <c r="GW46" s="1334"/>
      <c r="GX46" s="1334"/>
      <c r="GY46" s="1334"/>
      <c r="GZ46" s="1334"/>
      <c r="HA46" s="1334"/>
      <c r="HB46" s="1334"/>
      <c r="HC46" s="1334"/>
      <c r="HD46" s="1334"/>
      <c r="HE46" s="1334"/>
      <c r="HF46" s="1334"/>
      <c r="HG46" s="1334"/>
      <c r="HH46" s="1334"/>
      <c r="HI46" s="1334"/>
      <c r="HJ46" s="1334"/>
      <c r="HK46" s="1334"/>
      <c r="HL46" s="1334"/>
      <c r="HM46" s="1334"/>
      <c r="HN46" s="1334"/>
      <c r="HO46" s="1334"/>
      <c r="HP46" s="1334"/>
      <c r="HQ46" s="1334"/>
      <c r="HR46" s="1334"/>
      <c r="HS46" s="1334"/>
      <c r="HT46" s="1334"/>
      <c r="HU46" s="1334"/>
      <c r="HV46" s="1334"/>
      <c r="HW46" s="1334"/>
      <c r="HX46" s="1334"/>
      <c r="HY46" s="1334"/>
      <c r="HZ46" s="1334"/>
      <c r="IA46" s="1334"/>
      <c r="IB46" s="1334"/>
      <c r="IC46" s="1334"/>
      <c r="ID46" s="1334"/>
      <c r="IE46" s="1334"/>
      <c r="IF46" s="1334"/>
      <c r="IG46" s="1334"/>
      <c r="IH46" s="1334"/>
      <c r="II46" s="1334"/>
      <c r="IJ46" s="1334"/>
      <c r="IK46" s="1334"/>
      <c r="IL46" s="1334"/>
      <c r="IM46" s="1334"/>
      <c r="IN46" s="1334"/>
      <c r="IO46" s="1334"/>
      <c r="IP46" s="1334"/>
      <c r="IQ46" s="1334"/>
      <c r="IR46" s="1334"/>
      <c r="IS46" s="1334"/>
      <c r="IT46" s="1334"/>
      <c r="IU46" s="1334"/>
      <c r="IV46" s="1334"/>
    </row>
    <row r="47" spans="1:256" ht="15" thickBot="1" x14ac:dyDescent="0.3">
      <c r="A47" s="1408" t="s">
        <v>155</v>
      </c>
      <c r="B47" s="1403" t="s">
        <v>156</v>
      </c>
      <c r="C47" s="1343"/>
      <c r="D47" s="1409"/>
      <c r="E47" s="1378" t="s">
        <v>103</v>
      </c>
      <c r="F47" s="1374">
        <f>15000*6</f>
        <v>90000</v>
      </c>
      <c r="G47" s="1415"/>
      <c r="H47" s="1063"/>
      <c r="I47" s="1416"/>
      <c r="J47" s="1416"/>
      <c r="K47" s="1416"/>
      <c r="L47" s="1416"/>
      <c r="M47" s="1416"/>
      <c r="N47" s="1416"/>
      <c r="O47" s="1416"/>
      <c r="P47" s="1416"/>
      <c r="Q47" s="1416"/>
      <c r="R47" s="1416"/>
      <c r="S47" s="1416"/>
      <c r="T47" s="1416"/>
      <c r="U47" s="1416"/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  <c r="DJ47" s="1416"/>
      <c r="DK47" s="1416"/>
      <c r="DL47" s="1416"/>
      <c r="DM47" s="1416"/>
      <c r="DN47" s="1416"/>
      <c r="DO47" s="1416"/>
      <c r="DP47" s="1416"/>
      <c r="DQ47" s="1416"/>
      <c r="DR47" s="1416"/>
      <c r="DS47" s="1416"/>
      <c r="DT47" s="1416"/>
      <c r="DU47" s="1416"/>
      <c r="DV47" s="1416"/>
      <c r="DW47" s="1416"/>
      <c r="DX47" s="1416"/>
      <c r="DY47" s="1416"/>
      <c r="DZ47" s="1416"/>
      <c r="EA47" s="1416"/>
      <c r="EB47" s="1416"/>
      <c r="EC47" s="1416"/>
      <c r="ED47" s="1416"/>
      <c r="EE47" s="1416"/>
      <c r="EF47" s="1416"/>
      <c r="EG47" s="1416"/>
      <c r="EH47" s="1416"/>
      <c r="EI47" s="1416"/>
      <c r="EJ47" s="1416"/>
      <c r="EK47" s="1416"/>
      <c r="EL47" s="1416"/>
      <c r="EM47" s="1416"/>
      <c r="EN47" s="1416"/>
      <c r="EO47" s="1416"/>
      <c r="EP47" s="1416"/>
      <c r="EQ47" s="1416"/>
      <c r="ER47" s="1416"/>
      <c r="ES47" s="1416"/>
      <c r="ET47" s="1416"/>
      <c r="EU47" s="1416"/>
      <c r="EV47" s="1416"/>
      <c r="EW47" s="1416"/>
      <c r="EX47" s="1416"/>
      <c r="EY47" s="1416"/>
      <c r="EZ47" s="1416"/>
      <c r="FA47" s="1416"/>
      <c r="FB47" s="1416"/>
      <c r="FC47" s="1416"/>
      <c r="FD47" s="1416"/>
      <c r="FE47" s="1416"/>
      <c r="FF47" s="1416"/>
      <c r="FG47" s="1416"/>
      <c r="FH47" s="1416"/>
      <c r="FI47" s="1416"/>
      <c r="FJ47" s="1416"/>
      <c r="FK47" s="1416"/>
      <c r="FL47" s="1416"/>
      <c r="FM47" s="1416"/>
      <c r="FN47" s="1416"/>
      <c r="FO47" s="1416"/>
      <c r="FP47" s="1416"/>
      <c r="FQ47" s="1416"/>
      <c r="FR47" s="1416"/>
      <c r="FS47" s="1416"/>
      <c r="FT47" s="1416"/>
      <c r="FU47" s="1416"/>
      <c r="FV47" s="1416"/>
      <c r="FW47" s="1416"/>
      <c r="FX47" s="1416"/>
      <c r="FY47" s="1416"/>
      <c r="FZ47" s="1416"/>
      <c r="GA47" s="1416"/>
      <c r="GB47" s="1416"/>
      <c r="GC47" s="1416"/>
      <c r="GD47" s="1416"/>
      <c r="GE47" s="1416"/>
      <c r="GF47" s="1416"/>
      <c r="GG47" s="1416"/>
      <c r="GH47" s="1416"/>
      <c r="GI47" s="1416"/>
      <c r="GJ47" s="1416"/>
      <c r="GK47" s="1416"/>
      <c r="GL47" s="1416"/>
      <c r="GM47" s="1416"/>
      <c r="GN47" s="1416"/>
      <c r="GO47" s="1416"/>
      <c r="GP47" s="1416"/>
      <c r="GQ47" s="1416"/>
      <c r="GR47" s="1416"/>
      <c r="GS47" s="1416"/>
      <c r="GT47" s="1416"/>
      <c r="GU47" s="1416"/>
      <c r="GV47" s="1416"/>
      <c r="GW47" s="1416"/>
      <c r="GX47" s="1416"/>
      <c r="GY47" s="1416"/>
      <c r="GZ47" s="1416"/>
      <c r="HA47" s="1416"/>
      <c r="HB47" s="1416"/>
      <c r="HC47" s="1416"/>
      <c r="HD47" s="1416"/>
      <c r="HE47" s="1416"/>
      <c r="HF47" s="1416"/>
      <c r="HG47" s="1416"/>
      <c r="HH47" s="1416"/>
      <c r="HI47" s="1416"/>
      <c r="HJ47" s="1416"/>
      <c r="HK47" s="1416"/>
      <c r="HL47" s="1416"/>
      <c r="HM47" s="1416"/>
      <c r="HN47" s="1416"/>
      <c r="HO47" s="1416"/>
      <c r="HP47" s="1416"/>
      <c r="HQ47" s="1416"/>
      <c r="HR47" s="1416"/>
      <c r="HS47" s="1416"/>
      <c r="HT47" s="1416"/>
      <c r="HU47" s="1416"/>
      <c r="HV47" s="1416"/>
      <c r="HW47" s="1416"/>
      <c r="HX47" s="1416"/>
      <c r="HY47" s="1416"/>
      <c r="HZ47" s="1416"/>
      <c r="IA47" s="1416"/>
      <c r="IB47" s="1416"/>
      <c r="IC47" s="1416"/>
      <c r="ID47" s="1416"/>
      <c r="IE47" s="1416"/>
      <c r="IF47" s="1416"/>
      <c r="IG47" s="1416"/>
      <c r="IH47" s="1416"/>
      <c r="II47" s="1416"/>
      <c r="IJ47" s="1416"/>
      <c r="IK47" s="1416"/>
      <c r="IL47" s="1416"/>
      <c r="IM47" s="1416"/>
      <c r="IN47" s="1416"/>
      <c r="IO47" s="1416"/>
      <c r="IP47" s="1416"/>
      <c r="IQ47" s="1416"/>
      <c r="IR47" s="1416"/>
      <c r="IS47" s="1416"/>
      <c r="IT47" s="1416"/>
      <c r="IU47" s="1416"/>
      <c r="IV47" s="1416"/>
    </row>
    <row r="48" spans="1:256" ht="14.5" thickBot="1" x14ac:dyDescent="0.3">
      <c r="A48" s="1384" t="s">
        <v>46</v>
      </c>
      <c r="B48" s="1385"/>
      <c r="C48" s="1395"/>
      <c r="D48" s="1385"/>
      <c r="E48" s="1396"/>
      <c r="F48" s="1386"/>
      <c r="G48" s="1397"/>
      <c r="H48" s="1398"/>
      <c r="I48" s="1416"/>
      <c r="J48" s="1416"/>
      <c r="K48" s="1416"/>
      <c r="L48" s="1416"/>
      <c r="M48" s="1416"/>
      <c r="N48" s="1416"/>
      <c r="O48" s="1416"/>
      <c r="P48" s="1416"/>
      <c r="Q48" s="1416"/>
      <c r="R48" s="1416"/>
      <c r="S48" s="1416"/>
      <c r="T48" s="1416"/>
      <c r="U48" s="1416"/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  <c r="DJ48" s="1416"/>
      <c r="DK48" s="1416"/>
      <c r="DL48" s="1416"/>
      <c r="DM48" s="1416"/>
      <c r="DN48" s="1416"/>
      <c r="DO48" s="1416"/>
      <c r="DP48" s="1416"/>
      <c r="DQ48" s="1416"/>
      <c r="DR48" s="1416"/>
      <c r="DS48" s="1416"/>
      <c r="DT48" s="1416"/>
      <c r="DU48" s="1416"/>
      <c r="DV48" s="1416"/>
      <c r="DW48" s="1416"/>
      <c r="DX48" s="1416"/>
      <c r="DY48" s="1416"/>
      <c r="DZ48" s="1416"/>
      <c r="EA48" s="1416"/>
      <c r="EB48" s="1416"/>
      <c r="EC48" s="1416"/>
      <c r="ED48" s="1416"/>
      <c r="EE48" s="1416"/>
      <c r="EF48" s="1416"/>
      <c r="EG48" s="1416"/>
      <c r="EH48" s="1416"/>
      <c r="EI48" s="1416"/>
      <c r="EJ48" s="1416"/>
      <c r="EK48" s="1416"/>
      <c r="EL48" s="1416"/>
      <c r="EM48" s="1416"/>
      <c r="EN48" s="1416"/>
      <c r="EO48" s="1416"/>
      <c r="EP48" s="1416"/>
      <c r="EQ48" s="1416"/>
      <c r="ER48" s="1416"/>
      <c r="ES48" s="1416"/>
      <c r="ET48" s="1416"/>
      <c r="EU48" s="1416"/>
      <c r="EV48" s="1416"/>
      <c r="EW48" s="1416"/>
      <c r="EX48" s="1416"/>
      <c r="EY48" s="1416"/>
      <c r="EZ48" s="1416"/>
      <c r="FA48" s="1416"/>
      <c r="FB48" s="1416"/>
      <c r="FC48" s="1416"/>
      <c r="FD48" s="1416"/>
      <c r="FE48" s="1416"/>
      <c r="FF48" s="1416"/>
      <c r="FG48" s="1416"/>
      <c r="FH48" s="1416"/>
      <c r="FI48" s="1416"/>
      <c r="FJ48" s="1416"/>
      <c r="FK48" s="1416"/>
      <c r="FL48" s="1416"/>
      <c r="FM48" s="1416"/>
      <c r="FN48" s="1416"/>
      <c r="FO48" s="1416"/>
      <c r="FP48" s="1416"/>
      <c r="FQ48" s="1416"/>
      <c r="FR48" s="1416"/>
      <c r="FS48" s="1416"/>
      <c r="FT48" s="1416"/>
      <c r="FU48" s="1416"/>
      <c r="FV48" s="1416"/>
      <c r="FW48" s="1416"/>
      <c r="FX48" s="1416"/>
      <c r="FY48" s="1416"/>
      <c r="FZ48" s="1416"/>
      <c r="GA48" s="1416"/>
      <c r="GB48" s="1416"/>
      <c r="GC48" s="1416"/>
      <c r="GD48" s="1416"/>
      <c r="GE48" s="1416"/>
      <c r="GF48" s="1416"/>
      <c r="GG48" s="1416"/>
      <c r="GH48" s="1416"/>
      <c r="GI48" s="1416"/>
      <c r="GJ48" s="1416"/>
      <c r="GK48" s="1416"/>
      <c r="GL48" s="1416"/>
      <c r="GM48" s="1416"/>
      <c r="GN48" s="1416"/>
      <c r="GO48" s="1416"/>
      <c r="GP48" s="1416"/>
      <c r="GQ48" s="1416"/>
      <c r="GR48" s="1416"/>
      <c r="GS48" s="1416"/>
      <c r="GT48" s="1416"/>
      <c r="GU48" s="1416"/>
      <c r="GV48" s="1416"/>
      <c r="GW48" s="1416"/>
      <c r="GX48" s="1416"/>
      <c r="GY48" s="1416"/>
      <c r="GZ48" s="1416"/>
      <c r="HA48" s="1416"/>
      <c r="HB48" s="1416"/>
      <c r="HC48" s="1416"/>
      <c r="HD48" s="1416"/>
      <c r="HE48" s="1416"/>
      <c r="HF48" s="1416"/>
      <c r="HG48" s="1416"/>
      <c r="HH48" s="1416"/>
      <c r="HI48" s="1416"/>
      <c r="HJ48" s="1416"/>
      <c r="HK48" s="1416"/>
      <c r="HL48" s="1416"/>
      <c r="HM48" s="1416"/>
      <c r="HN48" s="1416"/>
      <c r="HO48" s="1416"/>
      <c r="HP48" s="1416"/>
      <c r="HQ48" s="1416"/>
      <c r="HR48" s="1416"/>
      <c r="HS48" s="1416"/>
      <c r="HT48" s="1416"/>
      <c r="HU48" s="1416"/>
      <c r="HV48" s="1416"/>
      <c r="HW48" s="1416"/>
      <c r="HX48" s="1416"/>
      <c r="HY48" s="1416"/>
      <c r="HZ48" s="1416"/>
      <c r="IA48" s="1416"/>
      <c r="IB48" s="1416"/>
      <c r="IC48" s="1416"/>
      <c r="ID48" s="1416"/>
      <c r="IE48" s="1416"/>
      <c r="IF48" s="1416"/>
      <c r="IG48" s="1416"/>
      <c r="IH48" s="1416"/>
      <c r="II48" s="1416"/>
      <c r="IJ48" s="1416"/>
      <c r="IK48" s="1416"/>
      <c r="IL48" s="1416"/>
      <c r="IM48" s="1416"/>
      <c r="IN48" s="1416"/>
      <c r="IO48" s="1416"/>
      <c r="IP48" s="1416"/>
      <c r="IQ48" s="1416"/>
      <c r="IR48" s="1416"/>
      <c r="IS48" s="1416"/>
      <c r="IT48" s="1416"/>
      <c r="IU48" s="1416"/>
      <c r="IV48" s="1416"/>
    </row>
    <row r="49" spans="1:256" ht="14.5" thickBot="1" x14ac:dyDescent="0.3">
      <c r="A49" s="1389"/>
      <c r="B49" s="1417"/>
      <c r="C49" s="1388"/>
      <c r="D49" s="1388"/>
      <c r="E49" s="1390"/>
      <c r="F49" s="1346"/>
      <c r="G49" s="1391"/>
      <c r="H49" s="1391" t="s">
        <v>47</v>
      </c>
      <c r="I49" s="1416"/>
      <c r="J49" s="1416"/>
      <c r="K49" s="1416"/>
      <c r="L49" s="1416"/>
      <c r="M49" s="1416"/>
      <c r="N49" s="1416"/>
      <c r="O49" s="1416"/>
      <c r="P49" s="1416"/>
      <c r="Q49" s="1416"/>
      <c r="R49" s="1416"/>
      <c r="S49" s="1416"/>
      <c r="T49" s="1416"/>
      <c r="U49" s="1416"/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  <c r="DJ49" s="1416"/>
      <c r="DK49" s="1416"/>
      <c r="DL49" s="1416"/>
      <c r="DM49" s="1416"/>
      <c r="DN49" s="1416"/>
      <c r="DO49" s="1416"/>
      <c r="DP49" s="1416"/>
      <c r="DQ49" s="1416"/>
      <c r="DR49" s="1416"/>
      <c r="DS49" s="1416"/>
      <c r="DT49" s="1416"/>
      <c r="DU49" s="1416"/>
      <c r="DV49" s="1416"/>
      <c r="DW49" s="1416"/>
      <c r="DX49" s="1416"/>
      <c r="DY49" s="1416"/>
      <c r="DZ49" s="1416"/>
      <c r="EA49" s="1416"/>
      <c r="EB49" s="1416"/>
      <c r="EC49" s="1416"/>
      <c r="ED49" s="1416"/>
      <c r="EE49" s="1416"/>
      <c r="EF49" s="1416"/>
      <c r="EG49" s="1416"/>
      <c r="EH49" s="1416"/>
      <c r="EI49" s="1416"/>
      <c r="EJ49" s="1416"/>
      <c r="EK49" s="1416"/>
      <c r="EL49" s="1416"/>
      <c r="EM49" s="1416"/>
      <c r="EN49" s="1416"/>
      <c r="EO49" s="1416"/>
      <c r="EP49" s="1416"/>
      <c r="EQ49" s="1416"/>
      <c r="ER49" s="1416"/>
      <c r="ES49" s="1416"/>
      <c r="ET49" s="1416"/>
      <c r="EU49" s="1416"/>
      <c r="EV49" s="1416"/>
      <c r="EW49" s="1416"/>
      <c r="EX49" s="1416"/>
      <c r="EY49" s="1416"/>
      <c r="EZ49" s="1416"/>
      <c r="FA49" s="1416"/>
      <c r="FB49" s="1416"/>
      <c r="FC49" s="1416"/>
      <c r="FD49" s="1416"/>
      <c r="FE49" s="1416"/>
      <c r="FF49" s="1416"/>
      <c r="FG49" s="1416"/>
      <c r="FH49" s="1416"/>
      <c r="FI49" s="1416"/>
      <c r="FJ49" s="1416"/>
      <c r="FK49" s="1416"/>
      <c r="FL49" s="1416"/>
      <c r="FM49" s="1416"/>
      <c r="FN49" s="1416"/>
      <c r="FO49" s="1416"/>
      <c r="FP49" s="1416"/>
      <c r="FQ49" s="1416"/>
      <c r="FR49" s="1416"/>
      <c r="FS49" s="1416"/>
      <c r="FT49" s="1416"/>
      <c r="FU49" s="1416"/>
      <c r="FV49" s="1416"/>
      <c r="FW49" s="1416"/>
      <c r="FX49" s="1416"/>
      <c r="FY49" s="1416"/>
      <c r="FZ49" s="1416"/>
      <c r="GA49" s="1416"/>
      <c r="GB49" s="1416"/>
      <c r="GC49" s="1416"/>
      <c r="GD49" s="1416"/>
      <c r="GE49" s="1416"/>
      <c r="GF49" s="1416"/>
      <c r="GG49" s="1416"/>
      <c r="GH49" s="1416"/>
      <c r="GI49" s="1416"/>
      <c r="GJ49" s="1416"/>
      <c r="GK49" s="1416"/>
      <c r="GL49" s="1416"/>
      <c r="GM49" s="1416"/>
      <c r="GN49" s="1416"/>
      <c r="GO49" s="1416"/>
      <c r="GP49" s="1416"/>
      <c r="GQ49" s="1416"/>
      <c r="GR49" s="1416"/>
      <c r="GS49" s="1416"/>
      <c r="GT49" s="1416"/>
      <c r="GU49" s="1416"/>
      <c r="GV49" s="1416"/>
      <c r="GW49" s="1416"/>
      <c r="GX49" s="1416"/>
      <c r="GY49" s="1416"/>
      <c r="GZ49" s="1416"/>
      <c r="HA49" s="1416"/>
      <c r="HB49" s="1416"/>
      <c r="HC49" s="1416"/>
      <c r="HD49" s="1416"/>
      <c r="HE49" s="1416"/>
      <c r="HF49" s="1416"/>
      <c r="HG49" s="1416"/>
      <c r="HH49" s="1416"/>
      <c r="HI49" s="1416"/>
      <c r="HJ49" s="1416"/>
      <c r="HK49" s="1416"/>
      <c r="HL49" s="1416"/>
      <c r="HM49" s="1416"/>
      <c r="HN49" s="1416"/>
      <c r="HO49" s="1416"/>
      <c r="HP49" s="1416"/>
      <c r="HQ49" s="1416"/>
      <c r="HR49" s="1416"/>
      <c r="HS49" s="1416"/>
      <c r="HT49" s="1416"/>
      <c r="HU49" s="1416"/>
      <c r="HV49" s="1416"/>
      <c r="HW49" s="1416"/>
      <c r="HX49" s="1416"/>
      <c r="HY49" s="1416"/>
      <c r="HZ49" s="1416"/>
      <c r="IA49" s="1416"/>
      <c r="IB49" s="1416"/>
      <c r="IC49" s="1416"/>
      <c r="ID49" s="1416"/>
      <c r="IE49" s="1416"/>
      <c r="IF49" s="1416"/>
      <c r="IG49" s="1416"/>
      <c r="IH49" s="1416"/>
      <c r="II49" s="1416"/>
      <c r="IJ49" s="1416"/>
      <c r="IK49" s="1416"/>
      <c r="IL49" s="1416"/>
      <c r="IM49" s="1416"/>
      <c r="IN49" s="1416"/>
      <c r="IO49" s="1416"/>
      <c r="IP49" s="1416"/>
      <c r="IQ49" s="1416"/>
      <c r="IR49" s="1416"/>
      <c r="IS49" s="1416"/>
      <c r="IT49" s="1416"/>
      <c r="IU49" s="1416"/>
      <c r="IV49" s="1416"/>
    </row>
    <row r="50" spans="1:256" x14ac:dyDescent="0.25">
      <c r="A50" s="1347" t="s">
        <v>5</v>
      </c>
      <c r="B50" s="1348" t="s">
        <v>6</v>
      </c>
      <c r="C50" s="1348"/>
      <c r="D50" s="1348"/>
      <c r="E50" s="1349" t="s">
        <v>7</v>
      </c>
      <c r="F50" s="1350" t="s">
        <v>8</v>
      </c>
      <c r="G50" s="1351" t="s">
        <v>9</v>
      </c>
      <c r="H50" s="1352" t="s">
        <v>10</v>
      </c>
      <c r="I50" s="1416"/>
      <c r="J50" s="1416"/>
      <c r="K50" s="1416"/>
      <c r="L50" s="1416"/>
      <c r="M50" s="1416"/>
      <c r="N50" s="1416"/>
      <c r="O50" s="1416"/>
      <c r="P50" s="1416"/>
      <c r="Q50" s="1416"/>
      <c r="R50" s="1416"/>
      <c r="S50" s="1416"/>
      <c r="T50" s="1416"/>
      <c r="U50" s="1416"/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  <c r="DJ50" s="1416"/>
      <c r="DK50" s="1416"/>
      <c r="DL50" s="1416"/>
      <c r="DM50" s="1416"/>
      <c r="DN50" s="1416"/>
      <c r="DO50" s="1416"/>
      <c r="DP50" s="1416"/>
      <c r="DQ50" s="1416"/>
      <c r="DR50" s="1416"/>
      <c r="DS50" s="1416"/>
      <c r="DT50" s="1416"/>
      <c r="DU50" s="1416"/>
      <c r="DV50" s="1416"/>
      <c r="DW50" s="1416"/>
      <c r="DX50" s="1416"/>
      <c r="DY50" s="1416"/>
      <c r="DZ50" s="1416"/>
      <c r="EA50" s="1416"/>
      <c r="EB50" s="1416"/>
      <c r="EC50" s="1416"/>
      <c r="ED50" s="1416"/>
      <c r="EE50" s="1416"/>
      <c r="EF50" s="1416"/>
      <c r="EG50" s="1416"/>
      <c r="EH50" s="1416"/>
      <c r="EI50" s="1416"/>
      <c r="EJ50" s="1416"/>
      <c r="EK50" s="1416"/>
      <c r="EL50" s="1416"/>
      <c r="EM50" s="1416"/>
      <c r="EN50" s="1416"/>
      <c r="EO50" s="1416"/>
      <c r="EP50" s="1416"/>
      <c r="EQ50" s="1416"/>
      <c r="ER50" s="1416"/>
      <c r="ES50" s="1416"/>
      <c r="ET50" s="1416"/>
      <c r="EU50" s="1416"/>
      <c r="EV50" s="1416"/>
      <c r="EW50" s="1416"/>
      <c r="EX50" s="1416"/>
      <c r="EY50" s="1416"/>
      <c r="EZ50" s="1416"/>
      <c r="FA50" s="1416"/>
      <c r="FB50" s="1416"/>
      <c r="FC50" s="1416"/>
      <c r="FD50" s="1416"/>
      <c r="FE50" s="1416"/>
      <c r="FF50" s="1416"/>
      <c r="FG50" s="1416"/>
      <c r="FH50" s="1416"/>
      <c r="FI50" s="1416"/>
      <c r="FJ50" s="1416"/>
      <c r="FK50" s="1416"/>
      <c r="FL50" s="1416"/>
      <c r="FM50" s="1416"/>
      <c r="FN50" s="1416"/>
      <c r="FO50" s="1416"/>
      <c r="FP50" s="1416"/>
      <c r="FQ50" s="1416"/>
      <c r="FR50" s="1416"/>
      <c r="FS50" s="1416"/>
      <c r="FT50" s="1416"/>
      <c r="FU50" s="1416"/>
      <c r="FV50" s="1416"/>
      <c r="FW50" s="1416"/>
      <c r="FX50" s="1416"/>
      <c r="FY50" s="1416"/>
      <c r="FZ50" s="1416"/>
      <c r="GA50" s="1416"/>
      <c r="GB50" s="1416"/>
      <c r="GC50" s="1416"/>
      <c r="GD50" s="1416"/>
      <c r="GE50" s="1416"/>
      <c r="GF50" s="1416"/>
      <c r="GG50" s="1416"/>
      <c r="GH50" s="1416"/>
      <c r="GI50" s="1416"/>
      <c r="GJ50" s="1416"/>
      <c r="GK50" s="1416"/>
      <c r="GL50" s="1416"/>
      <c r="GM50" s="1416"/>
      <c r="GN50" s="1416"/>
      <c r="GO50" s="1416"/>
      <c r="GP50" s="1416"/>
      <c r="GQ50" s="1416"/>
      <c r="GR50" s="1416"/>
      <c r="GS50" s="1416"/>
      <c r="GT50" s="1416"/>
      <c r="GU50" s="1416"/>
      <c r="GV50" s="1416"/>
      <c r="GW50" s="1416"/>
      <c r="GX50" s="1416"/>
      <c r="GY50" s="1416"/>
      <c r="GZ50" s="1416"/>
      <c r="HA50" s="1416"/>
      <c r="HB50" s="1416"/>
      <c r="HC50" s="1416"/>
      <c r="HD50" s="1416"/>
      <c r="HE50" s="1416"/>
      <c r="HF50" s="1416"/>
      <c r="HG50" s="1416"/>
      <c r="HH50" s="1416"/>
      <c r="HI50" s="1416"/>
      <c r="HJ50" s="1416"/>
      <c r="HK50" s="1416"/>
      <c r="HL50" s="1416"/>
      <c r="HM50" s="1416"/>
      <c r="HN50" s="1416"/>
      <c r="HO50" s="1416"/>
      <c r="HP50" s="1416"/>
      <c r="HQ50" s="1416"/>
      <c r="HR50" s="1416"/>
      <c r="HS50" s="1416"/>
      <c r="HT50" s="1416"/>
      <c r="HU50" s="1416"/>
      <c r="HV50" s="1416"/>
      <c r="HW50" s="1416"/>
      <c r="HX50" s="1416"/>
      <c r="HY50" s="1416"/>
      <c r="HZ50" s="1416"/>
      <c r="IA50" s="1416"/>
      <c r="IB50" s="1416"/>
      <c r="IC50" s="1416"/>
      <c r="ID50" s="1416"/>
      <c r="IE50" s="1416"/>
      <c r="IF50" s="1416"/>
      <c r="IG50" s="1416"/>
      <c r="IH50" s="1416"/>
      <c r="II50" s="1416"/>
      <c r="IJ50" s="1416"/>
      <c r="IK50" s="1416"/>
      <c r="IL50" s="1416"/>
      <c r="IM50" s="1416"/>
      <c r="IN50" s="1416"/>
      <c r="IO50" s="1416"/>
      <c r="IP50" s="1416"/>
      <c r="IQ50" s="1416"/>
      <c r="IR50" s="1416"/>
      <c r="IS50" s="1416"/>
      <c r="IT50" s="1416"/>
      <c r="IU50" s="1416"/>
      <c r="IV50" s="1416"/>
    </row>
    <row r="51" spans="1:256" ht="14.5" thickBot="1" x14ac:dyDescent="0.3">
      <c r="A51" s="1353"/>
      <c r="B51" s="1354"/>
      <c r="C51" s="1354"/>
      <c r="D51" s="1354"/>
      <c r="E51" s="1355"/>
      <c r="F51" s="1356"/>
      <c r="G51" s="1357" t="s">
        <v>11</v>
      </c>
      <c r="H51" s="1358" t="s">
        <v>11</v>
      </c>
      <c r="I51" s="1416"/>
      <c r="J51" s="1416"/>
      <c r="K51" s="1416"/>
      <c r="L51" s="1416"/>
      <c r="M51" s="1416"/>
      <c r="N51" s="1416"/>
      <c r="O51" s="1416"/>
      <c r="P51" s="1416"/>
      <c r="Q51" s="1416"/>
      <c r="R51" s="1416"/>
      <c r="S51" s="1416"/>
      <c r="T51" s="1416"/>
      <c r="U51" s="1416"/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  <c r="DJ51" s="1416"/>
      <c r="DK51" s="1416"/>
      <c r="DL51" s="1416"/>
      <c r="DM51" s="1416"/>
      <c r="DN51" s="1416"/>
      <c r="DO51" s="1416"/>
      <c r="DP51" s="1416"/>
      <c r="DQ51" s="1416"/>
      <c r="DR51" s="1416"/>
      <c r="DS51" s="1416"/>
      <c r="DT51" s="1416"/>
      <c r="DU51" s="1416"/>
      <c r="DV51" s="1416"/>
      <c r="DW51" s="1416"/>
      <c r="DX51" s="1416"/>
      <c r="DY51" s="1416"/>
      <c r="DZ51" s="1416"/>
      <c r="EA51" s="1416"/>
      <c r="EB51" s="1416"/>
      <c r="EC51" s="1416"/>
      <c r="ED51" s="1416"/>
      <c r="EE51" s="1416"/>
      <c r="EF51" s="1416"/>
      <c r="EG51" s="1416"/>
      <c r="EH51" s="1416"/>
      <c r="EI51" s="1416"/>
      <c r="EJ51" s="1416"/>
      <c r="EK51" s="1416"/>
      <c r="EL51" s="1416"/>
      <c r="EM51" s="1416"/>
      <c r="EN51" s="1416"/>
      <c r="EO51" s="1416"/>
      <c r="EP51" s="1416"/>
      <c r="EQ51" s="1416"/>
      <c r="ER51" s="1416"/>
      <c r="ES51" s="1416"/>
      <c r="ET51" s="1416"/>
      <c r="EU51" s="1416"/>
      <c r="EV51" s="1416"/>
      <c r="EW51" s="1416"/>
      <c r="EX51" s="1416"/>
      <c r="EY51" s="1416"/>
      <c r="EZ51" s="1416"/>
      <c r="FA51" s="1416"/>
      <c r="FB51" s="1416"/>
      <c r="FC51" s="1416"/>
      <c r="FD51" s="1416"/>
      <c r="FE51" s="1416"/>
      <c r="FF51" s="1416"/>
      <c r="FG51" s="1416"/>
      <c r="FH51" s="1416"/>
      <c r="FI51" s="1416"/>
      <c r="FJ51" s="1416"/>
      <c r="FK51" s="1416"/>
      <c r="FL51" s="1416"/>
      <c r="FM51" s="1416"/>
      <c r="FN51" s="1416"/>
      <c r="FO51" s="1416"/>
      <c r="FP51" s="1416"/>
      <c r="FQ51" s="1416"/>
      <c r="FR51" s="1416"/>
      <c r="FS51" s="1416"/>
      <c r="FT51" s="1416"/>
      <c r="FU51" s="1416"/>
      <c r="FV51" s="1416"/>
      <c r="FW51" s="1416"/>
      <c r="FX51" s="1416"/>
      <c r="FY51" s="1416"/>
      <c r="FZ51" s="1416"/>
      <c r="GA51" s="1416"/>
      <c r="GB51" s="1416"/>
      <c r="GC51" s="1416"/>
      <c r="GD51" s="1416"/>
      <c r="GE51" s="1416"/>
      <c r="GF51" s="1416"/>
      <c r="GG51" s="1416"/>
      <c r="GH51" s="1416"/>
      <c r="GI51" s="1416"/>
      <c r="GJ51" s="1416"/>
      <c r="GK51" s="1416"/>
      <c r="GL51" s="1416"/>
      <c r="GM51" s="1416"/>
      <c r="GN51" s="1416"/>
      <c r="GO51" s="1416"/>
      <c r="GP51" s="1416"/>
      <c r="GQ51" s="1416"/>
      <c r="GR51" s="1416"/>
      <c r="GS51" s="1416"/>
      <c r="GT51" s="1416"/>
      <c r="GU51" s="1416"/>
      <c r="GV51" s="1416"/>
      <c r="GW51" s="1416"/>
      <c r="GX51" s="1416"/>
      <c r="GY51" s="1416"/>
      <c r="GZ51" s="1416"/>
      <c r="HA51" s="1416"/>
      <c r="HB51" s="1416"/>
      <c r="HC51" s="1416"/>
      <c r="HD51" s="1416"/>
      <c r="HE51" s="1416"/>
      <c r="HF51" s="1416"/>
      <c r="HG51" s="1416"/>
      <c r="HH51" s="1416"/>
      <c r="HI51" s="1416"/>
      <c r="HJ51" s="1416"/>
      <c r="HK51" s="1416"/>
      <c r="HL51" s="1416"/>
      <c r="HM51" s="1416"/>
      <c r="HN51" s="1416"/>
      <c r="HO51" s="1416"/>
      <c r="HP51" s="1416"/>
      <c r="HQ51" s="1416"/>
      <c r="HR51" s="1416"/>
      <c r="HS51" s="1416"/>
      <c r="HT51" s="1416"/>
      <c r="HU51" s="1416"/>
      <c r="HV51" s="1416"/>
      <c r="HW51" s="1416"/>
      <c r="HX51" s="1416"/>
      <c r="HY51" s="1416"/>
      <c r="HZ51" s="1416"/>
      <c r="IA51" s="1416"/>
      <c r="IB51" s="1416"/>
      <c r="IC51" s="1416"/>
      <c r="ID51" s="1416"/>
      <c r="IE51" s="1416"/>
      <c r="IF51" s="1416"/>
      <c r="IG51" s="1416"/>
      <c r="IH51" s="1416"/>
      <c r="II51" s="1416"/>
      <c r="IJ51" s="1416"/>
      <c r="IK51" s="1416"/>
      <c r="IL51" s="1416"/>
      <c r="IM51" s="1416"/>
      <c r="IN51" s="1416"/>
      <c r="IO51" s="1416"/>
      <c r="IP51" s="1416"/>
      <c r="IQ51" s="1416"/>
      <c r="IR51" s="1416"/>
      <c r="IS51" s="1416"/>
      <c r="IT51" s="1416"/>
      <c r="IU51" s="1416"/>
      <c r="IV51" s="1416"/>
    </row>
    <row r="52" spans="1:256" x14ac:dyDescent="0.25">
      <c r="A52" s="1418" t="s">
        <v>48</v>
      </c>
      <c r="B52" s="2293" t="s">
        <v>49</v>
      </c>
      <c r="C52" s="2294"/>
      <c r="D52" s="2295"/>
      <c r="E52" s="1419"/>
      <c r="F52" s="1351"/>
      <c r="G52" s="1420"/>
      <c r="H52" s="1420"/>
      <c r="I52" s="1416"/>
      <c r="J52" s="1416"/>
      <c r="K52" s="1416"/>
      <c r="L52" s="1416"/>
      <c r="M52" s="1416"/>
      <c r="N52" s="1416"/>
      <c r="O52" s="1416"/>
      <c r="P52" s="1416"/>
      <c r="Q52" s="1416"/>
      <c r="R52" s="1416"/>
      <c r="S52" s="1416"/>
      <c r="T52" s="1416"/>
      <c r="U52" s="1416"/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  <c r="DJ52" s="1416"/>
      <c r="DK52" s="1416"/>
      <c r="DL52" s="1416"/>
      <c r="DM52" s="1416"/>
      <c r="DN52" s="1416"/>
      <c r="DO52" s="1416"/>
      <c r="DP52" s="1416"/>
      <c r="DQ52" s="1416"/>
      <c r="DR52" s="1416"/>
      <c r="DS52" s="1416"/>
      <c r="DT52" s="1416"/>
      <c r="DU52" s="1416"/>
      <c r="DV52" s="1416"/>
      <c r="DW52" s="1416"/>
      <c r="DX52" s="1416"/>
      <c r="DY52" s="1416"/>
      <c r="DZ52" s="1416"/>
      <c r="EA52" s="1416"/>
      <c r="EB52" s="1416"/>
      <c r="EC52" s="1416"/>
      <c r="ED52" s="1416"/>
      <c r="EE52" s="1416"/>
      <c r="EF52" s="1416"/>
      <c r="EG52" s="1416"/>
      <c r="EH52" s="1416"/>
      <c r="EI52" s="1416"/>
      <c r="EJ52" s="1416"/>
      <c r="EK52" s="1416"/>
      <c r="EL52" s="1416"/>
      <c r="EM52" s="1416"/>
      <c r="EN52" s="1416"/>
      <c r="EO52" s="1416"/>
      <c r="EP52" s="1416"/>
      <c r="EQ52" s="1416"/>
      <c r="ER52" s="1416"/>
      <c r="ES52" s="1416"/>
      <c r="ET52" s="1416"/>
      <c r="EU52" s="1416"/>
      <c r="EV52" s="1416"/>
      <c r="EW52" s="1416"/>
      <c r="EX52" s="1416"/>
      <c r="EY52" s="1416"/>
      <c r="EZ52" s="1416"/>
      <c r="FA52" s="1416"/>
      <c r="FB52" s="1416"/>
      <c r="FC52" s="1416"/>
      <c r="FD52" s="1416"/>
      <c r="FE52" s="1416"/>
      <c r="FF52" s="1416"/>
      <c r="FG52" s="1416"/>
      <c r="FH52" s="1416"/>
      <c r="FI52" s="1416"/>
      <c r="FJ52" s="1416"/>
      <c r="FK52" s="1416"/>
      <c r="FL52" s="1416"/>
      <c r="FM52" s="1416"/>
      <c r="FN52" s="1416"/>
      <c r="FO52" s="1416"/>
      <c r="FP52" s="1416"/>
      <c r="FQ52" s="1416"/>
      <c r="FR52" s="1416"/>
      <c r="FS52" s="1416"/>
      <c r="FT52" s="1416"/>
      <c r="FU52" s="1416"/>
      <c r="FV52" s="1416"/>
      <c r="FW52" s="1416"/>
      <c r="FX52" s="1416"/>
      <c r="FY52" s="1416"/>
      <c r="FZ52" s="1416"/>
      <c r="GA52" s="1416"/>
      <c r="GB52" s="1416"/>
      <c r="GC52" s="1416"/>
      <c r="GD52" s="1416"/>
      <c r="GE52" s="1416"/>
      <c r="GF52" s="1416"/>
      <c r="GG52" s="1416"/>
      <c r="GH52" s="1416"/>
      <c r="GI52" s="1416"/>
      <c r="GJ52" s="1416"/>
      <c r="GK52" s="1416"/>
      <c r="GL52" s="1416"/>
      <c r="GM52" s="1416"/>
      <c r="GN52" s="1416"/>
      <c r="GO52" s="1416"/>
      <c r="GP52" s="1416"/>
      <c r="GQ52" s="1416"/>
      <c r="GR52" s="1416"/>
      <c r="GS52" s="1416"/>
      <c r="GT52" s="1416"/>
      <c r="GU52" s="1416"/>
      <c r="GV52" s="1416"/>
      <c r="GW52" s="1416"/>
      <c r="GX52" s="1416"/>
      <c r="GY52" s="1416"/>
      <c r="GZ52" s="1416"/>
      <c r="HA52" s="1416"/>
      <c r="HB52" s="1416"/>
      <c r="HC52" s="1416"/>
      <c r="HD52" s="1416"/>
      <c r="HE52" s="1416"/>
      <c r="HF52" s="1416"/>
      <c r="HG52" s="1416"/>
      <c r="HH52" s="1416"/>
      <c r="HI52" s="1416"/>
      <c r="HJ52" s="1416"/>
      <c r="HK52" s="1416"/>
      <c r="HL52" s="1416"/>
      <c r="HM52" s="1416"/>
      <c r="HN52" s="1416"/>
      <c r="HO52" s="1416"/>
      <c r="HP52" s="1416"/>
      <c r="HQ52" s="1416"/>
      <c r="HR52" s="1416"/>
      <c r="HS52" s="1416"/>
      <c r="HT52" s="1416"/>
      <c r="HU52" s="1416"/>
      <c r="HV52" s="1416"/>
      <c r="HW52" s="1416"/>
      <c r="HX52" s="1416"/>
      <c r="HY52" s="1416"/>
      <c r="HZ52" s="1416"/>
      <c r="IA52" s="1416"/>
      <c r="IB52" s="1416"/>
      <c r="IC52" s="1416"/>
      <c r="ID52" s="1416"/>
      <c r="IE52" s="1416"/>
      <c r="IF52" s="1416"/>
      <c r="IG52" s="1416"/>
      <c r="IH52" s="1416"/>
      <c r="II52" s="1416"/>
      <c r="IJ52" s="1416"/>
      <c r="IK52" s="1416"/>
      <c r="IL52" s="1416"/>
      <c r="IM52" s="1416"/>
      <c r="IN52" s="1416"/>
      <c r="IO52" s="1416"/>
      <c r="IP52" s="1416"/>
      <c r="IQ52" s="1416"/>
      <c r="IR52" s="1416"/>
      <c r="IS52" s="1416"/>
      <c r="IT52" s="1416"/>
      <c r="IU52" s="1416"/>
      <c r="IV52" s="1416"/>
    </row>
    <row r="53" spans="1:256" x14ac:dyDescent="0.25">
      <c r="A53" s="1408" t="s">
        <v>50</v>
      </c>
      <c r="B53" s="1365" t="s">
        <v>51</v>
      </c>
      <c r="C53" s="1344"/>
      <c r="D53" s="1344"/>
      <c r="E53" s="1378"/>
      <c r="F53" s="1414"/>
      <c r="G53" s="1368"/>
      <c r="H53" s="1063"/>
      <c r="I53" s="1416"/>
      <c r="J53" s="1416"/>
      <c r="K53" s="1416"/>
      <c r="L53" s="1416"/>
      <c r="M53" s="1416"/>
      <c r="N53" s="1416"/>
      <c r="O53" s="1416"/>
      <c r="P53" s="1416"/>
      <c r="Q53" s="1416"/>
      <c r="R53" s="1416"/>
      <c r="S53" s="1416"/>
      <c r="T53" s="1416"/>
      <c r="U53" s="1416"/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  <c r="DJ53" s="1416"/>
      <c r="DK53" s="1416"/>
      <c r="DL53" s="1416"/>
      <c r="DM53" s="1416"/>
      <c r="DN53" s="1416"/>
      <c r="DO53" s="1416"/>
      <c r="DP53" s="1416"/>
      <c r="DQ53" s="1416"/>
      <c r="DR53" s="1416"/>
      <c r="DS53" s="1416"/>
      <c r="DT53" s="1416"/>
      <c r="DU53" s="1416"/>
      <c r="DV53" s="1416"/>
      <c r="DW53" s="1416"/>
      <c r="DX53" s="1416"/>
      <c r="DY53" s="1416"/>
      <c r="DZ53" s="1416"/>
      <c r="EA53" s="1416"/>
      <c r="EB53" s="1416"/>
      <c r="EC53" s="1416"/>
      <c r="ED53" s="1416"/>
      <c r="EE53" s="1416"/>
      <c r="EF53" s="1416"/>
      <c r="EG53" s="1416"/>
      <c r="EH53" s="1416"/>
      <c r="EI53" s="1416"/>
      <c r="EJ53" s="1416"/>
      <c r="EK53" s="1416"/>
      <c r="EL53" s="1416"/>
      <c r="EM53" s="1416"/>
      <c r="EN53" s="1416"/>
      <c r="EO53" s="1416"/>
      <c r="EP53" s="1416"/>
      <c r="EQ53" s="1416"/>
      <c r="ER53" s="1416"/>
      <c r="ES53" s="1416"/>
      <c r="ET53" s="1416"/>
      <c r="EU53" s="1416"/>
      <c r="EV53" s="1416"/>
      <c r="EW53" s="1416"/>
      <c r="EX53" s="1416"/>
      <c r="EY53" s="1416"/>
      <c r="EZ53" s="1416"/>
      <c r="FA53" s="1416"/>
      <c r="FB53" s="1416"/>
      <c r="FC53" s="1416"/>
      <c r="FD53" s="1416"/>
      <c r="FE53" s="1416"/>
      <c r="FF53" s="1416"/>
      <c r="FG53" s="1416"/>
      <c r="FH53" s="1416"/>
      <c r="FI53" s="1416"/>
      <c r="FJ53" s="1416"/>
      <c r="FK53" s="1416"/>
      <c r="FL53" s="1416"/>
      <c r="FM53" s="1416"/>
      <c r="FN53" s="1416"/>
      <c r="FO53" s="1416"/>
      <c r="FP53" s="1416"/>
      <c r="FQ53" s="1416"/>
      <c r="FR53" s="1416"/>
      <c r="FS53" s="1416"/>
      <c r="FT53" s="1416"/>
      <c r="FU53" s="1416"/>
      <c r="FV53" s="1416"/>
      <c r="FW53" s="1416"/>
      <c r="FX53" s="1416"/>
      <c r="FY53" s="1416"/>
      <c r="FZ53" s="1416"/>
      <c r="GA53" s="1416"/>
      <c r="GB53" s="1416"/>
      <c r="GC53" s="1416"/>
      <c r="GD53" s="1416"/>
      <c r="GE53" s="1416"/>
      <c r="GF53" s="1416"/>
      <c r="GG53" s="1416"/>
      <c r="GH53" s="1416"/>
      <c r="GI53" s="1416"/>
      <c r="GJ53" s="1416"/>
      <c r="GK53" s="1416"/>
      <c r="GL53" s="1416"/>
      <c r="GM53" s="1416"/>
      <c r="GN53" s="1416"/>
      <c r="GO53" s="1416"/>
      <c r="GP53" s="1416"/>
      <c r="GQ53" s="1416"/>
      <c r="GR53" s="1416"/>
      <c r="GS53" s="1416"/>
      <c r="GT53" s="1416"/>
      <c r="GU53" s="1416"/>
      <c r="GV53" s="1416"/>
      <c r="GW53" s="1416"/>
      <c r="GX53" s="1416"/>
      <c r="GY53" s="1416"/>
      <c r="GZ53" s="1416"/>
      <c r="HA53" s="1416"/>
      <c r="HB53" s="1416"/>
      <c r="HC53" s="1416"/>
      <c r="HD53" s="1416"/>
      <c r="HE53" s="1416"/>
      <c r="HF53" s="1416"/>
      <c r="HG53" s="1416"/>
      <c r="HH53" s="1416"/>
      <c r="HI53" s="1416"/>
      <c r="HJ53" s="1416"/>
      <c r="HK53" s="1416"/>
      <c r="HL53" s="1416"/>
      <c r="HM53" s="1416"/>
      <c r="HN53" s="1416"/>
      <c r="HO53" s="1416"/>
      <c r="HP53" s="1416"/>
      <c r="HQ53" s="1416"/>
      <c r="HR53" s="1416"/>
      <c r="HS53" s="1416"/>
      <c r="HT53" s="1416"/>
      <c r="HU53" s="1416"/>
      <c r="HV53" s="1416"/>
      <c r="HW53" s="1416"/>
      <c r="HX53" s="1416"/>
      <c r="HY53" s="1416"/>
      <c r="HZ53" s="1416"/>
      <c r="IA53" s="1416"/>
      <c r="IB53" s="1416"/>
      <c r="IC53" s="1416"/>
      <c r="ID53" s="1416"/>
      <c r="IE53" s="1416"/>
      <c r="IF53" s="1416"/>
      <c r="IG53" s="1416"/>
      <c r="IH53" s="1416"/>
      <c r="II53" s="1416"/>
      <c r="IJ53" s="1416"/>
      <c r="IK53" s="1416"/>
      <c r="IL53" s="1416"/>
      <c r="IM53" s="1416"/>
      <c r="IN53" s="1416"/>
      <c r="IO53" s="1416"/>
      <c r="IP53" s="1416"/>
      <c r="IQ53" s="1416"/>
      <c r="IR53" s="1416"/>
      <c r="IS53" s="1416"/>
      <c r="IT53" s="1416"/>
      <c r="IU53" s="1416"/>
      <c r="IV53" s="1416"/>
    </row>
    <row r="54" spans="1:256" x14ac:dyDescent="0.25">
      <c r="A54" s="1421"/>
      <c r="B54" s="1422" t="s">
        <v>52</v>
      </c>
      <c r="C54" s="1344"/>
      <c r="D54" s="1344"/>
      <c r="E54" s="1378" t="s">
        <v>53</v>
      </c>
      <c r="F54" s="1414">
        <v>8</v>
      </c>
      <c r="G54" s="1368"/>
      <c r="H54" s="1063"/>
      <c r="I54" s="1416"/>
      <c r="J54" s="1416"/>
      <c r="K54" s="1416"/>
      <c r="L54" s="1416"/>
      <c r="M54" s="1416"/>
      <c r="N54" s="1416"/>
      <c r="O54" s="1416"/>
      <c r="P54" s="1416"/>
      <c r="Q54" s="1416"/>
      <c r="R54" s="1416"/>
      <c r="S54" s="1416"/>
      <c r="T54" s="1416"/>
      <c r="U54" s="1416"/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  <c r="DJ54" s="1416"/>
      <c r="DK54" s="1416"/>
      <c r="DL54" s="1416"/>
      <c r="DM54" s="1416"/>
      <c r="DN54" s="1416"/>
      <c r="DO54" s="1416"/>
      <c r="DP54" s="1416"/>
      <c r="DQ54" s="1416"/>
      <c r="DR54" s="1416"/>
      <c r="DS54" s="1416"/>
      <c r="DT54" s="1416"/>
      <c r="DU54" s="1416"/>
      <c r="DV54" s="1416"/>
      <c r="DW54" s="1416"/>
      <c r="DX54" s="1416"/>
      <c r="DY54" s="1416"/>
      <c r="DZ54" s="1416"/>
      <c r="EA54" s="1416"/>
      <c r="EB54" s="1416"/>
      <c r="EC54" s="1416"/>
      <c r="ED54" s="1416"/>
      <c r="EE54" s="1416"/>
      <c r="EF54" s="1416"/>
      <c r="EG54" s="1416"/>
      <c r="EH54" s="1416"/>
      <c r="EI54" s="1416"/>
      <c r="EJ54" s="1416"/>
      <c r="EK54" s="1416"/>
      <c r="EL54" s="1416"/>
      <c r="EM54" s="1416"/>
      <c r="EN54" s="1416"/>
      <c r="EO54" s="1416"/>
      <c r="EP54" s="1416"/>
      <c r="EQ54" s="1416"/>
      <c r="ER54" s="1416"/>
      <c r="ES54" s="1416"/>
      <c r="ET54" s="1416"/>
      <c r="EU54" s="1416"/>
      <c r="EV54" s="1416"/>
      <c r="EW54" s="1416"/>
      <c r="EX54" s="1416"/>
      <c r="EY54" s="1416"/>
      <c r="EZ54" s="1416"/>
      <c r="FA54" s="1416"/>
      <c r="FB54" s="1416"/>
      <c r="FC54" s="1416"/>
      <c r="FD54" s="1416"/>
      <c r="FE54" s="1416"/>
      <c r="FF54" s="1416"/>
      <c r="FG54" s="1416"/>
      <c r="FH54" s="1416"/>
      <c r="FI54" s="1416"/>
      <c r="FJ54" s="1416"/>
      <c r="FK54" s="1416"/>
      <c r="FL54" s="1416"/>
      <c r="FM54" s="1416"/>
      <c r="FN54" s="1416"/>
      <c r="FO54" s="1416"/>
      <c r="FP54" s="1416"/>
      <c r="FQ54" s="1416"/>
      <c r="FR54" s="1416"/>
      <c r="FS54" s="1416"/>
      <c r="FT54" s="1416"/>
      <c r="FU54" s="1416"/>
      <c r="FV54" s="1416"/>
      <c r="FW54" s="1416"/>
      <c r="FX54" s="1416"/>
      <c r="FY54" s="1416"/>
      <c r="FZ54" s="1416"/>
      <c r="GA54" s="1416"/>
      <c r="GB54" s="1416"/>
      <c r="GC54" s="1416"/>
      <c r="GD54" s="1416"/>
      <c r="GE54" s="1416"/>
      <c r="GF54" s="1416"/>
      <c r="GG54" s="1416"/>
      <c r="GH54" s="1416"/>
      <c r="GI54" s="1416"/>
      <c r="GJ54" s="1416"/>
      <c r="GK54" s="1416"/>
      <c r="GL54" s="1416"/>
      <c r="GM54" s="1416"/>
      <c r="GN54" s="1416"/>
      <c r="GO54" s="1416"/>
      <c r="GP54" s="1416"/>
      <c r="GQ54" s="1416"/>
      <c r="GR54" s="1416"/>
      <c r="GS54" s="1416"/>
      <c r="GT54" s="1416"/>
      <c r="GU54" s="1416"/>
      <c r="GV54" s="1416"/>
      <c r="GW54" s="1416"/>
      <c r="GX54" s="1416"/>
      <c r="GY54" s="1416"/>
      <c r="GZ54" s="1416"/>
      <c r="HA54" s="1416"/>
      <c r="HB54" s="1416"/>
      <c r="HC54" s="1416"/>
      <c r="HD54" s="1416"/>
      <c r="HE54" s="1416"/>
      <c r="HF54" s="1416"/>
      <c r="HG54" s="1416"/>
      <c r="HH54" s="1416"/>
      <c r="HI54" s="1416"/>
      <c r="HJ54" s="1416"/>
      <c r="HK54" s="1416"/>
      <c r="HL54" s="1416"/>
      <c r="HM54" s="1416"/>
      <c r="HN54" s="1416"/>
      <c r="HO54" s="1416"/>
      <c r="HP54" s="1416"/>
      <c r="HQ54" s="1416"/>
      <c r="HR54" s="1416"/>
      <c r="HS54" s="1416"/>
      <c r="HT54" s="1416"/>
      <c r="HU54" s="1416"/>
      <c r="HV54" s="1416"/>
      <c r="HW54" s="1416"/>
      <c r="HX54" s="1416"/>
      <c r="HY54" s="1416"/>
      <c r="HZ54" s="1416"/>
      <c r="IA54" s="1416"/>
      <c r="IB54" s="1416"/>
      <c r="IC54" s="1416"/>
      <c r="ID54" s="1416"/>
      <c r="IE54" s="1416"/>
      <c r="IF54" s="1416"/>
      <c r="IG54" s="1416"/>
      <c r="IH54" s="1416"/>
      <c r="II54" s="1416"/>
      <c r="IJ54" s="1416"/>
      <c r="IK54" s="1416"/>
      <c r="IL54" s="1416"/>
      <c r="IM54" s="1416"/>
      <c r="IN54" s="1416"/>
      <c r="IO54" s="1416"/>
      <c r="IP54" s="1416"/>
      <c r="IQ54" s="1416"/>
      <c r="IR54" s="1416"/>
      <c r="IS54" s="1416"/>
      <c r="IT54" s="1416"/>
      <c r="IU54" s="1416"/>
      <c r="IV54" s="1416"/>
    </row>
    <row r="55" spans="1:256" x14ac:dyDescent="0.25">
      <c r="A55" s="1421"/>
      <c r="B55" s="1422" t="s">
        <v>54</v>
      </c>
      <c r="C55" s="1344"/>
      <c r="D55" s="1344"/>
      <c r="E55" s="1378" t="s">
        <v>53</v>
      </c>
      <c r="F55" s="1414">
        <v>8</v>
      </c>
      <c r="G55" s="1368"/>
      <c r="H55" s="1063"/>
      <c r="I55" s="1416"/>
      <c r="J55" s="1416"/>
      <c r="K55" s="1416"/>
      <c r="L55" s="1416"/>
      <c r="M55" s="1416"/>
      <c r="N55" s="1416"/>
      <c r="O55" s="1416"/>
      <c r="P55" s="1416"/>
      <c r="Q55" s="1416"/>
      <c r="R55" s="1416"/>
      <c r="S55" s="1416"/>
      <c r="T55" s="1416"/>
      <c r="U55" s="1416"/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  <c r="DJ55" s="1416"/>
      <c r="DK55" s="1416"/>
      <c r="DL55" s="1416"/>
      <c r="DM55" s="1416"/>
      <c r="DN55" s="1416"/>
      <c r="DO55" s="1416"/>
      <c r="DP55" s="1416"/>
      <c r="DQ55" s="1416"/>
      <c r="DR55" s="1416"/>
      <c r="DS55" s="1416"/>
      <c r="DT55" s="1416"/>
      <c r="DU55" s="1416"/>
      <c r="DV55" s="1416"/>
      <c r="DW55" s="1416"/>
      <c r="DX55" s="1416"/>
      <c r="DY55" s="1416"/>
      <c r="DZ55" s="1416"/>
      <c r="EA55" s="1416"/>
      <c r="EB55" s="1416"/>
      <c r="EC55" s="1416"/>
      <c r="ED55" s="1416"/>
      <c r="EE55" s="1416"/>
      <c r="EF55" s="1416"/>
      <c r="EG55" s="1416"/>
      <c r="EH55" s="1416"/>
      <c r="EI55" s="1416"/>
      <c r="EJ55" s="1416"/>
      <c r="EK55" s="1416"/>
      <c r="EL55" s="1416"/>
      <c r="EM55" s="1416"/>
      <c r="EN55" s="1416"/>
      <c r="EO55" s="1416"/>
      <c r="EP55" s="1416"/>
      <c r="EQ55" s="1416"/>
      <c r="ER55" s="1416"/>
      <c r="ES55" s="1416"/>
      <c r="ET55" s="1416"/>
      <c r="EU55" s="1416"/>
      <c r="EV55" s="1416"/>
      <c r="EW55" s="1416"/>
      <c r="EX55" s="1416"/>
      <c r="EY55" s="1416"/>
      <c r="EZ55" s="1416"/>
      <c r="FA55" s="1416"/>
      <c r="FB55" s="1416"/>
      <c r="FC55" s="1416"/>
      <c r="FD55" s="1416"/>
      <c r="FE55" s="1416"/>
      <c r="FF55" s="1416"/>
      <c r="FG55" s="1416"/>
      <c r="FH55" s="1416"/>
      <c r="FI55" s="1416"/>
      <c r="FJ55" s="1416"/>
      <c r="FK55" s="1416"/>
      <c r="FL55" s="1416"/>
      <c r="FM55" s="1416"/>
      <c r="FN55" s="1416"/>
      <c r="FO55" s="1416"/>
      <c r="FP55" s="1416"/>
      <c r="FQ55" s="1416"/>
      <c r="FR55" s="1416"/>
      <c r="FS55" s="1416"/>
      <c r="FT55" s="1416"/>
      <c r="FU55" s="1416"/>
      <c r="FV55" s="1416"/>
      <c r="FW55" s="1416"/>
      <c r="FX55" s="1416"/>
      <c r="FY55" s="1416"/>
      <c r="FZ55" s="1416"/>
      <c r="GA55" s="1416"/>
      <c r="GB55" s="1416"/>
      <c r="GC55" s="1416"/>
      <c r="GD55" s="1416"/>
      <c r="GE55" s="1416"/>
      <c r="GF55" s="1416"/>
      <c r="GG55" s="1416"/>
      <c r="GH55" s="1416"/>
      <c r="GI55" s="1416"/>
      <c r="GJ55" s="1416"/>
      <c r="GK55" s="1416"/>
      <c r="GL55" s="1416"/>
      <c r="GM55" s="1416"/>
      <c r="GN55" s="1416"/>
      <c r="GO55" s="1416"/>
      <c r="GP55" s="1416"/>
      <c r="GQ55" s="1416"/>
      <c r="GR55" s="1416"/>
      <c r="GS55" s="1416"/>
      <c r="GT55" s="1416"/>
      <c r="GU55" s="1416"/>
      <c r="GV55" s="1416"/>
      <c r="GW55" s="1416"/>
      <c r="GX55" s="1416"/>
      <c r="GY55" s="1416"/>
      <c r="GZ55" s="1416"/>
      <c r="HA55" s="1416"/>
      <c r="HB55" s="1416"/>
      <c r="HC55" s="1416"/>
      <c r="HD55" s="1416"/>
      <c r="HE55" s="1416"/>
      <c r="HF55" s="1416"/>
      <c r="HG55" s="1416"/>
      <c r="HH55" s="1416"/>
      <c r="HI55" s="1416"/>
      <c r="HJ55" s="1416"/>
      <c r="HK55" s="1416"/>
      <c r="HL55" s="1416"/>
      <c r="HM55" s="1416"/>
      <c r="HN55" s="1416"/>
      <c r="HO55" s="1416"/>
      <c r="HP55" s="1416"/>
      <c r="HQ55" s="1416"/>
      <c r="HR55" s="1416"/>
      <c r="HS55" s="1416"/>
      <c r="HT55" s="1416"/>
      <c r="HU55" s="1416"/>
      <c r="HV55" s="1416"/>
      <c r="HW55" s="1416"/>
      <c r="HX55" s="1416"/>
      <c r="HY55" s="1416"/>
      <c r="HZ55" s="1416"/>
      <c r="IA55" s="1416"/>
      <c r="IB55" s="1416"/>
      <c r="IC55" s="1416"/>
      <c r="ID55" s="1416"/>
      <c r="IE55" s="1416"/>
      <c r="IF55" s="1416"/>
      <c r="IG55" s="1416"/>
      <c r="IH55" s="1416"/>
      <c r="II55" s="1416"/>
      <c r="IJ55" s="1416"/>
      <c r="IK55" s="1416"/>
      <c r="IL55" s="1416"/>
      <c r="IM55" s="1416"/>
      <c r="IN55" s="1416"/>
      <c r="IO55" s="1416"/>
      <c r="IP55" s="1416"/>
      <c r="IQ55" s="1416"/>
      <c r="IR55" s="1416"/>
      <c r="IS55" s="1416"/>
      <c r="IT55" s="1416"/>
      <c r="IU55" s="1416"/>
      <c r="IV55" s="1416"/>
    </row>
    <row r="56" spans="1:256" x14ac:dyDescent="0.25">
      <c r="A56" s="1421"/>
      <c r="B56" s="1422" t="s">
        <v>389</v>
      </c>
      <c r="C56" s="1344"/>
      <c r="D56" s="1344"/>
      <c r="E56" s="1378" t="s">
        <v>53</v>
      </c>
      <c r="F56" s="1414">
        <v>8</v>
      </c>
      <c r="G56" s="1368"/>
      <c r="H56" s="1063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  <c r="DJ56" s="1416"/>
      <c r="DK56" s="1416"/>
      <c r="DL56" s="1416"/>
      <c r="DM56" s="1416"/>
      <c r="DN56" s="1416"/>
      <c r="DO56" s="1416"/>
      <c r="DP56" s="1416"/>
      <c r="DQ56" s="1416"/>
      <c r="DR56" s="1416"/>
      <c r="DS56" s="1416"/>
      <c r="DT56" s="1416"/>
      <c r="DU56" s="1416"/>
      <c r="DV56" s="1416"/>
      <c r="DW56" s="1416"/>
      <c r="DX56" s="1416"/>
      <c r="DY56" s="1416"/>
      <c r="DZ56" s="1416"/>
      <c r="EA56" s="1416"/>
      <c r="EB56" s="1416"/>
      <c r="EC56" s="1416"/>
      <c r="ED56" s="1416"/>
      <c r="EE56" s="1416"/>
      <c r="EF56" s="1416"/>
      <c r="EG56" s="1416"/>
      <c r="EH56" s="1416"/>
      <c r="EI56" s="1416"/>
      <c r="EJ56" s="1416"/>
      <c r="EK56" s="1416"/>
      <c r="EL56" s="1416"/>
      <c r="EM56" s="1416"/>
      <c r="EN56" s="1416"/>
      <c r="EO56" s="1416"/>
      <c r="EP56" s="1416"/>
      <c r="EQ56" s="1416"/>
      <c r="ER56" s="1416"/>
      <c r="ES56" s="1416"/>
      <c r="ET56" s="1416"/>
      <c r="EU56" s="1416"/>
      <c r="EV56" s="1416"/>
      <c r="EW56" s="1416"/>
      <c r="EX56" s="1416"/>
      <c r="EY56" s="1416"/>
      <c r="EZ56" s="1416"/>
      <c r="FA56" s="1416"/>
      <c r="FB56" s="1416"/>
      <c r="FC56" s="1416"/>
      <c r="FD56" s="1416"/>
      <c r="FE56" s="1416"/>
      <c r="FF56" s="1416"/>
      <c r="FG56" s="1416"/>
      <c r="FH56" s="1416"/>
      <c r="FI56" s="1416"/>
      <c r="FJ56" s="1416"/>
      <c r="FK56" s="1416"/>
      <c r="FL56" s="1416"/>
      <c r="FM56" s="1416"/>
      <c r="FN56" s="1416"/>
      <c r="FO56" s="1416"/>
      <c r="FP56" s="1416"/>
      <c r="FQ56" s="1416"/>
      <c r="FR56" s="1416"/>
      <c r="FS56" s="1416"/>
      <c r="FT56" s="1416"/>
      <c r="FU56" s="1416"/>
      <c r="FV56" s="1416"/>
      <c r="FW56" s="1416"/>
      <c r="FX56" s="1416"/>
      <c r="FY56" s="1416"/>
      <c r="FZ56" s="1416"/>
      <c r="GA56" s="1416"/>
      <c r="GB56" s="1416"/>
      <c r="GC56" s="1416"/>
      <c r="GD56" s="1416"/>
      <c r="GE56" s="1416"/>
      <c r="GF56" s="1416"/>
      <c r="GG56" s="1416"/>
      <c r="GH56" s="1416"/>
      <c r="GI56" s="1416"/>
      <c r="GJ56" s="1416"/>
      <c r="GK56" s="1416"/>
      <c r="GL56" s="1416"/>
      <c r="GM56" s="1416"/>
      <c r="GN56" s="1416"/>
      <c r="GO56" s="1416"/>
      <c r="GP56" s="1416"/>
      <c r="GQ56" s="1416"/>
      <c r="GR56" s="1416"/>
      <c r="GS56" s="1416"/>
      <c r="GT56" s="1416"/>
      <c r="GU56" s="1416"/>
      <c r="GV56" s="1416"/>
      <c r="GW56" s="1416"/>
      <c r="GX56" s="1416"/>
      <c r="GY56" s="1416"/>
      <c r="GZ56" s="1416"/>
      <c r="HA56" s="1416"/>
      <c r="HB56" s="1416"/>
      <c r="HC56" s="1416"/>
      <c r="HD56" s="1416"/>
      <c r="HE56" s="1416"/>
      <c r="HF56" s="1416"/>
      <c r="HG56" s="1416"/>
      <c r="HH56" s="1416"/>
      <c r="HI56" s="1416"/>
      <c r="HJ56" s="1416"/>
      <c r="HK56" s="1416"/>
      <c r="HL56" s="1416"/>
      <c r="HM56" s="1416"/>
      <c r="HN56" s="1416"/>
      <c r="HO56" s="1416"/>
      <c r="HP56" s="1416"/>
      <c r="HQ56" s="1416"/>
      <c r="HR56" s="1416"/>
      <c r="HS56" s="1416"/>
      <c r="HT56" s="1416"/>
      <c r="HU56" s="1416"/>
      <c r="HV56" s="1416"/>
      <c r="HW56" s="1416"/>
      <c r="HX56" s="1416"/>
      <c r="HY56" s="1416"/>
      <c r="HZ56" s="1416"/>
      <c r="IA56" s="1416"/>
      <c r="IB56" s="1416"/>
      <c r="IC56" s="1416"/>
      <c r="ID56" s="1416"/>
      <c r="IE56" s="1416"/>
      <c r="IF56" s="1416"/>
      <c r="IG56" s="1416"/>
      <c r="IH56" s="1416"/>
      <c r="II56" s="1416"/>
      <c r="IJ56" s="1416"/>
      <c r="IK56" s="1416"/>
      <c r="IL56" s="1416"/>
      <c r="IM56" s="1416"/>
      <c r="IN56" s="1416"/>
      <c r="IO56" s="1416"/>
      <c r="IP56" s="1416"/>
      <c r="IQ56" s="1416"/>
      <c r="IR56" s="1416"/>
      <c r="IS56" s="1416"/>
      <c r="IT56" s="1416"/>
      <c r="IU56" s="1416"/>
      <c r="IV56" s="1416"/>
    </row>
    <row r="57" spans="1:256" x14ac:dyDescent="0.25">
      <c r="A57" s="1421"/>
      <c r="B57" s="1422" t="s">
        <v>55</v>
      </c>
      <c r="C57" s="1344"/>
      <c r="D57" s="1344"/>
      <c r="E57" s="1378" t="s">
        <v>53</v>
      </c>
      <c r="F57" s="1414">
        <v>8</v>
      </c>
      <c r="G57" s="1368"/>
      <c r="H57" s="1063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  <c r="DJ57" s="1416"/>
      <c r="DK57" s="1416"/>
      <c r="DL57" s="1416"/>
      <c r="DM57" s="1416"/>
      <c r="DN57" s="1416"/>
      <c r="DO57" s="1416"/>
      <c r="DP57" s="1416"/>
      <c r="DQ57" s="1416"/>
      <c r="DR57" s="1416"/>
      <c r="DS57" s="1416"/>
      <c r="DT57" s="1416"/>
      <c r="DU57" s="1416"/>
      <c r="DV57" s="1416"/>
      <c r="DW57" s="1416"/>
      <c r="DX57" s="1416"/>
      <c r="DY57" s="1416"/>
      <c r="DZ57" s="1416"/>
      <c r="EA57" s="1416"/>
      <c r="EB57" s="1416"/>
      <c r="EC57" s="1416"/>
      <c r="ED57" s="1416"/>
      <c r="EE57" s="1416"/>
      <c r="EF57" s="1416"/>
      <c r="EG57" s="1416"/>
      <c r="EH57" s="1416"/>
      <c r="EI57" s="1416"/>
      <c r="EJ57" s="1416"/>
      <c r="EK57" s="1416"/>
      <c r="EL57" s="1416"/>
      <c r="EM57" s="1416"/>
      <c r="EN57" s="1416"/>
      <c r="EO57" s="1416"/>
      <c r="EP57" s="1416"/>
      <c r="EQ57" s="1416"/>
      <c r="ER57" s="1416"/>
      <c r="ES57" s="1416"/>
      <c r="ET57" s="1416"/>
      <c r="EU57" s="1416"/>
      <c r="EV57" s="1416"/>
      <c r="EW57" s="1416"/>
      <c r="EX57" s="1416"/>
      <c r="EY57" s="1416"/>
      <c r="EZ57" s="1416"/>
      <c r="FA57" s="1416"/>
      <c r="FB57" s="1416"/>
      <c r="FC57" s="1416"/>
      <c r="FD57" s="1416"/>
      <c r="FE57" s="1416"/>
      <c r="FF57" s="1416"/>
      <c r="FG57" s="1416"/>
      <c r="FH57" s="1416"/>
      <c r="FI57" s="1416"/>
      <c r="FJ57" s="1416"/>
      <c r="FK57" s="1416"/>
      <c r="FL57" s="1416"/>
      <c r="FM57" s="1416"/>
      <c r="FN57" s="1416"/>
      <c r="FO57" s="1416"/>
      <c r="FP57" s="1416"/>
      <c r="FQ57" s="1416"/>
      <c r="FR57" s="1416"/>
      <c r="FS57" s="1416"/>
      <c r="FT57" s="1416"/>
      <c r="FU57" s="1416"/>
      <c r="FV57" s="1416"/>
      <c r="FW57" s="1416"/>
      <c r="FX57" s="1416"/>
      <c r="FY57" s="1416"/>
      <c r="FZ57" s="1416"/>
      <c r="GA57" s="1416"/>
      <c r="GB57" s="1416"/>
      <c r="GC57" s="1416"/>
      <c r="GD57" s="1416"/>
      <c r="GE57" s="1416"/>
      <c r="GF57" s="1416"/>
      <c r="GG57" s="1416"/>
      <c r="GH57" s="1416"/>
      <c r="GI57" s="1416"/>
      <c r="GJ57" s="1416"/>
      <c r="GK57" s="1416"/>
      <c r="GL57" s="1416"/>
      <c r="GM57" s="1416"/>
      <c r="GN57" s="1416"/>
      <c r="GO57" s="1416"/>
      <c r="GP57" s="1416"/>
      <c r="GQ57" s="1416"/>
      <c r="GR57" s="1416"/>
      <c r="GS57" s="1416"/>
      <c r="GT57" s="1416"/>
      <c r="GU57" s="1416"/>
      <c r="GV57" s="1416"/>
      <c r="GW57" s="1416"/>
      <c r="GX57" s="1416"/>
      <c r="GY57" s="1416"/>
      <c r="GZ57" s="1416"/>
      <c r="HA57" s="1416"/>
      <c r="HB57" s="1416"/>
      <c r="HC57" s="1416"/>
      <c r="HD57" s="1416"/>
      <c r="HE57" s="1416"/>
      <c r="HF57" s="1416"/>
      <c r="HG57" s="1416"/>
      <c r="HH57" s="1416"/>
      <c r="HI57" s="1416"/>
      <c r="HJ57" s="1416"/>
      <c r="HK57" s="1416"/>
      <c r="HL57" s="1416"/>
      <c r="HM57" s="1416"/>
      <c r="HN57" s="1416"/>
      <c r="HO57" s="1416"/>
      <c r="HP57" s="1416"/>
      <c r="HQ57" s="1416"/>
      <c r="HR57" s="1416"/>
      <c r="HS57" s="1416"/>
      <c r="HT57" s="1416"/>
      <c r="HU57" s="1416"/>
      <c r="HV57" s="1416"/>
      <c r="HW57" s="1416"/>
      <c r="HX57" s="1416"/>
      <c r="HY57" s="1416"/>
      <c r="HZ57" s="1416"/>
      <c r="IA57" s="1416"/>
      <c r="IB57" s="1416"/>
      <c r="IC57" s="1416"/>
      <c r="ID57" s="1416"/>
      <c r="IE57" s="1416"/>
      <c r="IF57" s="1416"/>
      <c r="IG57" s="1416"/>
      <c r="IH57" s="1416"/>
      <c r="II57" s="1416"/>
      <c r="IJ57" s="1416"/>
      <c r="IK57" s="1416"/>
      <c r="IL57" s="1416"/>
      <c r="IM57" s="1416"/>
      <c r="IN57" s="1416"/>
      <c r="IO57" s="1416"/>
      <c r="IP57" s="1416"/>
      <c r="IQ57" s="1416"/>
      <c r="IR57" s="1416"/>
      <c r="IS57" s="1416"/>
      <c r="IT57" s="1416"/>
      <c r="IU57" s="1416"/>
      <c r="IV57" s="1416"/>
    </row>
    <row r="58" spans="1:256" x14ac:dyDescent="0.25">
      <c r="A58" s="1421"/>
      <c r="B58" s="1422"/>
      <c r="C58" s="1344"/>
      <c r="D58" s="1344"/>
      <c r="E58" s="1378"/>
      <c r="F58" s="1414"/>
      <c r="G58" s="1368"/>
      <c r="H58" s="1063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  <c r="DJ58" s="1416"/>
      <c r="DK58" s="1416"/>
      <c r="DL58" s="1416"/>
      <c r="DM58" s="1416"/>
      <c r="DN58" s="1416"/>
      <c r="DO58" s="1416"/>
      <c r="DP58" s="1416"/>
      <c r="DQ58" s="1416"/>
      <c r="DR58" s="1416"/>
      <c r="DS58" s="1416"/>
      <c r="DT58" s="1416"/>
      <c r="DU58" s="1416"/>
      <c r="DV58" s="1416"/>
      <c r="DW58" s="1416"/>
      <c r="DX58" s="1416"/>
      <c r="DY58" s="1416"/>
      <c r="DZ58" s="1416"/>
      <c r="EA58" s="1416"/>
      <c r="EB58" s="1416"/>
      <c r="EC58" s="1416"/>
      <c r="ED58" s="1416"/>
      <c r="EE58" s="1416"/>
      <c r="EF58" s="1416"/>
      <c r="EG58" s="1416"/>
      <c r="EH58" s="1416"/>
      <c r="EI58" s="1416"/>
      <c r="EJ58" s="1416"/>
      <c r="EK58" s="1416"/>
      <c r="EL58" s="1416"/>
      <c r="EM58" s="1416"/>
      <c r="EN58" s="1416"/>
      <c r="EO58" s="1416"/>
      <c r="EP58" s="1416"/>
      <c r="EQ58" s="1416"/>
      <c r="ER58" s="1416"/>
      <c r="ES58" s="1416"/>
      <c r="ET58" s="1416"/>
      <c r="EU58" s="1416"/>
      <c r="EV58" s="1416"/>
      <c r="EW58" s="1416"/>
      <c r="EX58" s="1416"/>
      <c r="EY58" s="1416"/>
      <c r="EZ58" s="1416"/>
      <c r="FA58" s="1416"/>
      <c r="FB58" s="1416"/>
      <c r="FC58" s="1416"/>
      <c r="FD58" s="1416"/>
      <c r="FE58" s="1416"/>
      <c r="FF58" s="1416"/>
      <c r="FG58" s="1416"/>
      <c r="FH58" s="1416"/>
      <c r="FI58" s="1416"/>
      <c r="FJ58" s="1416"/>
      <c r="FK58" s="1416"/>
      <c r="FL58" s="1416"/>
      <c r="FM58" s="1416"/>
      <c r="FN58" s="1416"/>
      <c r="FO58" s="1416"/>
      <c r="FP58" s="1416"/>
      <c r="FQ58" s="1416"/>
      <c r="FR58" s="1416"/>
      <c r="FS58" s="1416"/>
      <c r="FT58" s="1416"/>
      <c r="FU58" s="1416"/>
      <c r="FV58" s="1416"/>
      <c r="FW58" s="1416"/>
      <c r="FX58" s="1416"/>
      <c r="FY58" s="1416"/>
      <c r="FZ58" s="1416"/>
      <c r="GA58" s="1416"/>
      <c r="GB58" s="1416"/>
      <c r="GC58" s="1416"/>
      <c r="GD58" s="1416"/>
      <c r="GE58" s="1416"/>
      <c r="GF58" s="1416"/>
      <c r="GG58" s="1416"/>
      <c r="GH58" s="1416"/>
      <c r="GI58" s="1416"/>
      <c r="GJ58" s="1416"/>
      <c r="GK58" s="1416"/>
      <c r="GL58" s="1416"/>
      <c r="GM58" s="1416"/>
      <c r="GN58" s="1416"/>
      <c r="GO58" s="1416"/>
      <c r="GP58" s="1416"/>
      <c r="GQ58" s="1416"/>
      <c r="GR58" s="1416"/>
      <c r="GS58" s="1416"/>
      <c r="GT58" s="1416"/>
      <c r="GU58" s="1416"/>
      <c r="GV58" s="1416"/>
      <c r="GW58" s="1416"/>
      <c r="GX58" s="1416"/>
      <c r="GY58" s="1416"/>
      <c r="GZ58" s="1416"/>
      <c r="HA58" s="1416"/>
      <c r="HB58" s="1416"/>
      <c r="HC58" s="1416"/>
      <c r="HD58" s="1416"/>
      <c r="HE58" s="1416"/>
      <c r="HF58" s="1416"/>
      <c r="HG58" s="1416"/>
      <c r="HH58" s="1416"/>
      <c r="HI58" s="1416"/>
      <c r="HJ58" s="1416"/>
      <c r="HK58" s="1416"/>
      <c r="HL58" s="1416"/>
      <c r="HM58" s="1416"/>
      <c r="HN58" s="1416"/>
      <c r="HO58" s="1416"/>
      <c r="HP58" s="1416"/>
      <c r="HQ58" s="1416"/>
      <c r="HR58" s="1416"/>
      <c r="HS58" s="1416"/>
      <c r="HT58" s="1416"/>
      <c r="HU58" s="1416"/>
      <c r="HV58" s="1416"/>
      <c r="HW58" s="1416"/>
      <c r="HX58" s="1416"/>
      <c r="HY58" s="1416"/>
      <c r="HZ58" s="1416"/>
      <c r="IA58" s="1416"/>
      <c r="IB58" s="1416"/>
      <c r="IC58" s="1416"/>
      <c r="ID58" s="1416"/>
      <c r="IE58" s="1416"/>
      <c r="IF58" s="1416"/>
      <c r="IG58" s="1416"/>
      <c r="IH58" s="1416"/>
      <c r="II58" s="1416"/>
      <c r="IJ58" s="1416"/>
      <c r="IK58" s="1416"/>
      <c r="IL58" s="1416"/>
      <c r="IM58" s="1416"/>
      <c r="IN58" s="1416"/>
      <c r="IO58" s="1416"/>
      <c r="IP58" s="1416"/>
      <c r="IQ58" s="1416"/>
      <c r="IR58" s="1416"/>
      <c r="IS58" s="1416"/>
      <c r="IT58" s="1416"/>
      <c r="IU58" s="1416"/>
      <c r="IV58" s="1416"/>
    </row>
    <row r="59" spans="1:256" x14ac:dyDescent="0.25">
      <c r="A59" s="1408" t="s">
        <v>160</v>
      </c>
      <c r="B59" s="1365" t="s">
        <v>161</v>
      </c>
      <c r="C59" s="1344"/>
      <c r="D59" s="1344"/>
      <c r="E59" s="1378"/>
      <c r="F59" s="1414"/>
      <c r="G59" s="1368"/>
      <c r="H59" s="1063"/>
      <c r="I59" s="1416"/>
      <c r="J59" s="1416"/>
      <c r="K59" s="1416"/>
      <c r="L59" s="1416"/>
      <c r="M59" s="1416"/>
      <c r="N59" s="1416"/>
      <c r="O59" s="1416"/>
      <c r="P59" s="1416"/>
      <c r="Q59" s="1416"/>
      <c r="R59" s="1416"/>
      <c r="S59" s="1416"/>
      <c r="T59" s="1416"/>
      <c r="U59" s="1416"/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  <c r="DJ59" s="1416"/>
      <c r="DK59" s="1416"/>
      <c r="DL59" s="1416"/>
      <c r="DM59" s="1416"/>
      <c r="DN59" s="1416"/>
      <c r="DO59" s="1416"/>
      <c r="DP59" s="1416"/>
      <c r="DQ59" s="1416"/>
      <c r="DR59" s="1416"/>
      <c r="DS59" s="1416"/>
      <c r="DT59" s="1416"/>
      <c r="DU59" s="1416"/>
      <c r="DV59" s="1416"/>
      <c r="DW59" s="1416"/>
      <c r="DX59" s="1416"/>
      <c r="DY59" s="1416"/>
      <c r="DZ59" s="1416"/>
      <c r="EA59" s="1416"/>
      <c r="EB59" s="1416"/>
      <c r="EC59" s="1416"/>
      <c r="ED59" s="1416"/>
      <c r="EE59" s="1416"/>
      <c r="EF59" s="1416"/>
      <c r="EG59" s="1416"/>
      <c r="EH59" s="1416"/>
      <c r="EI59" s="1416"/>
      <c r="EJ59" s="1416"/>
      <c r="EK59" s="1416"/>
      <c r="EL59" s="1416"/>
      <c r="EM59" s="1416"/>
      <c r="EN59" s="1416"/>
      <c r="EO59" s="1416"/>
      <c r="EP59" s="1416"/>
      <c r="EQ59" s="1416"/>
      <c r="ER59" s="1416"/>
      <c r="ES59" s="1416"/>
      <c r="ET59" s="1416"/>
      <c r="EU59" s="1416"/>
      <c r="EV59" s="1416"/>
      <c r="EW59" s="1416"/>
      <c r="EX59" s="1416"/>
      <c r="EY59" s="1416"/>
      <c r="EZ59" s="1416"/>
      <c r="FA59" s="1416"/>
      <c r="FB59" s="1416"/>
      <c r="FC59" s="1416"/>
      <c r="FD59" s="1416"/>
      <c r="FE59" s="1416"/>
      <c r="FF59" s="1416"/>
      <c r="FG59" s="1416"/>
      <c r="FH59" s="1416"/>
      <c r="FI59" s="1416"/>
      <c r="FJ59" s="1416"/>
      <c r="FK59" s="1416"/>
      <c r="FL59" s="1416"/>
      <c r="FM59" s="1416"/>
      <c r="FN59" s="1416"/>
      <c r="FO59" s="1416"/>
      <c r="FP59" s="1416"/>
      <c r="FQ59" s="1416"/>
      <c r="FR59" s="1416"/>
      <c r="FS59" s="1416"/>
      <c r="FT59" s="1416"/>
      <c r="FU59" s="1416"/>
      <c r="FV59" s="1416"/>
      <c r="FW59" s="1416"/>
      <c r="FX59" s="1416"/>
      <c r="FY59" s="1416"/>
      <c r="FZ59" s="1416"/>
      <c r="GA59" s="1416"/>
      <c r="GB59" s="1416"/>
      <c r="GC59" s="1416"/>
      <c r="GD59" s="1416"/>
      <c r="GE59" s="1416"/>
      <c r="GF59" s="1416"/>
      <c r="GG59" s="1416"/>
      <c r="GH59" s="1416"/>
      <c r="GI59" s="1416"/>
      <c r="GJ59" s="1416"/>
      <c r="GK59" s="1416"/>
      <c r="GL59" s="1416"/>
      <c r="GM59" s="1416"/>
      <c r="GN59" s="1416"/>
      <c r="GO59" s="1416"/>
      <c r="GP59" s="1416"/>
      <c r="GQ59" s="1416"/>
      <c r="GR59" s="1416"/>
      <c r="GS59" s="1416"/>
      <c r="GT59" s="1416"/>
      <c r="GU59" s="1416"/>
      <c r="GV59" s="1416"/>
      <c r="GW59" s="1416"/>
      <c r="GX59" s="1416"/>
      <c r="GY59" s="1416"/>
      <c r="GZ59" s="1416"/>
      <c r="HA59" s="1416"/>
      <c r="HB59" s="1416"/>
      <c r="HC59" s="1416"/>
      <c r="HD59" s="1416"/>
      <c r="HE59" s="1416"/>
      <c r="HF59" s="1416"/>
      <c r="HG59" s="1416"/>
      <c r="HH59" s="1416"/>
      <c r="HI59" s="1416"/>
      <c r="HJ59" s="1416"/>
      <c r="HK59" s="1416"/>
      <c r="HL59" s="1416"/>
      <c r="HM59" s="1416"/>
      <c r="HN59" s="1416"/>
      <c r="HO59" s="1416"/>
      <c r="HP59" s="1416"/>
      <c r="HQ59" s="1416"/>
      <c r="HR59" s="1416"/>
      <c r="HS59" s="1416"/>
      <c r="HT59" s="1416"/>
      <c r="HU59" s="1416"/>
      <c r="HV59" s="1416"/>
      <c r="HW59" s="1416"/>
      <c r="HX59" s="1416"/>
      <c r="HY59" s="1416"/>
      <c r="HZ59" s="1416"/>
      <c r="IA59" s="1416"/>
      <c r="IB59" s="1416"/>
      <c r="IC59" s="1416"/>
      <c r="ID59" s="1416"/>
      <c r="IE59" s="1416"/>
      <c r="IF59" s="1416"/>
      <c r="IG59" s="1416"/>
      <c r="IH59" s="1416"/>
      <c r="II59" s="1416"/>
      <c r="IJ59" s="1416"/>
      <c r="IK59" s="1416"/>
      <c r="IL59" s="1416"/>
      <c r="IM59" s="1416"/>
      <c r="IN59" s="1416"/>
      <c r="IO59" s="1416"/>
      <c r="IP59" s="1416"/>
      <c r="IQ59" s="1416"/>
      <c r="IR59" s="1416"/>
      <c r="IS59" s="1416"/>
      <c r="IT59" s="1416"/>
      <c r="IU59" s="1416"/>
      <c r="IV59" s="1416"/>
    </row>
    <row r="60" spans="1:256" x14ac:dyDescent="0.25">
      <c r="A60" s="1421"/>
      <c r="B60" s="1422" t="s">
        <v>540</v>
      </c>
      <c r="C60" s="1344"/>
      <c r="D60" s="1344"/>
      <c r="E60" s="1378" t="s">
        <v>53</v>
      </c>
      <c r="F60" s="1414">
        <v>8</v>
      </c>
      <c r="G60" s="1368"/>
      <c r="H60" s="1063"/>
      <c r="I60" s="1416"/>
      <c r="J60" s="1416"/>
      <c r="K60" s="1416"/>
      <c r="L60" s="1416"/>
      <c r="M60" s="1416"/>
      <c r="N60" s="1416"/>
      <c r="O60" s="1416"/>
      <c r="P60" s="1416"/>
      <c r="Q60" s="1416"/>
      <c r="R60" s="1416"/>
      <c r="S60" s="1416"/>
      <c r="T60" s="1416"/>
      <c r="U60" s="1416"/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  <c r="DJ60" s="1416"/>
      <c r="DK60" s="1416"/>
      <c r="DL60" s="1416"/>
      <c r="DM60" s="1416"/>
      <c r="DN60" s="1416"/>
      <c r="DO60" s="1416"/>
      <c r="DP60" s="1416"/>
      <c r="DQ60" s="1416"/>
      <c r="DR60" s="1416"/>
      <c r="DS60" s="1416"/>
      <c r="DT60" s="1416"/>
      <c r="DU60" s="1416"/>
      <c r="DV60" s="1416"/>
      <c r="DW60" s="1416"/>
      <c r="DX60" s="1416"/>
      <c r="DY60" s="1416"/>
      <c r="DZ60" s="1416"/>
      <c r="EA60" s="1416"/>
      <c r="EB60" s="1416"/>
      <c r="EC60" s="1416"/>
      <c r="ED60" s="1416"/>
      <c r="EE60" s="1416"/>
      <c r="EF60" s="1416"/>
      <c r="EG60" s="1416"/>
      <c r="EH60" s="1416"/>
      <c r="EI60" s="1416"/>
      <c r="EJ60" s="1416"/>
      <c r="EK60" s="1416"/>
      <c r="EL60" s="1416"/>
      <c r="EM60" s="1416"/>
      <c r="EN60" s="1416"/>
      <c r="EO60" s="1416"/>
      <c r="EP60" s="1416"/>
      <c r="EQ60" s="1416"/>
      <c r="ER60" s="1416"/>
      <c r="ES60" s="1416"/>
      <c r="ET60" s="1416"/>
      <c r="EU60" s="1416"/>
      <c r="EV60" s="1416"/>
      <c r="EW60" s="1416"/>
      <c r="EX60" s="1416"/>
      <c r="EY60" s="1416"/>
      <c r="EZ60" s="1416"/>
      <c r="FA60" s="1416"/>
      <c r="FB60" s="1416"/>
      <c r="FC60" s="1416"/>
      <c r="FD60" s="1416"/>
      <c r="FE60" s="1416"/>
      <c r="FF60" s="1416"/>
      <c r="FG60" s="1416"/>
      <c r="FH60" s="1416"/>
      <c r="FI60" s="1416"/>
      <c r="FJ60" s="1416"/>
      <c r="FK60" s="1416"/>
      <c r="FL60" s="1416"/>
      <c r="FM60" s="1416"/>
      <c r="FN60" s="1416"/>
      <c r="FO60" s="1416"/>
      <c r="FP60" s="1416"/>
      <c r="FQ60" s="1416"/>
      <c r="FR60" s="1416"/>
      <c r="FS60" s="1416"/>
      <c r="FT60" s="1416"/>
      <c r="FU60" s="1416"/>
      <c r="FV60" s="1416"/>
      <c r="FW60" s="1416"/>
      <c r="FX60" s="1416"/>
      <c r="FY60" s="1416"/>
      <c r="FZ60" s="1416"/>
      <c r="GA60" s="1416"/>
      <c r="GB60" s="1416"/>
      <c r="GC60" s="1416"/>
      <c r="GD60" s="1416"/>
      <c r="GE60" s="1416"/>
      <c r="GF60" s="1416"/>
      <c r="GG60" s="1416"/>
      <c r="GH60" s="1416"/>
      <c r="GI60" s="1416"/>
      <c r="GJ60" s="1416"/>
      <c r="GK60" s="1416"/>
      <c r="GL60" s="1416"/>
      <c r="GM60" s="1416"/>
      <c r="GN60" s="1416"/>
      <c r="GO60" s="1416"/>
      <c r="GP60" s="1416"/>
      <c r="GQ60" s="1416"/>
      <c r="GR60" s="1416"/>
      <c r="GS60" s="1416"/>
      <c r="GT60" s="1416"/>
      <c r="GU60" s="1416"/>
      <c r="GV60" s="1416"/>
      <c r="GW60" s="1416"/>
      <c r="GX60" s="1416"/>
      <c r="GY60" s="1416"/>
      <c r="GZ60" s="1416"/>
      <c r="HA60" s="1416"/>
      <c r="HB60" s="1416"/>
      <c r="HC60" s="1416"/>
      <c r="HD60" s="1416"/>
      <c r="HE60" s="1416"/>
      <c r="HF60" s="1416"/>
      <c r="HG60" s="1416"/>
      <c r="HH60" s="1416"/>
      <c r="HI60" s="1416"/>
      <c r="HJ60" s="1416"/>
      <c r="HK60" s="1416"/>
      <c r="HL60" s="1416"/>
      <c r="HM60" s="1416"/>
      <c r="HN60" s="1416"/>
      <c r="HO60" s="1416"/>
      <c r="HP60" s="1416"/>
      <c r="HQ60" s="1416"/>
      <c r="HR60" s="1416"/>
      <c r="HS60" s="1416"/>
      <c r="HT60" s="1416"/>
      <c r="HU60" s="1416"/>
      <c r="HV60" s="1416"/>
      <c r="HW60" s="1416"/>
      <c r="HX60" s="1416"/>
      <c r="HY60" s="1416"/>
      <c r="HZ60" s="1416"/>
      <c r="IA60" s="1416"/>
      <c r="IB60" s="1416"/>
      <c r="IC60" s="1416"/>
      <c r="ID60" s="1416"/>
      <c r="IE60" s="1416"/>
      <c r="IF60" s="1416"/>
      <c r="IG60" s="1416"/>
      <c r="IH60" s="1416"/>
      <c r="II60" s="1416"/>
      <c r="IJ60" s="1416"/>
      <c r="IK60" s="1416"/>
      <c r="IL60" s="1416"/>
      <c r="IM60" s="1416"/>
      <c r="IN60" s="1416"/>
      <c r="IO60" s="1416"/>
      <c r="IP60" s="1416"/>
      <c r="IQ60" s="1416"/>
      <c r="IR60" s="1416"/>
      <c r="IS60" s="1416"/>
      <c r="IT60" s="1416"/>
      <c r="IU60" s="1416"/>
      <c r="IV60" s="1416"/>
    </row>
    <row r="61" spans="1:256" x14ac:dyDescent="0.25">
      <c r="A61" s="1408" t="s">
        <v>56</v>
      </c>
      <c r="B61" s="1365" t="s">
        <v>57</v>
      </c>
      <c r="C61" s="1344"/>
      <c r="D61" s="1344"/>
      <c r="E61" s="1378"/>
      <c r="F61" s="1414"/>
      <c r="G61" s="1368"/>
      <c r="H61" s="1063"/>
      <c r="I61" s="1416"/>
      <c r="J61" s="1416"/>
      <c r="K61" s="1416"/>
      <c r="L61" s="1416"/>
      <c r="M61" s="1416"/>
      <c r="N61" s="1416"/>
      <c r="O61" s="1416"/>
      <c r="P61" s="1416"/>
      <c r="Q61" s="1416"/>
      <c r="R61" s="1416"/>
      <c r="S61" s="1416"/>
      <c r="T61" s="1416"/>
      <c r="U61" s="1416"/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  <c r="DJ61" s="1416"/>
      <c r="DK61" s="1416"/>
      <c r="DL61" s="1416"/>
      <c r="DM61" s="1416"/>
      <c r="DN61" s="1416"/>
      <c r="DO61" s="1416"/>
      <c r="DP61" s="1416"/>
      <c r="DQ61" s="1416"/>
      <c r="DR61" s="1416"/>
      <c r="DS61" s="1416"/>
      <c r="DT61" s="1416"/>
      <c r="DU61" s="1416"/>
      <c r="DV61" s="1416"/>
      <c r="DW61" s="1416"/>
      <c r="DX61" s="1416"/>
      <c r="DY61" s="1416"/>
      <c r="DZ61" s="1416"/>
      <c r="EA61" s="1416"/>
      <c r="EB61" s="1416"/>
      <c r="EC61" s="1416"/>
      <c r="ED61" s="1416"/>
      <c r="EE61" s="1416"/>
      <c r="EF61" s="1416"/>
      <c r="EG61" s="1416"/>
      <c r="EH61" s="1416"/>
      <c r="EI61" s="1416"/>
      <c r="EJ61" s="1416"/>
      <c r="EK61" s="1416"/>
      <c r="EL61" s="1416"/>
      <c r="EM61" s="1416"/>
      <c r="EN61" s="1416"/>
      <c r="EO61" s="1416"/>
      <c r="EP61" s="1416"/>
      <c r="EQ61" s="1416"/>
      <c r="ER61" s="1416"/>
      <c r="ES61" s="1416"/>
      <c r="ET61" s="1416"/>
      <c r="EU61" s="1416"/>
      <c r="EV61" s="1416"/>
      <c r="EW61" s="1416"/>
      <c r="EX61" s="1416"/>
      <c r="EY61" s="1416"/>
      <c r="EZ61" s="1416"/>
      <c r="FA61" s="1416"/>
      <c r="FB61" s="1416"/>
      <c r="FC61" s="1416"/>
      <c r="FD61" s="1416"/>
      <c r="FE61" s="1416"/>
      <c r="FF61" s="1416"/>
      <c r="FG61" s="1416"/>
      <c r="FH61" s="1416"/>
      <c r="FI61" s="1416"/>
      <c r="FJ61" s="1416"/>
      <c r="FK61" s="1416"/>
      <c r="FL61" s="1416"/>
      <c r="FM61" s="1416"/>
      <c r="FN61" s="1416"/>
      <c r="FO61" s="1416"/>
      <c r="FP61" s="1416"/>
      <c r="FQ61" s="1416"/>
      <c r="FR61" s="1416"/>
      <c r="FS61" s="1416"/>
      <c r="FT61" s="1416"/>
      <c r="FU61" s="1416"/>
      <c r="FV61" s="1416"/>
      <c r="FW61" s="1416"/>
      <c r="FX61" s="1416"/>
      <c r="FY61" s="1416"/>
      <c r="FZ61" s="1416"/>
      <c r="GA61" s="1416"/>
      <c r="GB61" s="1416"/>
      <c r="GC61" s="1416"/>
      <c r="GD61" s="1416"/>
      <c r="GE61" s="1416"/>
      <c r="GF61" s="1416"/>
      <c r="GG61" s="1416"/>
      <c r="GH61" s="1416"/>
      <c r="GI61" s="1416"/>
      <c r="GJ61" s="1416"/>
      <c r="GK61" s="1416"/>
      <c r="GL61" s="1416"/>
      <c r="GM61" s="1416"/>
      <c r="GN61" s="1416"/>
      <c r="GO61" s="1416"/>
      <c r="GP61" s="1416"/>
      <c r="GQ61" s="1416"/>
      <c r="GR61" s="1416"/>
      <c r="GS61" s="1416"/>
      <c r="GT61" s="1416"/>
      <c r="GU61" s="1416"/>
      <c r="GV61" s="1416"/>
      <c r="GW61" s="1416"/>
      <c r="GX61" s="1416"/>
      <c r="GY61" s="1416"/>
      <c r="GZ61" s="1416"/>
      <c r="HA61" s="1416"/>
      <c r="HB61" s="1416"/>
      <c r="HC61" s="1416"/>
      <c r="HD61" s="1416"/>
      <c r="HE61" s="1416"/>
      <c r="HF61" s="1416"/>
      <c r="HG61" s="1416"/>
      <c r="HH61" s="1416"/>
      <c r="HI61" s="1416"/>
      <c r="HJ61" s="1416"/>
      <c r="HK61" s="1416"/>
      <c r="HL61" s="1416"/>
      <c r="HM61" s="1416"/>
      <c r="HN61" s="1416"/>
      <c r="HO61" s="1416"/>
      <c r="HP61" s="1416"/>
      <c r="HQ61" s="1416"/>
      <c r="HR61" s="1416"/>
      <c r="HS61" s="1416"/>
      <c r="HT61" s="1416"/>
      <c r="HU61" s="1416"/>
      <c r="HV61" s="1416"/>
      <c r="HW61" s="1416"/>
      <c r="HX61" s="1416"/>
      <c r="HY61" s="1416"/>
      <c r="HZ61" s="1416"/>
      <c r="IA61" s="1416"/>
      <c r="IB61" s="1416"/>
      <c r="IC61" s="1416"/>
      <c r="ID61" s="1416"/>
      <c r="IE61" s="1416"/>
      <c r="IF61" s="1416"/>
      <c r="IG61" s="1416"/>
      <c r="IH61" s="1416"/>
      <c r="II61" s="1416"/>
      <c r="IJ61" s="1416"/>
      <c r="IK61" s="1416"/>
      <c r="IL61" s="1416"/>
      <c r="IM61" s="1416"/>
      <c r="IN61" s="1416"/>
      <c r="IO61" s="1416"/>
      <c r="IP61" s="1416"/>
      <c r="IQ61" s="1416"/>
      <c r="IR61" s="1416"/>
      <c r="IS61" s="1416"/>
      <c r="IT61" s="1416"/>
      <c r="IU61" s="1416"/>
      <c r="IV61" s="1416"/>
    </row>
    <row r="62" spans="1:256" x14ac:dyDescent="0.25">
      <c r="A62" s="1421"/>
      <c r="B62" s="1422" t="s">
        <v>58</v>
      </c>
      <c r="C62" s="1344"/>
      <c r="D62" s="1344"/>
      <c r="E62" s="1378" t="s">
        <v>59</v>
      </c>
      <c r="F62" s="1414">
        <v>100</v>
      </c>
      <c r="G62" s="1368"/>
      <c r="H62" s="1063"/>
      <c r="I62" s="1416"/>
      <c r="J62" s="1416"/>
      <c r="K62" s="1416"/>
      <c r="L62" s="1416"/>
      <c r="M62" s="1416"/>
      <c r="N62" s="1416"/>
      <c r="O62" s="1416"/>
      <c r="P62" s="1416"/>
      <c r="Q62" s="1416"/>
      <c r="R62" s="1416"/>
      <c r="S62" s="1416"/>
      <c r="T62" s="1416"/>
      <c r="U62" s="1416"/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  <c r="DJ62" s="1416"/>
      <c r="DK62" s="1416"/>
      <c r="DL62" s="1416"/>
      <c r="DM62" s="1416"/>
      <c r="DN62" s="1416"/>
      <c r="DO62" s="1416"/>
      <c r="DP62" s="1416"/>
      <c r="DQ62" s="1416"/>
      <c r="DR62" s="1416"/>
      <c r="DS62" s="1416"/>
      <c r="DT62" s="1416"/>
      <c r="DU62" s="1416"/>
      <c r="DV62" s="1416"/>
      <c r="DW62" s="1416"/>
      <c r="DX62" s="1416"/>
      <c r="DY62" s="1416"/>
      <c r="DZ62" s="1416"/>
      <c r="EA62" s="1416"/>
      <c r="EB62" s="1416"/>
      <c r="EC62" s="1416"/>
      <c r="ED62" s="1416"/>
      <c r="EE62" s="1416"/>
      <c r="EF62" s="1416"/>
      <c r="EG62" s="1416"/>
      <c r="EH62" s="1416"/>
      <c r="EI62" s="1416"/>
      <c r="EJ62" s="1416"/>
      <c r="EK62" s="1416"/>
      <c r="EL62" s="1416"/>
      <c r="EM62" s="1416"/>
      <c r="EN62" s="1416"/>
      <c r="EO62" s="1416"/>
      <c r="EP62" s="1416"/>
      <c r="EQ62" s="1416"/>
      <c r="ER62" s="1416"/>
      <c r="ES62" s="1416"/>
      <c r="ET62" s="1416"/>
      <c r="EU62" s="1416"/>
      <c r="EV62" s="1416"/>
      <c r="EW62" s="1416"/>
      <c r="EX62" s="1416"/>
      <c r="EY62" s="1416"/>
      <c r="EZ62" s="1416"/>
      <c r="FA62" s="1416"/>
      <c r="FB62" s="1416"/>
      <c r="FC62" s="1416"/>
      <c r="FD62" s="1416"/>
      <c r="FE62" s="1416"/>
      <c r="FF62" s="1416"/>
      <c r="FG62" s="1416"/>
      <c r="FH62" s="1416"/>
      <c r="FI62" s="1416"/>
      <c r="FJ62" s="1416"/>
      <c r="FK62" s="1416"/>
      <c r="FL62" s="1416"/>
      <c r="FM62" s="1416"/>
      <c r="FN62" s="1416"/>
      <c r="FO62" s="1416"/>
      <c r="FP62" s="1416"/>
      <c r="FQ62" s="1416"/>
      <c r="FR62" s="1416"/>
      <c r="FS62" s="1416"/>
      <c r="FT62" s="1416"/>
      <c r="FU62" s="1416"/>
      <c r="FV62" s="1416"/>
      <c r="FW62" s="1416"/>
      <c r="FX62" s="1416"/>
      <c r="FY62" s="1416"/>
      <c r="FZ62" s="1416"/>
      <c r="GA62" s="1416"/>
      <c r="GB62" s="1416"/>
      <c r="GC62" s="1416"/>
      <c r="GD62" s="1416"/>
      <c r="GE62" s="1416"/>
      <c r="GF62" s="1416"/>
      <c r="GG62" s="1416"/>
      <c r="GH62" s="1416"/>
      <c r="GI62" s="1416"/>
      <c r="GJ62" s="1416"/>
      <c r="GK62" s="1416"/>
      <c r="GL62" s="1416"/>
      <c r="GM62" s="1416"/>
      <c r="GN62" s="1416"/>
      <c r="GO62" s="1416"/>
      <c r="GP62" s="1416"/>
      <c r="GQ62" s="1416"/>
      <c r="GR62" s="1416"/>
      <c r="GS62" s="1416"/>
      <c r="GT62" s="1416"/>
      <c r="GU62" s="1416"/>
      <c r="GV62" s="1416"/>
      <c r="GW62" s="1416"/>
      <c r="GX62" s="1416"/>
      <c r="GY62" s="1416"/>
      <c r="GZ62" s="1416"/>
      <c r="HA62" s="1416"/>
      <c r="HB62" s="1416"/>
      <c r="HC62" s="1416"/>
      <c r="HD62" s="1416"/>
      <c r="HE62" s="1416"/>
      <c r="HF62" s="1416"/>
      <c r="HG62" s="1416"/>
      <c r="HH62" s="1416"/>
      <c r="HI62" s="1416"/>
      <c r="HJ62" s="1416"/>
      <c r="HK62" s="1416"/>
      <c r="HL62" s="1416"/>
      <c r="HM62" s="1416"/>
      <c r="HN62" s="1416"/>
      <c r="HO62" s="1416"/>
      <c r="HP62" s="1416"/>
      <c r="HQ62" s="1416"/>
      <c r="HR62" s="1416"/>
      <c r="HS62" s="1416"/>
      <c r="HT62" s="1416"/>
      <c r="HU62" s="1416"/>
      <c r="HV62" s="1416"/>
      <c r="HW62" s="1416"/>
      <c r="HX62" s="1416"/>
      <c r="HY62" s="1416"/>
      <c r="HZ62" s="1416"/>
      <c r="IA62" s="1416"/>
      <c r="IB62" s="1416"/>
      <c r="IC62" s="1416"/>
      <c r="ID62" s="1416"/>
      <c r="IE62" s="1416"/>
      <c r="IF62" s="1416"/>
      <c r="IG62" s="1416"/>
      <c r="IH62" s="1416"/>
      <c r="II62" s="1416"/>
      <c r="IJ62" s="1416"/>
      <c r="IK62" s="1416"/>
      <c r="IL62" s="1416"/>
      <c r="IM62" s="1416"/>
      <c r="IN62" s="1416"/>
      <c r="IO62" s="1416"/>
      <c r="IP62" s="1416"/>
      <c r="IQ62" s="1416"/>
      <c r="IR62" s="1416"/>
      <c r="IS62" s="1416"/>
      <c r="IT62" s="1416"/>
      <c r="IU62" s="1416"/>
      <c r="IV62" s="1416"/>
    </row>
    <row r="63" spans="1:256" ht="14.5" thickBot="1" x14ac:dyDescent="0.3">
      <c r="A63" s="1421"/>
      <c r="B63" s="1422" t="s">
        <v>397</v>
      </c>
      <c r="C63" s="1344"/>
      <c r="D63" s="1344"/>
      <c r="E63" s="1378" t="s">
        <v>59</v>
      </c>
      <c r="F63" s="1414">
        <v>100</v>
      </c>
      <c r="G63" s="1368"/>
      <c r="H63" s="1063"/>
      <c r="I63" s="1416"/>
      <c r="J63" s="1416"/>
      <c r="K63" s="1416"/>
      <c r="L63" s="1416"/>
      <c r="M63" s="1416"/>
      <c r="N63" s="1416"/>
      <c r="O63" s="1416"/>
      <c r="P63" s="1416"/>
      <c r="Q63" s="1416"/>
      <c r="R63" s="1416"/>
      <c r="S63" s="1416"/>
      <c r="T63" s="1416"/>
      <c r="U63" s="1416"/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  <c r="DJ63" s="1416"/>
      <c r="DK63" s="1416"/>
      <c r="DL63" s="1416"/>
      <c r="DM63" s="1416"/>
      <c r="DN63" s="1416"/>
      <c r="DO63" s="1416"/>
      <c r="DP63" s="1416"/>
      <c r="DQ63" s="1416"/>
      <c r="DR63" s="1416"/>
      <c r="DS63" s="1416"/>
      <c r="DT63" s="1416"/>
      <c r="DU63" s="1416"/>
      <c r="DV63" s="1416"/>
      <c r="DW63" s="1416"/>
      <c r="DX63" s="1416"/>
      <c r="DY63" s="1416"/>
      <c r="DZ63" s="1416"/>
      <c r="EA63" s="1416"/>
      <c r="EB63" s="1416"/>
      <c r="EC63" s="1416"/>
      <c r="ED63" s="1416"/>
      <c r="EE63" s="1416"/>
      <c r="EF63" s="1416"/>
      <c r="EG63" s="1416"/>
      <c r="EH63" s="1416"/>
      <c r="EI63" s="1416"/>
      <c r="EJ63" s="1416"/>
      <c r="EK63" s="1416"/>
      <c r="EL63" s="1416"/>
      <c r="EM63" s="1416"/>
      <c r="EN63" s="1416"/>
      <c r="EO63" s="1416"/>
      <c r="EP63" s="1416"/>
      <c r="EQ63" s="1416"/>
      <c r="ER63" s="1416"/>
      <c r="ES63" s="1416"/>
      <c r="ET63" s="1416"/>
      <c r="EU63" s="1416"/>
      <c r="EV63" s="1416"/>
      <c r="EW63" s="1416"/>
      <c r="EX63" s="1416"/>
      <c r="EY63" s="1416"/>
      <c r="EZ63" s="1416"/>
      <c r="FA63" s="1416"/>
      <c r="FB63" s="1416"/>
      <c r="FC63" s="1416"/>
      <c r="FD63" s="1416"/>
      <c r="FE63" s="1416"/>
      <c r="FF63" s="1416"/>
      <c r="FG63" s="1416"/>
      <c r="FH63" s="1416"/>
      <c r="FI63" s="1416"/>
      <c r="FJ63" s="1416"/>
      <c r="FK63" s="1416"/>
      <c r="FL63" s="1416"/>
      <c r="FM63" s="1416"/>
      <c r="FN63" s="1416"/>
      <c r="FO63" s="1416"/>
      <c r="FP63" s="1416"/>
      <c r="FQ63" s="1416"/>
      <c r="FR63" s="1416"/>
      <c r="FS63" s="1416"/>
      <c r="FT63" s="1416"/>
      <c r="FU63" s="1416"/>
      <c r="FV63" s="1416"/>
      <c r="FW63" s="1416"/>
      <c r="FX63" s="1416"/>
      <c r="FY63" s="1416"/>
      <c r="FZ63" s="1416"/>
      <c r="GA63" s="1416"/>
      <c r="GB63" s="1416"/>
      <c r="GC63" s="1416"/>
      <c r="GD63" s="1416"/>
      <c r="GE63" s="1416"/>
      <c r="GF63" s="1416"/>
      <c r="GG63" s="1416"/>
      <c r="GH63" s="1416"/>
      <c r="GI63" s="1416"/>
      <c r="GJ63" s="1416"/>
      <c r="GK63" s="1416"/>
      <c r="GL63" s="1416"/>
      <c r="GM63" s="1416"/>
      <c r="GN63" s="1416"/>
      <c r="GO63" s="1416"/>
      <c r="GP63" s="1416"/>
      <c r="GQ63" s="1416"/>
      <c r="GR63" s="1416"/>
      <c r="GS63" s="1416"/>
      <c r="GT63" s="1416"/>
      <c r="GU63" s="1416"/>
      <c r="GV63" s="1416"/>
      <c r="GW63" s="1416"/>
      <c r="GX63" s="1416"/>
      <c r="GY63" s="1416"/>
      <c r="GZ63" s="1416"/>
      <c r="HA63" s="1416"/>
      <c r="HB63" s="1416"/>
      <c r="HC63" s="1416"/>
      <c r="HD63" s="1416"/>
      <c r="HE63" s="1416"/>
      <c r="HF63" s="1416"/>
      <c r="HG63" s="1416"/>
      <c r="HH63" s="1416"/>
      <c r="HI63" s="1416"/>
      <c r="HJ63" s="1416"/>
      <c r="HK63" s="1416"/>
      <c r="HL63" s="1416"/>
      <c r="HM63" s="1416"/>
      <c r="HN63" s="1416"/>
      <c r="HO63" s="1416"/>
      <c r="HP63" s="1416"/>
      <c r="HQ63" s="1416"/>
      <c r="HR63" s="1416"/>
      <c r="HS63" s="1416"/>
      <c r="HT63" s="1416"/>
      <c r="HU63" s="1416"/>
      <c r="HV63" s="1416"/>
      <c r="HW63" s="1416"/>
      <c r="HX63" s="1416"/>
      <c r="HY63" s="1416"/>
      <c r="HZ63" s="1416"/>
      <c r="IA63" s="1416"/>
      <c r="IB63" s="1416"/>
      <c r="IC63" s="1416"/>
      <c r="ID63" s="1416"/>
      <c r="IE63" s="1416"/>
      <c r="IF63" s="1416"/>
      <c r="IG63" s="1416"/>
      <c r="IH63" s="1416"/>
      <c r="II63" s="1416"/>
      <c r="IJ63" s="1416"/>
      <c r="IK63" s="1416"/>
      <c r="IL63" s="1416"/>
      <c r="IM63" s="1416"/>
      <c r="IN63" s="1416"/>
      <c r="IO63" s="1416"/>
      <c r="IP63" s="1416"/>
      <c r="IQ63" s="1416"/>
      <c r="IR63" s="1416"/>
      <c r="IS63" s="1416"/>
      <c r="IT63" s="1416"/>
      <c r="IU63" s="1416"/>
      <c r="IV63" s="1416"/>
    </row>
    <row r="64" spans="1:256" ht="14.5" thickBot="1" x14ac:dyDescent="0.3">
      <c r="A64" s="1384" t="s">
        <v>61</v>
      </c>
      <c r="B64" s="1385"/>
      <c r="C64" s="1395"/>
      <c r="D64" s="1385"/>
      <c r="E64" s="1396"/>
      <c r="F64" s="1386"/>
      <c r="G64" s="1397"/>
      <c r="H64" s="1398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6"/>
      <c r="U64" s="1416"/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  <c r="DJ64" s="1416"/>
      <c r="DK64" s="1416"/>
      <c r="DL64" s="1416"/>
      <c r="DM64" s="1416"/>
      <c r="DN64" s="1416"/>
      <c r="DO64" s="1416"/>
      <c r="DP64" s="1416"/>
      <c r="DQ64" s="1416"/>
      <c r="DR64" s="1416"/>
      <c r="DS64" s="1416"/>
      <c r="DT64" s="1416"/>
      <c r="DU64" s="1416"/>
      <c r="DV64" s="1416"/>
      <c r="DW64" s="1416"/>
      <c r="DX64" s="1416"/>
      <c r="DY64" s="1416"/>
      <c r="DZ64" s="1416"/>
      <c r="EA64" s="1416"/>
      <c r="EB64" s="1416"/>
      <c r="EC64" s="1416"/>
      <c r="ED64" s="1416"/>
      <c r="EE64" s="1416"/>
      <c r="EF64" s="1416"/>
      <c r="EG64" s="1416"/>
      <c r="EH64" s="1416"/>
      <c r="EI64" s="1416"/>
      <c r="EJ64" s="1416"/>
      <c r="EK64" s="1416"/>
      <c r="EL64" s="1416"/>
      <c r="EM64" s="1416"/>
      <c r="EN64" s="1416"/>
      <c r="EO64" s="1416"/>
      <c r="EP64" s="1416"/>
      <c r="EQ64" s="1416"/>
      <c r="ER64" s="1416"/>
      <c r="ES64" s="1416"/>
      <c r="ET64" s="1416"/>
      <c r="EU64" s="1416"/>
      <c r="EV64" s="1416"/>
      <c r="EW64" s="1416"/>
      <c r="EX64" s="1416"/>
      <c r="EY64" s="1416"/>
      <c r="EZ64" s="1416"/>
      <c r="FA64" s="1416"/>
      <c r="FB64" s="1416"/>
      <c r="FC64" s="1416"/>
      <c r="FD64" s="1416"/>
      <c r="FE64" s="1416"/>
      <c r="FF64" s="1416"/>
      <c r="FG64" s="1416"/>
      <c r="FH64" s="1416"/>
      <c r="FI64" s="1416"/>
      <c r="FJ64" s="1416"/>
      <c r="FK64" s="1416"/>
      <c r="FL64" s="1416"/>
      <c r="FM64" s="1416"/>
      <c r="FN64" s="1416"/>
      <c r="FO64" s="1416"/>
      <c r="FP64" s="1416"/>
      <c r="FQ64" s="1416"/>
      <c r="FR64" s="1416"/>
      <c r="FS64" s="1416"/>
      <c r="FT64" s="1416"/>
      <c r="FU64" s="1416"/>
      <c r="FV64" s="1416"/>
      <c r="FW64" s="1416"/>
      <c r="FX64" s="1416"/>
      <c r="FY64" s="1416"/>
      <c r="FZ64" s="1416"/>
      <c r="GA64" s="1416"/>
      <c r="GB64" s="1416"/>
      <c r="GC64" s="1416"/>
      <c r="GD64" s="1416"/>
      <c r="GE64" s="1416"/>
      <c r="GF64" s="1416"/>
      <c r="GG64" s="1416"/>
      <c r="GH64" s="1416"/>
      <c r="GI64" s="1416"/>
      <c r="GJ64" s="1416"/>
      <c r="GK64" s="1416"/>
      <c r="GL64" s="1416"/>
      <c r="GM64" s="1416"/>
      <c r="GN64" s="1416"/>
      <c r="GO64" s="1416"/>
      <c r="GP64" s="1416"/>
      <c r="GQ64" s="1416"/>
      <c r="GR64" s="1416"/>
      <c r="GS64" s="1416"/>
      <c r="GT64" s="1416"/>
      <c r="GU64" s="1416"/>
      <c r="GV64" s="1416"/>
      <c r="GW64" s="1416"/>
      <c r="GX64" s="1416"/>
      <c r="GY64" s="1416"/>
      <c r="GZ64" s="1416"/>
      <c r="HA64" s="1416"/>
      <c r="HB64" s="1416"/>
      <c r="HC64" s="1416"/>
      <c r="HD64" s="1416"/>
      <c r="HE64" s="1416"/>
      <c r="HF64" s="1416"/>
      <c r="HG64" s="1416"/>
      <c r="HH64" s="1416"/>
      <c r="HI64" s="1416"/>
      <c r="HJ64" s="1416"/>
      <c r="HK64" s="1416"/>
      <c r="HL64" s="1416"/>
      <c r="HM64" s="1416"/>
      <c r="HN64" s="1416"/>
      <c r="HO64" s="1416"/>
      <c r="HP64" s="1416"/>
      <c r="HQ64" s="1416"/>
      <c r="HR64" s="1416"/>
      <c r="HS64" s="1416"/>
      <c r="HT64" s="1416"/>
      <c r="HU64" s="1416"/>
      <c r="HV64" s="1416"/>
      <c r="HW64" s="1416"/>
      <c r="HX64" s="1416"/>
      <c r="HY64" s="1416"/>
      <c r="HZ64" s="1416"/>
      <c r="IA64" s="1416"/>
      <c r="IB64" s="1416"/>
      <c r="IC64" s="1416"/>
      <c r="ID64" s="1416"/>
      <c r="IE64" s="1416"/>
      <c r="IF64" s="1416"/>
      <c r="IG64" s="1416"/>
      <c r="IH64" s="1416"/>
      <c r="II64" s="1416"/>
      <c r="IJ64" s="1416"/>
      <c r="IK64" s="1416"/>
      <c r="IL64" s="1416"/>
      <c r="IM64" s="1416"/>
      <c r="IN64" s="1416"/>
      <c r="IO64" s="1416"/>
      <c r="IP64" s="1416"/>
      <c r="IQ64" s="1416"/>
      <c r="IR64" s="1416"/>
      <c r="IS64" s="1416"/>
      <c r="IT64" s="1416"/>
      <c r="IU64" s="1416"/>
      <c r="IV64" s="1416"/>
    </row>
    <row r="65" spans="1:256" x14ac:dyDescent="0.25">
      <c r="A65" s="1343" t="s">
        <v>62</v>
      </c>
      <c r="B65" s="1344"/>
      <c r="C65" s="1344"/>
      <c r="D65" s="1344"/>
      <c r="E65" s="1400"/>
      <c r="F65" s="1345"/>
      <c r="G65" s="1401"/>
      <c r="H65" s="1423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4"/>
      <c r="AI65" s="1334"/>
      <c r="AJ65" s="1334"/>
      <c r="AK65" s="1334"/>
      <c r="AL65" s="1334"/>
      <c r="AM65" s="1334"/>
      <c r="AN65" s="1334"/>
      <c r="AO65" s="1334"/>
      <c r="AP65" s="1334"/>
      <c r="AQ65" s="1334"/>
      <c r="AR65" s="1334"/>
      <c r="AS65" s="1334"/>
      <c r="AT65" s="1334"/>
      <c r="AU65" s="1334"/>
      <c r="AV65" s="1334"/>
      <c r="AW65" s="1334"/>
      <c r="AX65" s="1334"/>
      <c r="AY65" s="1334"/>
      <c r="AZ65" s="1334"/>
      <c r="BA65" s="1334"/>
      <c r="BB65" s="1334"/>
      <c r="BC65" s="1334"/>
      <c r="BD65" s="1334"/>
      <c r="BE65" s="1334"/>
      <c r="BF65" s="1334"/>
      <c r="BG65" s="1334"/>
      <c r="BH65" s="1334"/>
      <c r="BI65" s="1334"/>
      <c r="BJ65" s="1334"/>
      <c r="BK65" s="1334"/>
      <c r="BL65" s="1334"/>
      <c r="BM65" s="1334"/>
      <c r="BN65" s="1334"/>
      <c r="BO65" s="1334"/>
      <c r="BP65" s="1334"/>
      <c r="BQ65" s="1334"/>
      <c r="BR65" s="1334"/>
      <c r="BS65" s="1334"/>
      <c r="BT65" s="1334"/>
      <c r="BU65" s="1334"/>
      <c r="BV65" s="1334"/>
      <c r="BW65" s="1334"/>
      <c r="BX65" s="1334"/>
      <c r="BY65" s="1334"/>
      <c r="BZ65" s="1334"/>
      <c r="CA65" s="1334"/>
      <c r="CB65" s="1334"/>
      <c r="CC65" s="1334"/>
      <c r="CD65" s="1334"/>
      <c r="CE65" s="1334"/>
      <c r="CF65" s="1334"/>
      <c r="CG65" s="1334"/>
      <c r="CH65" s="1334"/>
      <c r="CI65" s="1334"/>
      <c r="CJ65" s="1334"/>
      <c r="CK65" s="1334"/>
      <c r="CL65" s="1334"/>
      <c r="CM65" s="1334"/>
      <c r="CN65" s="1334"/>
      <c r="CO65" s="1334"/>
      <c r="CP65" s="1334"/>
      <c r="CQ65" s="1334"/>
      <c r="CR65" s="1334"/>
      <c r="CS65" s="1334"/>
      <c r="CT65" s="1334"/>
      <c r="CU65" s="1334"/>
      <c r="CV65" s="1334"/>
      <c r="CW65" s="1334"/>
      <c r="CX65" s="1334"/>
      <c r="CY65" s="1334"/>
      <c r="CZ65" s="1334"/>
      <c r="DA65" s="1334"/>
      <c r="DB65" s="1334"/>
      <c r="DC65" s="1334"/>
      <c r="DD65" s="1334"/>
      <c r="DE65" s="1334"/>
      <c r="DF65" s="1334"/>
      <c r="DG65" s="1334"/>
      <c r="DH65" s="1334"/>
      <c r="DI65" s="1334"/>
      <c r="DJ65" s="1334"/>
      <c r="DK65" s="1334"/>
      <c r="DL65" s="1334"/>
      <c r="DM65" s="1334"/>
      <c r="DN65" s="1334"/>
      <c r="DO65" s="1334"/>
      <c r="DP65" s="1334"/>
      <c r="DQ65" s="1334"/>
      <c r="DR65" s="1334"/>
      <c r="DS65" s="1334"/>
      <c r="DT65" s="1334"/>
      <c r="DU65" s="1334"/>
      <c r="DV65" s="1334"/>
      <c r="DW65" s="1334"/>
      <c r="DX65" s="1334"/>
      <c r="DY65" s="1334"/>
      <c r="DZ65" s="1334"/>
      <c r="EA65" s="1334"/>
      <c r="EB65" s="1334"/>
      <c r="EC65" s="1334"/>
      <c r="ED65" s="1334"/>
      <c r="EE65" s="1334"/>
      <c r="EF65" s="1334"/>
      <c r="EG65" s="1334"/>
      <c r="EH65" s="1334"/>
      <c r="EI65" s="1334"/>
      <c r="EJ65" s="1334"/>
      <c r="EK65" s="1334"/>
      <c r="EL65" s="1334"/>
      <c r="EM65" s="1334"/>
      <c r="EN65" s="1334"/>
      <c r="EO65" s="1334"/>
      <c r="EP65" s="1334"/>
      <c r="EQ65" s="1334"/>
      <c r="ER65" s="1334"/>
      <c r="ES65" s="1334"/>
      <c r="ET65" s="1334"/>
      <c r="EU65" s="1334"/>
      <c r="EV65" s="1334"/>
      <c r="EW65" s="1334"/>
      <c r="EX65" s="1334"/>
      <c r="EY65" s="1334"/>
      <c r="EZ65" s="1334"/>
      <c r="FA65" s="1334"/>
      <c r="FB65" s="1334"/>
      <c r="FC65" s="1334"/>
      <c r="FD65" s="1334"/>
      <c r="FE65" s="1334"/>
      <c r="FF65" s="1334"/>
      <c r="FG65" s="1334"/>
      <c r="FH65" s="1334"/>
      <c r="FI65" s="1334"/>
      <c r="FJ65" s="1334"/>
      <c r="FK65" s="1334"/>
      <c r="FL65" s="1334"/>
      <c r="FM65" s="1334"/>
      <c r="FN65" s="1334"/>
      <c r="FO65" s="1334"/>
      <c r="FP65" s="1334"/>
      <c r="FQ65" s="1334"/>
      <c r="FR65" s="1334"/>
      <c r="FS65" s="1334"/>
      <c r="FT65" s="1334"/>
      <c r="FU65" s="1334"/>
      <c r="FV65" s="1334"/>
      <c r="FW65" s="1334"/>
      <c r="FX65" s="1334"/>
      <c r="FY65" s="1334"/>
      <c r="FZ65" s="1334"/>
      <c r="GA65" s="1334"/>
      <c r="GB65" s="1334"/>
      <c r="GC65" s="1334"/>
      <c r="GD65" s="1334"/>
      <c r="GE65" s="1334"/>
      <c r="GF65" s="1334"/>
      <c r="GG65" s="1334"/>
      <c r="GH65" s="1334"/>
      <c r="GI65" s="1334"/>
      <c r="GJ65" s="1334"/>
      <c r="GK65" s="1334"/>
      <c r="GL65" s="1334"/>
      <c r="GM65" s="1334"/>
      <c r="GN65" s="1334"/>
      <c r="GO65" s="1334"/>
      <c r="GP65" s="1334"/>
      <c r="GQ65" s="1334"/>
      <c r="GR65" s="1334"/>
      <c r="GS65" s="1334"/>
      <c r="GT65" s="1334"/>
      <c r="GU65" s="1334"/>
      <c r="GV65" s="1334"/>
      <c r="GW65" s="1334"/>
      <c r="GX65" s="1334"/>
      <c r="GY65" s="1334"/>
      <c r="GZ65" s="1334"/>
      <c r="HA65" s="1334"/>
      <c r="HB65" s="1334"/>
      <c r="HC65" s="1334"/>
      <c r="HD65" s="1334"/>
      <c r="HE65" s="1334"/>
      <c r="HF65" s="1334"/>
      <c r="HG65" s="1334"/>
      <c r="HH65" s="1334"/>
      <c r="HI65" s="1334"/>
      <c r="HJ65" s="1334"/>
      <c r="HK65" s="1334"/>
      <c r="HL65" s="1334"/>
      <c r="HM65" s="1334"/>
      <c r="HN65" s="1334"/>
      <c r="HO65" s="1334"/>
      <c r="HP65" s="1334"/>
      <c r="HQ65" s="1334"/>
      <c r="HR65" s="1334"/>
      <c r="HS65" s="1334"/>
      <c r="HT65" s="1334"/>
      <c r="HU65" s="1334"/>
      <c r="HV65" s="1334"/>
      <c r="HW65" s="1334"/>
      <c r="HX65" s="1334"/>
      <c r="HY65" s="1334"/>
      <c r="HZ65" s="1334"/>
      <c r="IA65" s="1334"/>
      <c r="IB65" s="1334"/>
      <c r="IC65" s="1334"/>
      <c r="ID65" s="1334"/>
      <c r="IE65" s="1334"/>
      <c r="IF65" s="1334"/>
      <c r="IG65" s="1334"/>
      <c r="IH65" s="1334"/>
      <c r="II65" s="1334"/>
      <c r="IJ65" s="1334"/>
      <c r="IK65" s="1334"/>
      <c r="IL65" s="1334"/>
      <c r="IM65" s="1334"/>
      <c r="IN65" s="1334"/>
      <c r="IO65" s="1334"/>
      <c r="IP65" s="1334"/>
      <c r="IQ65" s="1334"/>
      <c r="IR65" s="1334"/>
      <c r="IS65" s="1334"/>
      <c r="IT65" s="1334"/>
      <c r="IU65" s="1334"/>
      <c r="IV65" s="1334"/>
    </row>
    <row r="66" spans="1:256" ht="14.5" thickBot="1" x14ac:dyDescent="0.3">
      <c r="A66" s="1388"/>
      <c r="B66" s="1388"/>
      <c r="C66" s="1388"/>
      <c r="D66" s="1388"/>
      <c r="E66" s="1390"/>
      <c r="F66" s="1391"/>
      <c r="G66" s="1424"/>
      <c r="H66" s="1425" t="s">
        <v>63</v>
      </c>
      <c r="I66" s="1334"/>
      <c r="J66" s="1334"/>
      <c r="K66" s="1334"/>
      <c r="L66" s="1334"/>
      <c r="M66" s="1334"/>
      <c r="N66" s="1334"/>
      <c r="O66" s="1334"/>
      <c r="P66" s="1334"/>
      <c r="Q66" s="1334"/>
      <c r="R66" s="1334"/>
      <c r="S66" s="1334"/>
      <c r="T66" s="1334"/>
      <c r="U66" s="1334"/>
      <c r="V66" s="1334"/>
      <c r="W66" s="1334"/>
      <c r="X66" s="1334"/>
      <c r="Y66" s="1334"/>
      <c r="Z66" s="1334"/>
      <c r="AA66" s="1334"/>
      <c r="AB66" s="1334"/>
      <c r="AC66" s="1334"/>
      <c r="AD66" s="1334"/>
      <c r="AE66" s="1334"/>
      <c r="AF66" s="1334"/>
      <c r="AG66" s="1334"/>
      <c r="AH66" s="1334"/>
      <c r="AI66" s="1334"/>
      <c r="AJ66" s="1334"/>
      <c r="AK66" s="1334"/>
      <c r="AL66" s="1334"/>
      <c r="AM66" s="1334"/>
      <c r="AN66" s="1334"/>
      <c r="AO66" s="1334"/>
      <c r="AP66" s="1334"/>
      <c r="AQ66" s="1334"/>
      <c r="AR66" s="1334"/>
      <c r="AS66" s="1334"/>
      <c r="AT66" s="1334"/>
      <c r="AU66" s="1334"/>
      <c r="AV66" s="1334"/>
      <c r="AW66" s="1334"/>
      <c r="AX66" s="1334"/>
      <c r="AY66" s="1334"/>
      <c r="AZ66" s="1334"/>
      <c r="BA66" s="1334"/>
      <c r="BB66" s="1334"/>
      <c r="BC66" s="1334"/>
      <c r="BD66" s="1334"/>
      <c r="BE66" s="1334"/>
      <c r="BF66" s="1334"/>
      <c r="BG66" s="1334"/>
      <c r="BH66" s="1334"/>
      <c r="BI66" s="1334"/>
      <c r="BJ66" s="1334"/>
      <c r="BK66" s="1334"/>
      <c r="BL66" s="1334"/>
      <c r="BM66" s="1334"/>
      <c r="BN66" s="1334"/>
      <c r="BO66" s="1334"/>
      <c r="BP66" s="1334"/>
      <c r="BQ66" s="1334"/>
      <c r="BR66" s="1334"/>
      <c r="BS66" s="1334"/>
      <c r="BT66" s="1334"/>
      <c r="BU66" s="1334"/>
      <c r="BV66" s="1334"/>
      <c r="BW66" s="1334"/>
      <c r="BX66" s="1334"/>
      <c r="BY66" s="1334"/>
      <c r="BZ66" s="1334"/>
      <c r="CA66" s="1334"/>
      <c r="CB66" s="1334"/>
      <c r="CC66" s="1334"/>
      <c r="CD66" s="1334"/>
      <c r="CE66" s="1334"/>
      <c r="CF66" s="1334"/>
      <c r="CG66" s="1334"/>
      <c r="CH66" s="1334"/>
      <c r="CI66" s="1334"/>
      <c r="CJ66" s="1334"/>
      <c r="CK66" s="1334"/>
      <c r="CL66" s="1334"/>
      <c r="CM66" s="1334"/>
      <c r="CN66" s="1334"/>
      <c r="CO66" s="1334"/>
      <c r="CP66" s="1334"/>
      <c r="CQ66" s="1334"/>
      <c r="CR66" s="1334"/>
      <c r="CS66" s="1334"/>
      <c r="CT66" s="1334"/>
      <c r="CU66" s="1334"/>
      <c r="CV66" s="1334"/>
      <c r="CW66" s="1334"/>
      <c r="CX66" s="1334"/>
      <c r="CY66" s="1334"/>
      <c r="CZ66" s="1334"/>
      <c r="DA66" s="1334"/>
      <c r="DB66" s="1334"/>
      <c r="DC66" s="1334"/>
      <c r="DD66" s="1334"/>
      <c r="DE66" s="1334"/>
      <c r="DF66" s="1334"/>
      <c r="DG66" s="1334"/>
      <c r="DH66" s="1334"/>
      <c r="DI66" s="1334"/>
      <c r="DJ66" s="1334"/>
      <c r="DK66" s="1334"/>
      <c r="DL66" s="1334"/>
      <c r="DM66" s="1334"/>
      <c r="DN66" s="1334"/>
      <c r="DO66" s="1334"/>
      <c r="DP66" s="1334"/>
      <c r="DQ66" s="1334"/>
      <c r="DR66" s="1334"/>
      <c r="DS66" s="1334"/>
      <c r="DT66" s="1334"/>
      <c r="DU66" s="1334"/>
      <c r="DV66" s="1334"/>
      <c r="DW66" s="1334"/>
      <c r="DX66" s="1334"/>
      <c r="DY66" s="1334"/>
      <c r="DZ66" s="1334"/>
      <c r="EA66" s="1334"/>
      <c r="EB66" s="1334"/>
      <c r="EC66" s="1334"/>
      <c r="ED66" s="1334"/>
      <c r="EE66" s="1334"/>
      <c r="EF66" s="1334"/>
      <c r="EG66" s="1334"/>
      <c r="EH66" s="1334"/>
      <c r="EI66" s="1334"/>
      <c r="EJ66" s="1334"/>
      <c r="EK66" s="1334"/>
      <c r="EL66" s="1334"/>
      <c r="EM66" s="1334"/>
      <c r="EN66" s="1334"/>
      <c r="EO66" s="1334"/>
      <c r="EP66" s="1334"/>
      <c r="EQ66" s="1334"/>
      <c r="ER66" s="1334"/>
      <c r="ES66" s="1334"/>
      <c r="ET66" s="1334"/>
      <c r="EU66" s="1334"/>
      <c r="EV66" s="1334"/>
      <c r="EW66" s="1334"/>
      <c r="EX66" s="1334"/>
      <c r="EY66" s="1334"/>
      <c r="EZ66" s="1334"/>
      <c r="FA66" s="1334"/>
      <c r="FB66" s="1334"/>
      <c r="FC66" s="1334"/>
      <c r="FD66" s="1334"/>
      <c r="FE66" s="1334"/>
      <c r="FF66" s="1334"/>
      <c r="FG66" s="1334"/>
      <c r="FH66" s="1334"/>
      <c r="FI66" s="1334"/>
      <c r="FJ66" s="1334"/>
      <c r="FK66" s="1334"/>
      <c r="FL66" s="1334"/>
      <c r="FM66" s="1334"/>
      <c r="FN66" s="1334"/>
      <c r="FO66" s="1334"/>
      <c r="FP66" s="1334"/>
      <c r="FQ66" s="1334"/>
      <c r="FR66" s="1334"/>
      <c r="FS66" s="1334"/>
      <c r="FT66" s="1334"/>
      <c r="FU66" s="1334"/>
      <c r="FV66" s="1334"/>
      <c r="FW66" s="1334"/>
      <c r="FX66" s="1334"/>
      <c r="FY66" s="1334"/>
      <c r="FZ66" s="1334"/>
      <c r="GA66" s="1334"/>
      <c r="GB66" s="1334"/>
      <c r="GC66" s="1334"/>
      <c r="GD66" s="1334"/>
      <c r="GE66" s="1334"/>
      <c r="GF66" s="1334"/>
      <c r="GG66" s="1334"/>
      <c r="GH66" s="1334"/>
      <c r="GI66" s="1334"/>
      <c r="GJ66" s="1334"/>
      <c r="GK66" s="1334"/>
      <c r="GL66" s="1334"/>
      <c r="GM66" s="1334"/>
      <c r="GN66" s="1334"/>
      <c r="GO66" s="1334"/>
      <c r="GP66" s="1334"/>
      <c r="GQ66" s="1334"/>
      <c r="GR66" s="1334"/>
      <c r="GS66" s="1334"/>
      <c r="GT66" s="1334"/>
      <c r="GU66" s="1334"/>
      <c r="GV66" s="1334"/>
      <c r="GW66" s="1334"/>
      <c r="GX66" s="1334"/>
      <c r="GY66" s="1334"/>
      <c r="GZ66" s="1334"/>
      <c r="HA66" s="1334"/>
      <c r="HB66" s="1334"/>
      <c r="HC66" s="1334"/>
      <c r="HD66" s="1334"/>
      <c r="HE66" s="1334"/>
      <c r="HF66" s="1334"/>
      <c r="HG66" s="1334"/>
      <c r="HH66" s="1334"/>
      <c r="HI66" s="1334"/>
      <c r="HJ66" s="1334"/>
      <c r="HK66" s="1334"/>
      <c r="HL66" s="1334"/>
      <c r="HM66" s="1334"/>
      <c r="HN66" s="1334"/>
      <c r="HO66" s="1334"/>
      <c r="HP66" s="1334"/>
      <c r="HQ66" s="1334"/>
      <c r="HR66" s="1334"/>
      <c r="HS66" s="1334"/>
      <c r="HT66" s="1334"/>
      <c r="HU66" s="1334"/>
      <c r="HV66" s="1334"/>
      <c r="HW66" s="1334"/>
      <c r="HX66" s="1334"/>
      <c r="HY66" s="1334"/>
      <c r="HZ66" s="1334"/>
      <c r="IA66" s="1334"/>
      <c r="IB66" s="1334"/>
      <c r="IC66" s="1334"/>
      <c r="ID66" s="1334"/>
      <c r="IE66" s="1334"/>
      <c r="IF66" s="1334"/>
      <c r="IG66" s="1334"/>
      <c r="IH66" s="1334"/>
      <c r="II66" s="1334"/>
      <c r="IJ66" s="1334"/>
      <c r="IK66" s="1334"/>
      <c r="IL66" s="1334"/>
      <c r="IM66" s="1334"/>
      <c r="IN66" s="1334"/>
      <c r="IO66" s="1334"/>
      <c r="IP66" s="1334"/>
      <c r="IQ66" s="1334"/>
      <c r="IR66" s="1334"/>
      <c r="IS66" s="1334"/>
      <c r="IT66" s="1334"/>
      <c r="IU66" s="1334"/>
      <c r="IV66" s="1334"/>
    </row>
    <row r="67" spans="1:256" x14ac:dyDescent="0.25">
      <c r="A67" s="1426" t="s">
        <v>5</v>
      </c>
      <c r="B67" s="1427" t="s">
        <v>6</v>
      </c>
      <c r="C67" s="1348"/>
      <c r="D67" s="1348"/>
      <c r="E67" s="1428" t="s">
        <v>7</v>
      </c>
      <c r="F67" s="1350" t="s">
        <v>8</v>
      </c>
      <c r="G67" s="1429" t="s">
        <v>9</v>
      </c>
      <c r="H67" s="1430" t="s">
        <v>10</v>
      </c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334"/>
      <c r="AJ67" s="1334"/>
      <c r="AK67" s="1334"/>
      <c r="AL67" s="1334"/>
      <c r="AM67" s="1334"/>
      <c r="AN67" s="1334"/>
      <c r="AO67" s="1334"/>
      <c r="AP67" s="1334"/>
      <c r="AQ67" s="1334"/>
      <c r="AR67" s="1334"/>
      <c r="AS67" s="1334"/>
      <c r="AT67" s="1334"/>
      <c r="AU67" s="1334"/>
      <c r="AV67" s="1334"/>
      <c r="AW67" s="1334"/>
      <c r="AX67" s="1334"/>
      <c r="AY67" s="1334"/>
      <c r="AZ67" s="1334"/>
      <c r="BA67" s="1334"/>
      <c r="BB67" s="1334"/>
      <c r="BC67" s="1334"/>
      <c r="BD67" s="1334"/>
      <c r="BE67" s="1334"/>
      <c r="BF67" s="1334"/>
      <c r="BG67" s="1334"/>
      <c r="BH67" s="1334"/>
      <c r="BI67" s="1334"/>
      <c r="BJ67" s="1334"/>
      <c r="BK67" s="1334"/>
      <c r="BL67" s="1334"/>
      <c r="BM67" s="1334"/>
      <c r="BN67" s="1334"/>
      <c r="BO67" s="1334"/>
      <c r="BP67" s="1334"/>
      <c r="BQ67" s="1334"/>
      <c r="BR67" s="1334"/>
      <c r="BS67" s="1334"/>
      <c r="BT67" s="1334"/>
      <c r="BU67" s="1334"/>
      <c r="BV67" s="1334"/>
      <c r="BW67" s="1334"/>
      <c r="BX67" s="1334"/>
      <c r="BY67" s="1334"/>
      <c r="BZ67" s="1334"/>
      <c r="CA67" s="1334"/>
      <c r="CB67" s="1334"/>
      <c r="CC67" s="1334"/>
      <c r="CD67" s="1334"/>
      <c r="CE67" s="1334"/>
      <c r="CF67" s="1334"/>
      <c r="CG67" s="1334"/>
      <c r="CH67" s="1334"/>
      <c r="CI67" s="1334"/>
      <c r="CJ67" s="1334"/>
      <c r="CK67" s="1334"/>
      <c r="CL67" s="1334"/>
      <c r="CM67" s="1334"/>
      <c r="CN67" s="1334"/>
      <c r="CO67" s="1334"/>
      <c r="CP67" s="1334"/>
      <c r="CQ67" s="1334"/>
      <c r="CR67" s="1334"/>
      <c r="CS67" s="1334"/>
      <c r="CT67" s="1334"/>
      <c r="CU67" s="1334"/>
      <c r="CV67" s="1334"/>
      <c r="CW67" s="1334"/>
      <c r="CX67" s="1334"/>
      <c r="CY67" s="1334"/>
      <c r="CZ67" s="1334"/>
      <c r="DA67" s="1334"/>
      <c r="DB67" s="1334"/>
      <c r="DC67" s="1334"/>
      <c r="DD67" s="1334"/>
      <c r="DE67" s="1334"/>
      <c r="DF67" s="1334"/>
      <c r="DG67" s="1334"/>
      <c r="DH67" s="1334"/>
      <c r="DI67" s="1334"/>
      <c r="DJ67" s="1334"/>
      <c r="DK67" s="1334"/>
      <c r="DL67" s="1334"/>
      <c r="DM67" s="1334"/>
      <c r="DN67" s="1334"/>
      <c r="DO67" s="1334"/>
      <c r="DP67" s="1334"/>
      <c r="DQ67" s="1334"/>
      <c r="DR67" s="1334"/>
      <c r="DS67" s="1334"/>
      <c r="DT67" s="1334"/>
      <c r="DU67" s="1334"/>
      <c r="DV67" s="1334"/>
      <c r="DW67" s="1334"/>
      <c r="DX67" s="1334"/>
      <c r="DY67" s="1334"/>
      <c r="DZ67" s="1334"/>
      <c r="EA67" s="1334"/>
      <c r="EB67" s="1334"/>
      <c r="EC67" s="1334"/>
      <c r="ED67" s="1334"/>
      <c r="EE67" s="1334"/>
      <c r="EF67" s="1334"/>
      <c r="EG67" s="1334"/>
      <c r="EH67" s="1334"/>
      <c r="EI67" s="1334"/>
      <c r="EJ67" s="1334"/>
      <c r="EK67" s="1334"/>
      <c r="EL67" s="1334"/>
      <c r="EM67" s="1334"/>
      <c r="EN67" s="1334"/>
      <c r="EO67" s="1334"/>
      <c r="EP67" s="1334"/>
      <c r="EQ67" s="1334"/>
      <c r="ER67" s="1334"/>
      <c r="ES67" s="1334"/>
      <c r="ET67" s="1334"/>
      <c r="EU67" s="1334"/>
      <c r="EV67" s="1334"/>
      <c r="EW67" s="1334"/>
      <c r="EX67" s="1334"/>
      <c r="EY67" s="1334"/>
      <c r="EZ67" s="1334"/>
      <c r="FA67" s="1334"/>
      <c r="FB67" s="1334"/>
      <c r="FC67" s="1334"/>
      <c r="FD67" s="1334"/>
      <c r="FE67" s="1334"/>
      <c r="FF67" s="1334"/>
      <c r="FG67" s="1334"/>
      <c r="FH67" s="1334"/>
      <c r="FI67" s="1334"/>
      <c r="FJ67" s="1334"/>
      <c r="FK67" s="1334"/>
      <c r="FL67" s="1334"/>
      <c r="FM67" s="1334"/>
      <c r="FN67" s="1334"/>
      <c r="FO67" s="1334"/>
      <c r="FP67" s="1334"/>
      <c r="FQ67" s="1334"/>
      <c r="FR67" s="1334"/>
      <c r="FS67" s="1334"/>
      <c r="FT67" s="1334"/>
      <c r="FU67" s="1334"/>
      <c r="FV67" s="1334"/>
      <c r="FW67" s="1334"/>
      <c r="FX67" s="1334"/>
      <c r="FY67" s="1334"/>
      <c r="FZ67" s="1334"/>
      <c r="GA67" s="1334"/>
      <c r="GB67" s="1334"/>
      <c r="GC67" s="1334"/>
      <c r="GD67" s="1334"/>
      <c r="GE67" s="1334"/>
      <c r="GF67" s="1334"/>
      <c r="GG67" s="1334"/>
      <c r="GH67" s="1334"/>
      <c r="GI67" s="1334"/>
      <c r="GJ67" s="1334"/>
      <c r="GK67" s="1334"/>
      <c r="GL67" s="1334"/>
      <c r="GM67" s="1334"/>
      <c r="GN67" s="1334"/>
      <c r="GO67" s="1334"/>
      <c r="GP67" s="1334"/>
      <c r="GQ67" s="1334"/>
      <c r="GR67" s="1334"/>
      <c r="GS67" s="1334"/>
      <c r="GT67" s="1334"/>
      <c r="GU67" s="1334"/>
      <c r="GV67" s="1334"/>
      <c r="GW67" s="1334"/>
      <c r="GX67" s="1334"/>
      <c r="GY67" s="1334"/>
      <c r="GZ67" s="1334"/>
      <c r="HA67" s="1334"/>
      <c r="HB67" s="1334"/>
      <c r="HC67" s="1334"/>
      <c r="HD67" s="1334"/>
      <c r="HE67" s="1334"/>
      <c r="HF67" s="1334"/>
      <c r="HG67" s="1334"/>
      <c r="HH67" s="1334"/>
      <c r="HI67" s="1334"/>
      <c r="HJ67" s="1334"/>
      <c r="HK67" s="1334"/>
      <c r="HL67" s="1334"/>
      <c r="HM67" s="1334"/>
      <c r="HN67" s="1334"/>
      <c r="HO67" s="1334"/>
      <c r="HP67" s="1334"/>
      <c r="HQ67" s="1334"/>
      <c r="HR67" s="1334"/>
      <c r="HS67" s="1334"/>
      <c r="HT67" s="1334"/>
      <c r="HU67" s="1334"/>
      <c r="HV67" s="1334"/>
      <c r="HW67" s="1334"/>
      <c r="HX67" s="1334"/>
      <c r="HY67" s="1334"/>
      <c r="HZ67" s="1334"/>
      <c r="IA67" s="1334"/>
      <c r="IB67" s="1334"/>
      <c r="IC67" s="1334"/>
      <c r="ID67" s="1334"/>
      <c r="IE67" s="1334"/>
      <c r="IF67" s="1334"/>
      <c r="IG67" s="1334"/>
      <c r="IH67" s="1334"/>
      <c r="II67" s="1334"/>
      <c r="IJ67" s="1334"/>
      <c r="IK67" s="1334"/>
      <c r="IL67" s="1334"/>
      <c r="IM67" s="1334"/>
      <c r="IN67" s="1334"/>
      <c r="IO67" s="1334"/>
      <c r="IP67" s="1334"/>
      <c r="IQ67" s="1334"/>
      <c r="IR67" s="1334"/>
      <c r="IS67" s="1334"/>
      <c r="IT67" s="1334"/>
      <c r="IU67" s="1334"/>
      <c r="IV67" s="1334"/>
    </row>
    <row r="68" spans="1:256" ht="14.5" thickBot="1" x14ac:dyDescent="0.3">
      <c r="A68" s="1431"/>
      <c r="B68" s="1432"/>
      <c r="C68" s="1354"/>
      <c r="D68" s="1354"/>
      <c r="E68" s="1433"/>
      <c r="F68" s="1356"/>
      <c r="G68" s="1434" t="s">
        <v>11</v>
      </c>
      <c r="H68" s="1435" t="s">
        <v>11</v>
      </c>
      <c r="I68" s="1334"/>
      <c r="J68" s="1334"/>
      <c r="K68" s="1334"/>
      <c r="L68" s="1334"/>
      <c r="M68" s="1334"/>
      <c r="N68" s="1334"/>
      <c r="O68" s="1334"/>
      <c r="P68" s="1334"/>
      <c r="Q68" s="1334"/>
      <c r="R68" s="1334"/>
      <c r="S68" s="1334"/>
      <c r="T68" s="1334"/>
      <c r="U68" s="1334"/>
      <c r="V68" s="1334"/>
      <c r="W68" s="1334"/>
      <c r="X68" s="1334"/>
      <c r="Y68" s="1334"/>
      <c r="Z68" s="1334"/>
      <c r="AA68" s="1334"/>
      <c r="AB68" s="1334"/>
      <c r="AC68" s="1334"/>
      <c r="AD68" s="1334"/>
      <c r="AE68" s="1334"/>
      <c r="AF68" s="1334"/>
      <c r="AG68" s="1334"/>
      <c r="AH68" s="1334"/>
      <c r="AI68" s="1334"/>
      <c r="AJ68" s="1334"/>
      <c r="AK68" s="1334"/>
      <c r="AL68" s="1334"/>
      <c r="AM68" s="1334"/>
      <c r="AN68" s="1334"/>
      <c r="AO68" s="1334"/>
      <c r="AP68" s="1334"/>
      <c r="AQ68" s="1334"/>
      <c r="AR68" s="1334"/>
      <c r="AS68" s="1334"/>
      <c r="AT68" s="1334"/>
      <c r="AU68" s="1334"/>
      <c r="AV68" s="1334"/>
      <c r="AW68" s="1334"/>
      <c r="AX68" s="1334"/>
      <c r="AY68" s="1334"/>
      <c r="AZ68" s="1334"/>
      <c r="BA68" s="1334"/>
      <c r="BB68" s="1334"/>
      <c r="BC68" s="1334"/>
      <c r="BD68" s="1334"/>
      <c r="BE68" s="1334"/>
      <c r="BF68" s="1334"/>
      <c r="BG68" s="1334"/>
      <c r="BH68" s="1334"/>
      <c r="BI68" s="1334"/>
      <c r="BJ68" s="1334"/>
      <c r="BK68" s="1334"/>
      <c r="BL68" s="1334"/>
      <c r="BM68" s="1334"/>
      <c r="BN68" s="1334"/>
      <c r="BO68" s="1334"/>
      <c r="BP68" s="1334"/>
      <c r="BQ68" s="1334"/>
      <c r="BR68" s="1334"/>
      <c r="BS68" s="1334"/>
      <c r="BT68" s="1334"/>
      <c r="BU68" s="1334"/>
      <c r="BV68" s="1334"/>
      <c r="BW68" s="1334"/>
      <c r="BX68" s="1334"/>
      <c r="BY68" s="1334"/>
      <c r="BZ68" s="1334"/>
      <c r="CA68" s="1334"/>
      <c r="CB68" s="1334"/>
      <c r="CC68" s="1334"/>
      <c r="CD68" s="1334"/>
      <c r="CE68" s="1334"/>
      <c r="CF68" s="1334"/>
      <c r="CG68" s="1334"/>
      <c r="CH68" s="1334"/>
      <c r="CI68" s="1334"/>
      <c r="CJ68" s="1334"/>
      <c r="CK68" s="1334"/>
      <c r="CL68" s="1334"/>
      <c r="CM68" s="1334"/>
      <c r="CN68" s="1334"/>
      <c r="CO68" s="1334"/>
      <c r="CP68" s="1334"/>
      <c r="CQ68" s="1334"/>
      <c r="CR68" s="1334"/>
      <c r="CS68" s="1334"/>
      <c r="CT68" s="1334"/>
      <c r="CU68" s="1334"/>
      <c r="CV68" s="1334"/>
      <c r="CW68" s="1334"/>
      <c r="CX68" s="1334"/>
      <c r="CY68" s="1334"/>
      <c r="CZ68" s="1334"/>
      <c r="DA68" s="1334"/>
      <c r="DB68" s="1334"/>
      <c r="DC68" s="1334"/>
      <c r="DD68" s="1334"/>
      <c r="DE68" s="1334"/>
      <c r="DF68" s="1334"/>
      <c r="DG68" s="1334"/>
      <c r="DH68" s="1334"/>
      <c r="DI68" s="1334"/>
      <c r="DJ68" s="1334"/>
      <c r="DK68" s="1334"/>
      <c r="DL68" s="1334"/>
      <c r="DM68" s="1334"/>
      <c r="DN68" s="1334"/>
      <c r="DO68" s="1334"/>
      <c r="DP68" s="1334"/>
      <c r="DQ68" s="1334"/>
      <c r="DR68" s="1334"/>
      <c r="DS68" s="1334"/>
      <c r="DT68" s="1334"/>
      <c r="DU68" s="1334"/>
      <c r="DV68" s="1334"/>
      <c r="DW68" s="1334"/>
      <c r="DX68" s="1334"/>
      <c r="DY68" s="1334"/>
      <c r="DZ68" s="1334"/>
      <c r="EA68" s="1334"/>
      <c r="EB68" s="1334"/>
      <c r="EC68" s="1334"/>
      <c r="ED68" s="1334"/>
      <c r="EE68" s="1334"/>
      <c r="EF68" s="1334"/>
      <c r="EG68" s="1334"/>
      <c r="EH68" s="1334"/>
      <c r="EI68" s="1334"/>
      <c r="EJ68" s="1334"/>
      <c r="EK68" s="1334"/>
      <c r="EL68" s="1334"/>
      <c r="EM68" s="1334"/>
      <c r="EN68" s="1334"/>
      <c r="EO68" s="1334"/>
      <c r="EP68" s="1334"/>
      <c r="EQ68" s="1334"/>
      <c r="ER68" s="1334"/>
      <c r="ES68" s="1334"/>
      <c r="ET68" s="1334"/>
      <c r="EU68" s="1334"/>
      <c r="EV68" s="1334"/>
      <c r="EW68" s="1334"/>
      <c r="EX68" s="1334"/>
      <c r="EY68" s="1334"/>
      <c r="EZ68" s="1334"/>
      <c r="FA68" s="1334"/>
      <c r="FB68" s="1334"/>
      <c r="FC68" s="1334"/>
      <c r="FD68" s="1334"/>
      <c r="FE68" s="1334"/>
      <c r="FF68" s="1334"/>
      <c r="FG68" s="1334"/>
      <c r="FH68" s="1334"/>
      <c r="FI68" s="1334"/>
      <c r="FJ68" s="1334"/>
      <c r="FK68" s="1334"/>
      <c r="FL68" s="1334"/>
      <c r="FM68" s="1334"/>
      <c r="FN68" s="1334"/>
      <c r="FO68" s="1334"/>
      <c r="FP68" s="1334"/>
      <c r="FQ68" s="1334"/>
      <c r="FR68" s="1334"/>
      <c r="FS68" s="1334"/>
      <c r="FT68" s="1334"/>
      <c r="FU68" s="1334"/>
      <c r="FV68" s="1334"/>
      <c r="FW68" s="1334"/>
      <c r="FX68" s="1334"/>
      <c r="FY68" s="1334"/>
      <c r="FZ68" s="1334"/>
      <c r="GA68" s="1334"/>
      <c r="GB68" s="1334"/>
      <c r="GC68" s="1334"/>
      <c r="GD68" s="1334"/>
      <c r="GE68" s="1334"/>
      <c r="GF68" s="1334"/>
      <c r="GG68" s="1334"/>
      <c r="GH68" s="1334"/>
      <c r="GI68" s="1334"/>
      <c r="GJ68" s="1334"/>
      <c r="GK68" s="1334"/>
      <c r="GL68" s="1334"/>
      <c r="GM68" s="1334"/>
      <c r="GN68" s="1334"/>
      <c r="GO68" s="1334"/>
      <c r="GP68" s="1334"/>
      <c r="GQ68" s="1334"/>
      <c r="GR68" s="1334"/>
      <c r="GS68" s="1334"/>
      <c r="GT68" s="1334"/>
      <c r="GU68" s="1334"/>
      <c r="GV68" s="1334"/>
      <c r="GW68" s="1334"/>
      <c r="GX68" s="1334"/>
      <c r="GY68" s="1334"/>
      <c r="GZ68" s="1334"/>
      <c r="HA68" s="1334"/>
      <c r="HB68" s="1334"/>
      <c r="HC68" s="1334"/>
      <c r="HD68" s="1334"/>
      <c r="HE68" s="1334"/>
      <c r="HF68" s="1334"/>
      <c r="HG68" s="1334"/>
      <c r="HH68" s="1334"/>
      <c r="HI68" s="1334"/>
      <c r="HJ68" s="1334"/>
      <c r="HK68" s="1334"/>
      <c r="HL68" s="1334"/>
      <c r="HM68" s="1334"/>
      <c r="HN68" s="1334"/>
      <c r="HO68" s="1334"/>
      <c r="HP68" s="1334"/>
      <c r="HQ68" s="1334"/>
      <c r="HR68" s="1334"/>
      <c r="HS68" s="1334"/>
      <c r="HT68" s="1334"/>
      <c r="HU68" s="1334"/>
      <c r="HV68" s="1334"/>
      <c r="HW68" s="1334"/>
      <c r="HX68" s="1334"/>
      <c r="HY68" s="1334"/>
      <c r="HZ68" s="1334"/>
      <c r="IA68" s="1334"/>
      <c r="IB68" s="1334"/>
      <c r="IC68" s="1334"/>
      <c r="ID68" s="1334"/>
      <c r="IE68" s="1334"/>
      <c r="IF68" s="1334"/>
      <c r="IG68" s="1334"/>
      <c r="IH68" s="1334"/>
      <c r="II68" s="1334"/>
      <c r="IJ68" s="1334"/>
      <c r="IK68" s="1334"/>
      <c r="IL68" s="1334"/>
      <c r="IM68" s="1334"/>
      <c r="IN68" s="1334"/>
      <c r="IO68" s="1334"/>
      <c r="IP68" s="1334"/>
      <c r="IQ68" s="1334"/>
      <c r="IR68" s="1334"/>
      <c r="IS68" s="1334"/>
      <c r="IT68" s="1334"/>
      <c r="IU68" s="1334"/>
      <c r="IV68" s="1334"/>
    </row>
    <row r="69" spans="1:256" x14ac:dyDescent="0.25">
      <c r="A69" s="1364">
        <v>2100</v>
      </c>
      <c r="B69" s="1365" t="s">
        <v>64</v>
      </c>
      <c r="C69" s="1344"/>
      <c r="D69" s="1344"/>
      <c r="E69" s="1373"/>
      <c r="F69" s="1436"/>
      <c r="G69" s="1415"/>
      <c r="H69" s="1437"/>
      <c r="I69" s="1334"/>
      <c r="J69" s="1334"/>
      <c r="K69" s="1334"/>
      <c r="L69" s="1334"/>
      <c r="M69" s="1334"/>
      <c r="N69" s="1334"/>
      <c r="O69" s="1334"/>
      <c r="P69" s="1334"/>
      <c r="Q69" s="1334"/>
      <c r="R69" s="1334"/>
      <c r="S69" s="1334"/>
      <c r="T69" s="1334"/>
      <c r="U69" s="1334"/>
      <c r="V69" s="1334"/>
      <c r="W69" s="1334"/>
      <c r="X69" s="1334"/>
      <c r="Y69" s="1334"/>
      <c r="Z69" s="1334"/>
      <c r="AA69" s="1334"/>
      <c r="AB69" s="1334"/>
      <c r="AC69" s="1334"/>
      <c r="AD69" s="1334"/>
      <c r="AE69" s="1334"/>
      <c r="AF69" s="1334"/>
      <c r="AG69" s="1334"/>
      <c r="AH69" s="1334"/>
      <c r="AI69" s="1334"/>
      <c r="AJ69" s="1334"/>
      <c r="AK69" s="1334"/>
      <c r="AL69" s="1334"/>
      <c r="AM69" s="1334"/>
      <c r="AN69" s="1334"/>
      <c r="AO69" s="1334"/>
      <c r="AP69" s="1334"/>
      <c r="AQ69" s="1334"/>
      <c r="AR69" s="1334"/>
      <c r="AS69" s="1334"/>
      <c r="AT69" s="1334"/>
      <c r="AU69" s="1334"/>
      <c r="AV69" s="1334"/>
      <c r="AW69" s="1334"/>
      <c r="AX69" s="1334"/>
      <c r="AY69" s="1334"/>
      <c r="AZ69" s="1334"/>
      <c r="BA69" s="1334"/>
      <c r="BB69" s="1334"/>
      <c r="BC69" s="1334"/>
      <c r="BD69" s="1334"/>
      <c r="BE69" s="1334"/>
      <c r="BF69" s="1334"/>
      <c r="BG69" s="1334"/>
      <c r="BH69" s="1334"/>
      <c r="BI69" s="1334"/>
      <c r="BJ69" s="1334"/>
      <c r="BK69" s="1334"/>
      <c r="BL69" s="1334"/>
      <c r="BM69" s="1334"/>
      <c r="BN69" s="1334"/>
      <c r="BO69" s="1334"/>
      <c r="BP69" s="1334"/>
      <c r="BQ69" s="1334"/>
      <c r="BR69" s="1334"/>
      <c r="BS69" s="1334"/>
      <c r="BT69" s="1334"/>
      <c r="BU69" s="1334"/>
      <c r="BV69" s="1334"/>
      <c r="BW69" s="1334"/>
      <c r="BX69" s="1334"/>
      <c r="BY69" s="1334"/>
      <c r="BZ69" s="1334"/>
      <c r="CA69" s="1334"/>
      <c r="CB69" s="1334"/>
      <c r="CC69" s="1334"/>
      <c r="CD69" s="1334"/>
      <c r="CE69" s="1334"/>
      <c r="CF69" s="1334"/>
      <c r="CG69" s="1334"/>
      <c r="CH69" s="1334"/>
      <c r="CI69" s="1334"/>
      <c r="CJ69" s="1334"/>
      <c r="CK69" s="1334"/>
      <c r="CL69" s="1334"/>
      <c r="CM69" s="1334"/>
      <c r="CN69" s="1334"/>
      <c r="CO69" s="1334"/>
      <c r="CP69" s="1334"/>
      <c r="CQ69" s="1334"/>
      <c r="CR69" s="1334"/>
      <c r="CS69" s="1334"/>
      <c r="CT69" s="1334"/>
      <c r="CU69" s="1334"/>
      <c r="CV69" s="1334"/>
      <c r="CW69" s="1334"/>
      <c r="CX69" s="1334"/>
      <c r="CY69" s="1334"/>
      <c r="CZ69" s="1334"/>
      <c r="DA69" s="1334"/>
      <c r="DB69" s="1334"/>
      <c r="DC69" s="1334"/>
      <c r="DD69" s="1334"/>
      <c r="DE69" s="1334"/>
      <c r="DF69" s="1334"/>
      <c r="DG69" s="1334"/>
      <c r="DH69" s="1334"/>
      <c r="DI69" s="1334"/>
      <c r="DJ69" s="1334"/>
      <c r="DK69" s="1334"/>
      <c r="DL69" s="1334"/>
      <c r="DM69" s="1334"/>
      <c r="DN69" s="1334"/>
      <c r="DO69" s="1334"/>
      <c r="DP69" s="1334"/>
      <c r="DQ69" s="1334"/>
      <c r="DR69" s="1334"/>
      <c r="DS69" s="1334"/>
      <c r="DT69" s="1334"/>
      <c r="DU69" s="1334"/>
      <c r="DV69" s="1334"/>
      <c r="DW69" s="1334"/>
      <c r="DX69" s="1334"/>
      <c r="DY69" s="1334"/>
      <c r="DZ69" s="1334"/>
      <c r="EA69" s="1334"/>
      <c r="EB69" s="1334"/>
      <c r="EC69" s="1334"/>
      <c r="ED69" s="1334"/>
      <c r="EE69" s="1334"/>
      <c r="EF69" s="1334"/>
      <c r="EG69" s="1334"/>
      <c r="EH69" s="1334"/>
      <c r="EI69" s="1334"/>
      <c r="EJ69" s="1334"/>
      <c r="EK69" s="1334"/>
      <c r="EL69" s="1334"/>
      <c r="EM69" s="1334"/>
      <c r="EN69" s="1334"/>
      <c r="EO69" s="1334"/>
      <c r="EP69" s="1334"/>
      <c r="EQ69" s="1334"/>
      <c r="ER69" s="1334"/>
      <c r="ES69" s="1334"/>
      <c r="ET69" s="1334"/>
      <c r="EU69" s="1334"/>
      <c r="EV69" s="1334"/>
      <c r="EW69" s="1334"/>
      <c r="EX69" s="1334"/>
      <c r="EY69" s="1334"/>
      <c r="EZ69" s="1334"/>
      <c r="FA69" s="1334"/>
      <c r="FB69" s="1334"/>
      <c r="FC69" s="1334"/>
      <c r="FD69" s="1334"/>
      <c r="FE69" s="1334"/>
      <c r="FF69" s="1334"/>
      <c r="FG69" s="1334"/>
      <c r="FH69" s="1334"/>
      <c r="FI69" s="1334"/>
      <c r="FJ69" s="1334"/>
      <c r="FK69" s="1334"/>
      <c r="FL69" s="1334"/>
      <c r="FM69" s="1334"/>
      <c r="FN69" s="1334"/>
      <c r="FO69" s="1334"/>
      <c r="FP69" s="1334"/>
      <c r="FQ69" s="1334"/>
      <c r="FR69" s="1334"/>
      <c r="FS69" s="1334"/>
      <c r="FT69" s="1334"/>
      <c r="FU69" s="1334"/>
      <c r="FV69" s="1334"/>
      <c r="FW69" s="1334"/>
      <c r="FX69" s="1334"/>
      <c r="FY69" s="1334"/>
      <c r="FZ69" s="1334"/>
      <c r="GA69" s="1334"/>
      <c r="GB69" s="1334"/>
      <c r="GC69" s="1334"/>
      <c r="GD69" s="1334"/>
      <c r="GE69" s="1334"/>
      <c r="GF69" s="1334"/>
      <c r="GG69" s="1334"/>
      <c r="GH69" s="1334"/>
      <c r="GI69" s="1334"/>
      <c r="GJ69" s="1334"/>
      <c r="GK69" s="1334"/>
      <c r="GL69" s="1334"/>
      <c r="GM69" s="1334"/>
      <c r="GN69" s="1334"/>
      <c r="GO69" s="1334"/>
      <c r="GP69" s="1334"/>
      <c r="GQ69" s="1334"/>
      <c r="GR69" s="1334"/>
      <c r="GS69" s="1334"/>
      <c r="GT69" s="1334"/>
      <c r="GU69" s="1334"/>
      <c r="GV69" s="1334"/>
      <c r="GW69" s="1334"/>
      <c r="GX69" s="1334"/>
      <c r="GY69" s="1334"/>
      <c r="GZ69" s="1334"/>
      <c r="HA69" s="1334"/>
      <c r="HB69" s="1334"/>
      <c r="HC69" s="1334"/>
      <c r="HD69" s="1334"/>
      <c r="HE69" s="1334"/>
      <c r="HF69" s="1334"/>
      <c r="HG69" s="1334"/>
      <c r="HH69" s="1334"/>
      <c r="HI69" s="1334"/>
      <c r="HJ69" s="1334"/>
      <c r="HK69" s="1334"/>
      <c r="HL69" s="1334"/>
      <c r="HM69" s="1334"/>
      <c r="HN69" s="1334"/>
      <c r="HO69" s="1334"/>
      <c r="HP69" s="1334"/>
      <c r="HQ69" s="1334"/>
      <c r="HR69" s="1334"/>
      <c r="HS69" s="1334"/>
      <c r="HT69" s="1334"/>
      <c r="HU69" s="1334"/>
      <c r="HV69" s="1334"/>
      <c r="HW69" s="1334"/>
      <c r="HX69" s="1334"/>
      <c r="HY69" s="1334"/>
      <c r="HZ69" s="1334"/>
      <c r="IA69" s="1334"/>
      <c r="IB69" s="1334"/>
      <c r="IC69" s="1334"/>
      <c r="ID69" s="1334"/>
      <c r="IE69" s="1334"/>
      <c r="IF69" s="1334"/>
      <c r="IG69" s="1334"/>
      <c r="IH69" s="1334"/>
      <c r="II69" s="1334"/>
      <c r="IJ69" s="1334"/>
      <c r="IK69" s="1334"/>
      <c r="IL69" s="1334"/>
      <c r="IM69" s="1334"/>
      <c r="IN69" s="1334"/>
      <c r="IO69" s="1334"/>
      <c r="IP69" s="1334"/>
      <c r="IQ69" s="1334"/>
      <c r="IR69" s="1334"/>
      <c r="IS69" s="1334"/>
      <c r="IT69" s="1334"/>
      <c r="IU69" s="1334"/>
      <c r="IV69" s="1334"/>
    </row>
    <row r="70" spans="1:256" ht="14.5" x14ac:dyDescent="0.25">
      <c r="A70" s="1364">
        <v>21.02</v>
      </c>
      <c r="B70" s="1403" t="s">
        <v>69</v>
      </c>
      <c r="C70" s="1343"/>
      <c r="D70" s="1344"/>
      <c r="E70" s="1378" t="s">
        <v>68</v>
      </c>
      <c r="F70" s="1414">
        <v>200</v>
      </c>
      <c r="G70" s="1415"/>
      <c r="H70" s="1063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4"/>
      <c r="W70" s="1334"/>
      <c r="X70" s="1334"/>
      <c r="Y70" s="1334"/>
      <c r="Z70" s="1334"/>
      <c r="AA70" s="1334"/>
      <c r="AB70" s="1334"/>
      <c r="AC70" s="1334"/>
      <c r="AD70" s="1334"/>
      <c r="AE70" s="1334"/>
      <c r="AF70" s="1334"/>
      <c r="AG70" s="1334"/>
      <c r="AH70" s="1334"/>
      <c r="AI70" s="1334"/>
      <c r="AJ70" s="1334"/>
      <c r="AK70" s="1334"/>
      <c r="AL70" s="1334"/>
      <c r="AM70" s="1334"/>
      <c r="AN70" s="1334"/>
      <c r="AO70" s="1334"/>
      <c r="AP70" s="1334"/>
      <c r="AQ70" s="1334"/>
      <c r="AR70" s="1334"/>
      <c r="AS70" s="1334"/>
      <c r="AT70" s="1334"/>
      <c r="AU70" s="1334"/>
      <c r="AV70" s="1334"/>
      <c r="AW70" s="1334"/>
      <c r="AX70" s="1334"/>
      <c r="AY70" s="1334"/>
      <c r="AZ70" s="1334"/>
      <c r="BA70" s="1334"/>
      <c r="BB70" s="1334"/>
      <c r="BC70" s="1334"/>
      <c r="BD70" s="1334"/>
      <c r="BE70" s="1334"/>
      <c r="BF70" s="1334"/>
      <c r="BG70" s="1334"/>
      <c r="BH70" s="1334"/>
      <c r="BI70" s="1334"/>
      <c r="BJ70" s="1334"/>
      <c r="BK70" s="1334"/>
      <c r="BL70" s="1334"/>
      <c r="BM70" s="1334"/>
      <c r="BN70" s="1334"/>
      <c r="BO70" s="1334"/>
      <c r="BP70" s="1334"/>
      <c r="BQ70" s="1334"/>
      <c r="BR70" s="1334"/>
      <c r="BS70" s="1334"/>
      <c r="BT70" s="1334"/>
      <c r="BU70" s="1334"/>
      <c r="BV70" s="1334"/>
      <c r="BW70" s="1334"/>
      <c r="BX70" s="1334"/>
      <c r="BY70" s="1334"/>
      <c r="BZ70" s="1334"/>
      <c r="CA70" s="1334"/>
      <c r="CB70" s="1334"/>
      <c r="CC70" s="1334"/>
      <c r="CD70" s="1334"/>
      <c r="CE70" s="1334"/>
      <c r="CF70" s="1334"/>
      <c r="CG70" s="1334"/>
      <c r="CH70" s="1334"/>
      <c r="CI70" s="1334"/>
      <c r="CJ70" s="1334"/>
      <c r="CK70" s="1334"/>
      <c r="CL70" s="1334"/>
      <c r="CM70" s="1334"/>
      <c r="CN70" s="1334"/>
      <c r="CO70" s="1334"/>
      <c r="CP70" s="1334"/>
      <c r="CQ70" s="1334"/>
      <c r="CR70" s="1334"/>
      <c r="CS70" s="1334"/>
      <c r="CT70" s="1334"/>
      <c r="CU70" s="1334"/>
      <c r="CV70" s="1334"/>
      <c r="CW70" s="1334"/>
      <c r="CX70" s="1334"/>
      <c r="CY70" s="1334"/>
      <c r="CZ70" s="1334"/>
      <c r="DA70" s="1334"/>
      <c r="DB70" s="1334"/>
      <c r="DC70" s="1334"/>
      <c r="DD70" s="1334"/>
      <c r="DE70" s="1334"/>
      <c r="DF70" s="1334"/>
      <c r="DG70" s="1334"/>
      <c r="DH70" s="1334"/>
      <c r="DI70" s="1334"/>
      <c r="DJ70" s="1334"/>
      <c r="DK70" s="1334"/>
      <c r="DL70" s="1334"/>
      <c r="DM70" s="1334"/>
      <c r="DN70" s="1334"/>
      <c r="DO70" s="1334"/>
      <c r="DP70" s="1334"/>
      <c r="DQ70" s="1334"/>
      <c r="DR70" s="1334"/>
      <c r="DS70" s="1334"/>
      <c r="DT70" s="1334"/>
      <c r="DU70" s="1334"/>
      <c r="DV70" s="1334"/>
      <c r="DW70" s="1334"/>
      <c r="DX70" s="1334"/>
      <c r="DY70" s="1334"/>
      <c r="DZ70" s="1334"/>
      <c r="EA70" s="1334"/>
      <c r="EB70" s="1334"/>
      <c r="EC70" s="1334"/>
      <c r="ED70" s="1334"/>
      <c r="EE70" s="1334"/>
      <c r="EF70" s="1334"/>
      <c r="EG70" s="1334"/>
      <c r="EH70" s="1334"/>
      <c r="EI70" s="1334"/>
      <c r="EJ70" s="1334"/>
      <c r="EK70" s="1334"/>
      <c r="EL70" s="1334"/>
      <c r="EM70" s="1334"/>
      <c r="EN70" s="1334"/>
      <c r="EO70" s="1334"/>
      <c r="EP70" s="1334"/>
      <c r="EQ70" s="1334"/>
      <c r="ER70" s="1334"/>
      <c r="ES70" s="1334"/>
      <c r="ET70" s="1334"/>
      <c r="EU70" s="1334"/>
      <c r="EV70" s="1334"/>
      <c r="EW70" s="1334"/>
      <c r="EX70" s="1334"/>
      <c r="EY70" s="1334"/>
      <c r="EZ70" s="1334"/>
      <c r="FA70" s="1334"/>
      <c r="FB70" s="1334"/>
      <c r="FC70" s="1334"/>
      <c r="FD70" s="1334"/>
      <c r="FE70" s="1334"/>
      <c r="FF70" s="1334"/>
      <c r="FG70" s="1334"/>
      <c r="FH70" s="1334"/>
      <c r="FI70" s="1334"/>
      <c r="FJ70" s="1334"/>
      <c r="FK70" s="1334"/>
      <c r="FL70" s="1334"/>
      <c r="FM70" s="1334"/>
      <c r="FN70" s="1334"/>
      <c r="FO70" s="1334"/>
      <c r="FP70" s="1334"/>
      <c r="FQ70" s="1334"/>
      <c r="FR70" s="1334"/>
      <c r="FS70" s="1334"/>
      <c r="FT70" s="1334"/>
      <c r="FU70" s="1334"/>
      <c r="FV70" s="1334"/>
      <c r="FW70" s="1334"/>
      <c r="FX70" s="1334"/>
      <c r="FY70" s="1334"/>
      <c r="FZ70" s="1334"/>
      <c r="GA70" s="1334"/>
      <c r="GB70" s="1334"/>
      <c r="GC70" s="1334"/>
      <c r="GD70" s="1334"/>
      <c r="GE70" s="1334"/>
      <c r="GF70" s="1334"/>
      <c r="GG70" s="1334"/>
      <c r="GH70" s="1334"/>
      <c r="GI70" s="1334"/>
      <c r="GJ70" s="1334"/>
      <c r="GK70" s="1334"/>
      <c r="GL70" s="1334"/>
      <c r="GM70" s="1334"/>
      <c r="GN70" s="1334"/>
      <c r="GO70" s="1334"/>
      <c r="GP70" s="1334"/>
      <c r="GQ70" s="1334"/>
      <c r="GR70" s="1334"/>
      <c r="GS70" s="1334"/>
      <c r="GT70" s="1334"/>
      <c r="GU70" s="1334"/>
      <c r="GV70" s="1334"/>
      <c r="GW70" s="1334"/>
      <c r="GX70" s="1334"/>
      <c r="GY70" s="1334"/>
      <c r="GZ70" s="1334"/>
      <c r="HA70" s="1334"/>
      <c r="HB70" s="1334"/>
      <c r="HC70" s="1334"/>
      <c r="HD70" s="1334"/>
      <c r="HE70" s="1334"/>
      <c r="HF70" s="1334"/>
      <c r="HG70" s="1334"/>
      <c r="HH70" s="1334"/>
      <c r="HI70" s="1334"/>
      <c r="HJ70" s="1334"/>
      <c r="HK70" s="1334"/>
      <c r="HL70" s="1334"/>
      <c r="HM70" s="1334"/>
      <c r="HN70" s="1334"/>
      <c r="HO70" s="1334"/>
      <c r="HP70" s="1334"/>
      <c r="HQ70" s="1334"/>
      <c r="HR70" s="1334"/>
      <c r="HS70" s="1334"/>
      <c r="HT70" s="1334"/>
      <c r="HU70" s="1334"/>
      <c r="HV70" s="1334"/>
      <c r="HW70" s="1334"/>
      <c r="HX70" s="1334"/>
      <c r="HY70" s="1334"/>
      <c r="HZ70" s="1334"/>
      <c r="IA70" s="1334"/>
      <c r="IB70" s="1334"/>
      <c r="IC70" s="1334"/>
      <c r="ID70" s="1334"/>
      <c r="IE70" s="1334"/>
      <c r="IF70" s="1334"/>
      <c r="IG70" s="1334"/>
      <c r="IH70" s="1334"/>
      <c r="II70" s="1334"/>
      <c r="IJ70" s="1334"/>
      <c r="IK70" s="1334"/>
      <c r="IL70" s="1334"/>
      <c r="IM70" s="1334"/>
      <c r="IN70" s="1334"/>
      <c r="IO70" s="1334"/>
      <c r="IP70" s="1334"/>
      <c r="IQ70" s="1334"/>
      <c r="IR70" s="1334"/>
      <c r="IS70" s="1334"/>
      <c r="IT70" s="1334"/>
      <c r="IU70" s="1334"/>
      <c r="IV70" s="1334"/>
    </row>
    <row r="71" spans="1:256" x14ac:dyDescent="0.25">
      <c r="A71" s="1364" t="s">
        <v>398</v>
      </c>
      <c r="B71" s="1403" t="s">
        <v>399</v>
      </c>
      <c r="C71" s="1343"/>
      <c r="D71" s="1344"/>
      <c r="E71" s="1378"/>
      <c r="F71" s="1414"/>
      <c r="G71" s="1415"/>
      <c r="H71" s="1063"/>
      <c r="I71" s="1334"/>
      <c r="J71" s="1334"/>
      <c r="K71" s="1334"/>
      <c r="L71" s="1334"/>
      <c r="M71" s="1334"/>
      <c r="N71" s="1334"/>
      <c r="O71" s="1334"/>
      <c r="P71" s="1334"/>
      <c r="Q71" s="1334"/>
      <c r="R71" s="1334"/>
      <c r="S71" s="1334"/>
      <c r="T71" s="1334"/>
      <c r="U71" s="1334"/>
      <c r="V71" s="1334"/>
      <c r="W71" s="1334"/>
      <c r="X71" s="1334"/>
      <c r="Y71" s="1334"/>
      <c r="Z71" s="1334"/>
      <c r="AA71" s="1334"/>
      <c r="AB71" s="1334"/>
      <c r="AC71" s="1334"/>
      <c r="AD71" s="1334"/>
      <c r="AE71" s="1334"/>
      <c r="AF71" s="1334"/>
      <c r="AG71" s="1334"/>
      <c r="AH71" s="1334"/>
      <c r="AI71" s="1334"/>
      <c r="AJ71" s="1334"/>
      <c r="AK71" s="1334"/>
      <c r="AL71" s="1334"/>
      <c r="AM71" s="1334"/>
      <c r="AN71" s="1334"/>
      <c r="AO71" s="1334"/>
      <c r="AP71" s="1334"/>
      <c r="AQ71" s="1334"/>
      <c r="AR71" s="1334"/>
      <c r="AS71" s="1334"/>
      <c r="AT71" s="1334"/>
      <c r="AU71" s="1334"/>
      <c r="AV71" s="1334"/>
      <c r="AW71" s="1334"/>
      <c r="AX71" s="1334"/>
      <c r="AY71" s="1334"/>
      <c r="AZ71" s="1334"/>
      <c r="BA71" s="1334"/>
      <c r="BB71" s="1334"/>
      <c r="BC71" s="1334"/>
      <c r="BD71" s="1334"/>
      <c r="BE71" s="1334"/>
      <c r="BF71" s="1334"/>
      <c r="BG71" s="1334"/>
      <c r="BH71" s="1334"/>
      <c r="BI71" s="1334"/>
      <c r="BJ71" s="1334"/>
      <c r="BK71" s="1334"/>
      <c r="BL71" s="1334"/>
      <c r="BM71" s="1334"/>
      <c r="BN71" s="1334"/>
      <c r="BO71" s="1334"/>
      <c r="BP71" s="1334"/>
      <c r="BQ71" s="1334"/>
      <c r="BR71" s="1334"/>
      <c r="BS71" s="1334"/>
      <c r="BT71" s="1334"/>
      <c r="BU71" s="1334"/>
      <c r="BV71" s="1334"/>
      <c r="BW71" s="1334"/>
      <c r="BX71" s="1334"/>
      <c r="BY71" s="1334"/>
      <c r="BZ71" s="1334"/>
      <c r="CA71" s="1334"/>
      <c r="CB71" s="1334"/>
      <c r="CC71" s="1334"/>
      <c r="CD71" s="1334"/>
      <c r="CE71" s="1334"/>
      <c r="CF71" s="1334"/>
      <c r="CG71" s="1334"/>
      <c r="CH71" s="1334"/>
      <c r="CI71" s="1334"/>
      <c r="CJ71" s="1334"/>
      <c r="CK71" s="1334"/>
      <c r="CL71" s="1334"/>
      <c r="CM71" s="1334"/>
      <c r="CN71" s="1334"/>
      <c r="CO71" s="1334"/>
      <c r="CP71" s="1334"/>
      <c r="CQ71" s="1334"/>
      <c r="CR71" s="1334"/>
      <c r="CS71" s="1334"/>
      <c r="CT71" s="1334"/>
      <c r="CU71" s="1334"/>
      <c r="CV71" s="1334"/>
      <c r="CW71" s="1334"/>
      <c r="CX71" s="1334"/>
      <c r="CY71" s="1334"/>
      <c r="CZ71" s="1334"/>
      <c r="DA71" s="1334"/>
      <c r="DB71" s="1334"/>
      <c r="DC71" s="1334"/>
      <c r="DD71" s="1334"/>
      <c r="DE71" s="1334"/>
      <c r="DF71" s="1334"/>
      <c r="DG71" s="1334"/>
      <c r="DH71" s="1334"/>
      <c r="DI71" s="1334"/>
      <c r="DJ71" s="1334"/>
      <c r="DK71" s="1334"/>
      <c r="DL71" s="1334"/>
      <c r="DM71" s="1334"/>
      <c r="DN71" s="1334"/>
      <c r="DO71" s="1334"/>
      <c r="DP71" s="1334"/>
      <c r="DQ71" s="1334"/>
      <c r="DR71" s="1334"/>
      <c r="DS71" s="1334"/>
      <c r="DT71" s="1334"/>
      <c r="DU71" s="1334"/>
      <c r="DV71" s="1334"/>
      <c r="DW71" s="1334"/>
      <c r="DX71" s="1334"/>
      <c r="DY71" s="1334"/>
      <c r="DZ71" s="1334"/>
      <c r="EA71" s="1334"/>
      <c r="EB71" s="1334"/>
      <c r="EC71" s="1334"/>
      <c r="ED71" s="1334"/>
      <c r="EE71" s="1334"/>
      <c r="EF71" s="1334"/>
      <c r="EG71" s="1334"/>
      <c r="EH71" s="1334"/>
      <c r="EI71" s="1334"/>
      <c r="EJ71" s="1334"/>
      <c r="EK71" s="1334"/>
      <c r="EL71" s="1334"/>
      <c r="EM71" s="1334"/>
      <c r="EN71" s="1334"/>
      <c r="EO71" s="1334"/>
      <c r="EP71" s="1334"/>
      <c r="EQ71" s="1334"/>
      <c r="ER71" s="1334"/>
      <c r="ES71" s="1334"/>
      <c r="ET71" s="1334"/>
      <c r="EU71" s="1334"/>
      <c r="EV71" s="1334"/>
      <c r="EW71" s="1334"/>
      <c r="EX71" s="1334"/>
      <c r="EY71" s="1334"/>
      <c r="EZ71" s="1334"/>
      <c r="FA71" s="1334"/>
      <c r="FB71" s="1334"/>
      <c r="FC71" s="1334"/>
      <c r="FD71" s="1334"/>
      <c r="FE71" s="1334"/>
      <c r="FF71" s="1334"/>
      <c r="FG71" s="1334"/>
      <c r="FH71" s="1334"/>
      <c r="FI71" s="1334"/>
      <c r="FJ71" s="1334"/>
      <c r="FK71" s="1334"/>
      <c r="FL71" s="1334"/>
      <c r="FM71" s="1334"/>
      <c r="FN71" s="1334"/>
      <c r="FO71" s="1334"/>
      <c r="FP71" s="1334"/>
      <c r="FQ71" s="1334"/>
      <c r="FR71" s="1334"/>
      <c r="FS71" s="1334"/>
      <c r="FT71" s="1334"/>
      <c r="FU71" s="1334"/>
      <c r="FV71" s="1334"/>
      <c r="FW71" s="1334"/>
      <c r="FX71" s="1334"/>
      <c r="FY71" s="1334"/>
      <c r="FZ71" s="1334"/>
      <c r="GA71" s="1334"/>
      <c r="GB71" s="1334"/>
      <c r="GC71" s="1334"/>
      <c r="GD71" s="1334"/>
      <c r="GE71" s="1334"/>
      <c r="GF71" s="1334"/>
      <c r="GG71" s="1334"/>
      <c r="GH71" s="1334"/>
      <c r="GI71" s="1334"/>
      <c r="GJ71" s="1334"/>
      <c r="GK71" s="1334"/>
      <c r="GL71" s="1334"/>
      <c r="GM71" s="1334"/>
      <c r="GN71" s="1334"/>
      <c r="GO71" s="1334"/>
      <c r="GP71" s="1334"/>
      <c r="GQ71" s="1334"/>
      <c r="GR71" s="1334"/>
      <c r="GS71" s="1334"/>
      <c r="GT71" s="1334"/>
      <c r="GU71" s="1334"/>
      <c r="GV71" s="1334"/>
      <c r="GW71" s="1334"/>
      <c r="GX71" s="1334"/>
      <c r="GY71" s="1334"/>
      <c r="GZ71" s="1334"/>
      <c r="HA71" s="1334"/>
      <c r="HB71" s="1334"/>
      <c r="HC71" s="1334"/>
      <c r="HD71" s="1334"/>
      <c r="HE71" s="1334"/>
      <c r="HF71" s="1334"/>
      <c r="HG71" s="1334"/>
      <c r="HH71" s="1334"/>
      <c r="HI71" s="1334"/>
      <c r="HJ71" s="1334"/>
      <c r="HK71" s="1334"/>
      <c r="HL71" s="1334"/>
      <c r="HM71" s="1334"/>
      <c r="HN71" s="1334"/>
      <c r="HO71" s="1334"/>
      <c r="HP71" s="1334"/>
      <c r="HQ71" s="1334"/>
      <c r="HR71" s="1334"/>
      <c r="HS71" s="1334"/>
      <c r="HT71" s="1334"/>
      <c r="HU71" s="1334"/>
      <c r="HV71" s="1334"/>
      <c r="HW71" s="1334"/>
      <c r="HX71" s="1334"/>
      <c r="HY71" s="1334"/>
      <c r="HZ71" s="1334"/>
      <c r="IA71" s="1334"/>
      <c r="IB71" s="1334"/>
      <c r="IC71" s="1334"/>
      <c r="ID71" s="1334"/>
      <c r="IE71" s="1334"/>
      <c r="IF71" s="1334"/>
      <c r="IG71" s="1334"/>
      <c r="IH71" s="1334"/>
      <c r="II71" s="1334"/>
      <c r="IJ71" s="1334"/>
      <c r="IK71" s="1334"/>
      <c r="IL71" s="1334"/>
      <c r="IM71" s="1334"/>
      <c r="IN71" s="1334"/>
      <c r="IO71" s="1334"/>
      <c r="IP71" s="1334"/>
      <c r="IQ71" s="1334"/>
      <c r="IR71" s="1334"/>
      <c r="IS71" s="1334"/>
      <c r="IT71" s="1334"/>
      <c r="IU71" s="1334"/>
      <c r="IV71" s="1334"/>
    </row>
    <row r="72" spans="1:256" x14ac:dyDescent="0.25">
      <c r="A72" s="1372"/>
      <c r="B72" s="1412" t="s">
        <v>400</v>
      </c>
      <c r="C72" s="1344"/>
      <c r="D72" s="1344"/>
      <c r="E72" s="1378" t="s">
        <v>45</v>
      </c>
      <c r="F72" s="1414">
        <v>200</v>
      </c>
      <c r="G72" s="1410"/>
      <c r="H72" s="1063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4"/>
      <c r="AI72" s="1334"/>
      <c r="AJ72" s="1334"/>
      <c r="AK72" s="1334"/>
      <c r="AL72" s="1334"/>
      <c r="AM72" s="1334"/>
      <c r="AN72" s="1334"/>
      <c r="AO72" s="1334"/>
      <c r="AP72" s="1334"/>
      <c r="AQ72" s="1334"/>
      <c r="AR72" s="1334"/>
      <c r="AS72" s="1334"/>
      <c r="AT72" s="1334"/>
      <c r="AU72" s="1334"/>
      <c r="AV72" s="1334"/>
      <c r="AW72" s="1334"/>
      <c r="AX72" s="1334"/>
      <c r="AY72" s="1334"/>
      <c r="AZ72" s="1334"/>
      <c r="BA72" s="1334"/>
      <c r="BB72" s="1334"/>
      <c r="BC72" s="1334"/>
      <c r="BD72" s="1334"/>
      <c r="BE72" s="1334"/>
      <c r="BF72" s="1334"/>
      <c r="BG72" s="1334"/>
      <c r="BH72" s="1334"/>
      <c r="BI72" s="1334"/>
      <c r="BJ72" s="1334"/>
      <c r="BK72" s="1334"/>
      <c r="BL72" s="1334"/>
      <c r="BM72" s="1334"/>
      <c r="BN72" s="1334"/>
      <c r="BO72" s="1334"/>
      <c r="BP72" s="1334"/>
      <c r="BQ72" s="1334"/>
      <c r="BR72" s="1334"/>
      <c r="BS72" s="1334"/>
      <c r="BT72" s="1334"/>
      <c r="BU72" s="1334"/>
      <c r="BV72" s="1334"/>
      <c r="BW72" s="1334"/>
      <c r="BX72" s="1334"/>
      <c r="BY72" s="1334"/>
      <c r="BZ72" s="1334"/>
      <c r="CA72" s="1334"/>
      <c r="CB72" s="1334"/>
      <c r="CC72" s="1334"/>
      <c r="CD72" s="1334"/>
      <c r="CE72" s="1334"/>
      <c r="CF72" s="1334"/>
      <c r="CG72" s="1334"/>
      <c r="CH72" s="1334"/>
      <c r="CI72" s="1334"/>
      <c r="CJ72" s="1334"/>
      <c r="CK72" s="1334"/>
      <c r="CL72" s="1334"/>
      <c r="CM72" s="1334"/>
      <c r="CN72" s="1334"/>
      <c r="CO72" s="1334"/>
      <c r="CP72" s="1334"/>
      <c r="CQ72" s="1334"/>
      <c r="CR72" s="1334"/>
      <c r="CS72" s="1334"/>
      <c r="CT72" s="1334"/>
      <c r="CU72" s="1334"/>
      <c r="CV72" s="1334"/>
      <c r="CW72" s="1334"/>
      <c r="CX72" s="1334"/>
      <c r="CY72" s="1334"/>
      <c r="CZ72" s="1334"/>
      <c r="DA72" s="1334"/>
      <c r="DB72" s="1334"/>
      <c r="DC72" s="1334"/>
      <c r="DD72" s="1334"/>
      <c r="DE72" s="1334"/>
      <c r="DF72" s="1334"/>
      <c r="DG72" s="1334"/>
      <c r="DH72" s="1334"/>
      <c r="DI72" s="1334"/>
      <c r="DJ72" s="1334"/>
      <c r="DK72" s="1334"/>
      <c r="DL72" s="1334"/>
      <c r="DM72" s="1334"/>
      <c r="DN72" s="1334"/>
      <c r="DO72" s="1334"/>
      <c r="DP72" s="1334"/>
      <c r="DQ72" s="1334"/>
      <c r="DR72" s="1334"/>
      <c r="DS72" s="1334"/>
      <c r="DT72" s="1334"/>
      <c r="DU72" s="1334"/>
      <c r="DV72" s="1334"/>
      <c r="DW72" s="1334"/>
      <c r="DX72" s="1334"/>
      <c r="DY72" s="1334"/>
      <c r="DZ72" s="1334"/>
      <c r="EA72" s="1334"/>
      <c r="EB72" s="1334"/>
      <c r="EC72" s="1334"/>
      <c r="ED72" s="1334"/>
      <c r="EE72" s="1334"/>
      <c r="EF72" s="1334"/>
      <c r="EG72" s="1334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4"/>
      <c r="ES72" s="1334"/>
      <c r="ET72" s="1334"/>
      <c r="EU72" s="1334"/>
      <c r="EV72" s="1334"/>
      <c r="EW72" s="1334"/>
      <c r="EX72" s="1334"/>
      <c r="EY72" s="1334"/>
      <c r="EZ72" s="1334"/>
      <c r="FA72" s="1334"/>
      <c r="FB72" s="1334"/>
      <c r="FC72" s="1334"/>
      <c r="FD72" s="1334"/>
      <c r="FE72" s="1334"/>
      <c r="FF72" s="1334"/>
      <c r="FG72" s="1334"/>
      <c r="FH72" s="1334"/>
      <c r="FI72" s="1334"/>
      <c r="FJ72" s="1334"/>
      <c r="FK72" s="1334"/>
      <c r="FL72" s="1334"/>
      <c r="FM72" s="1334"/>
      <c r="FN72" s="1334"/>
      <c r="FO72" s="1334"/>
      <c r="FP72" s="1334"/>
      <c r="FQ72" s="1334"/>
      <c r="FR72" s="1334"/>
      <c r="FS72" s="1334"/>
      <c r="FT72" s="1334"/>
      <c r="FU72" s="1334"/>
      <c r="FV72" s="1334"/>
      <c r="FW72" s="1334"/>
      <c r="FX72" s="1334"/>
      <c r="FY72" s="1334"/>
      <c r="FZ72" s="1334"/>
      <c r="GA72" s="1334"/>
      <c r="GB72" s="1334"/>
      <c r="GC72" s="1334"/>
      <c r="GD72" s="1334"/>
      <c r="GE72" s="1334"/>
      <c r="GF72" s="1334"/>
      <c r="GG72" s="1334"/>
      <c r="GH72" s="1334"/>
      <c r="GI72" s="1334"/>
      <c r="GJ72" s="1334"/>
      <c r="GK72" s="1334"/>
      <c r="GL72" s="1334"/>
      <c r="GM72" s="1334"/>
      <c r="GN72" s="1334"/>
      <c r="GO72" s="1334"/>
      <c r="GP72" s="1334"/>
      <c r="GQ72" s="1334"/>
      <c r="GR72" s="1334"/>
      <c r="GS72" s="1334"/>
      <c r="GT72" s="1334"/>
      <c r="GU72" s="1334"/>
      <c r="GV72" s="1334"/>
      <c r="GW72" s="1334"/>
      <c r="GX72" s="1334"/>
      <c r="GY72" s="1334"/>
      <c r="GZ72" s="1334"/>
      <c r="HA72" s="1334"/>
      <c r="HB72" s="1334"/>
      <c r="HC72" s="1334"/>
      <c r="HD72" s="1334"/>
      <c r="HE72" s="1334"/>
      <c r="HF72" s="1334"/>
      <c r="HG72" s="1334"/>
      <c r="HH72" s="1334"/>
      <c r="HI72" s="1334"/>
      <c r="HJ72" s="1334"/>
      <c r="HK72" s="1334"/>
      <c r="HL72" s="1334"/>
      <c r="HM72" s="1334"/>
      <c r="HN72" s="1334"/>
      <c r="HO72" s="1334"/>
      <c r="HP72" s="1334"/>
      <c r="HQ72" s="1334"/>
      <c r="HR72" s="1334"/>
      <c r="HS72" s="1334"/>
      <c r="HT72" s="1334"/>
      <c r="HU72" s="1334"/>
      <c r="HV72" s="1334"/>
      <c r="HW72" s="1334"/>
      <c r="HX72" s="1334"/>
      <c r="HY72" s="1334"/>
      <c r="HZ72" s="1334"/>
      <c r="IA72" s="1334"/>
      <c r="IB72" s="1334"/>
      <c r="IC72" s="1334"/>
      <c r="ID72" s="1334"/>
      <c r="IE72" s="1334"/>
      <c r="IF72" s="1334"/>
      <c r="IG72" s="1334"/>
      <c r="IH72" s="1334"/>
      <c r="II72" s="1334"/>
      <c r="IJ72" s="1334"/>
      <c r="IK72" s="1334"/>
      <c r="IL72" s="1334"/>
      <c r="IM72" s="1334"/>
      <c r="IN72" s="1334"/>
      <c r="IO72" s="1334"/>
      <c r="IP72" s="1334"/>
      <c r="IQ72" s="1334"/>
      <c r="IR72" s="1334"/>
      <c r="IS72" s="1334"/>
      <c r="IT72" s="1334"/>
      <c r="IU72" s="1334"/>
      <c r="IV72" s="1334"/>
    </row>
    <row r="73" spans="1:256" x14ac:dyDescent="0.25">
      <c r="A73" s="1372"/>
      <c r="B73" s="1412" t="s">
        <v>401</v>
      </c>
      <c r="C73" s="1344"/>
      <c r="D73" s="1344"/>
      <c r="E73" s="1378"/>
      <c r="F73" s="1061"/>
      <c r="G73" s="1410"/>
      <c r="H73" s="1063"/>
      <c r="I73" s="1334"/>
      <c r="J73" s="1334"/>
      <c r="K73" s="1334"/>
      <c r="L73" s="1334"/>
      <c r="M73" s="1334"/>
      <c r="N73" s="1334"/>
      <c r="O73" s="1334"/>
      <c r="P73" s="1334"/>
      <c r="Q73" s="1334"/>
      <c r="R73" s="1334"/>
      <c r="S73" s="1334"/>
      <c r="T73" s="1334"/>
      <c r="U73" s="1334"/>
      <c r="V73" s="1334"/>
      <c r="W73" s="1334"/>
      <c r="X73" s="1334"/>
      <c r="Y73" s="1334"/>
      <c r="Z73" s="1334"/>
      <c r="AA73" s="1334"/>
      <c r="AB73" s="1334"/>
      <c r="AC73" s="1334"/>
      <c r="AD73" s="1334"/>
      <c r="AE73" s="1334"/>
      <c r="AF73" s="1334"/>
      <c r="AG73" s="1334"/>
      <c r="AH73" s="1334"/>
      <c r="AI73" s="1334"/>
      <c r="AJ73" s="1334"/>
      <c r="AK73" s="1334"/>
      <c r="AL73" s="1334"/>
      <c r="AM73" s="1334"/>
      <c r="AN73" s="1334"/>
      <c r="AO73" s="1334"/>
      <c r="AP73" s="1334"/>
      <c r="AQ73" s="1334"/>
      <c r="AR73" s="1334"/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4"/>
      <c r="BC73" s="1334"/>
      <c r="BD73" s="1334"/>
      <c r="BE73" s="1334"/>
      <c r="BF73" s="1334"/>
      <c r="BG73" s="1334"/>
      <c r="BH73" s="1334"/>
      <c r="BI73" s="1334"/>
      <c r="BJ73" s="1334"/>
      <c r="BK73" s="1334"/>
      <c r="BL73" s="1334"/>
      <c r="BM73" s="1334"/>
      <c r="BN73" s="1334"/>
      <c r="BO73" s="1334"/>
      <c r="BP73" s="1334"/>
      <c r="BQ73" s="1334"/>
      <c r="BR73" s="1334"/>
      <c r="BS73" s="1334"/>
      <c r="BT73" s="1334"/>
      <c r="BU73" s="1334"/>
      <c r="BV73" s="1334"/>
      <c r="BW73" s="1334"/>
      <c r="BX73" s="1334"/>
      <c r="BY73" s="1334"/>
      <c r="BZ73" s="1334"/>
      <c r="CA73" s="1334"/>
      <c r="CB73" s="1334"/>
      <c r="CC73" s="1334"/>
      <c r="CD73" s="1334"/>
      <c r="CE73" s="1334"/>
      <c r="CF73" s="1334"/>
      <c r="CG73" s="1334"/>
      <c r="CH73" s="1334"/>
      <c r="CI73" s="1334"/>
      <c r="CJ73" s="1334"/>
      <c r="CK73" s="1334"/>
      <c r="CL73" s="1334"/>
      <c r="CM73" s="1334"/>
      <c r="CN73" s="1334"/>
      <c r="CO73" s="1334"/>
      <c r="CP73" s="1334"/>
      <c r="CQ73" s="1334"/>
      <c r="CR73" s="1334"/>
      <c r="CS73" s="1334"/>
      <c r="CT73" s="1334"/>
      <c r="CU73" s="1334"/>
      <c r="CV73" s="1334"/>
      <c r="CW73" s="1334"/>
      <c r="CX73" s="1334"/>
      <c r="CY73" s="1334"/>
      <c r="CZ73" s="1334"/>
      <c r="DA73" s="1334"/>
      <c r="DB73" s="1334"/>
      <c r="DC73" s="1334"/>
      <c r="DD73" s="1334"/>
      <c r="DE73" s="1334"/>
      <c r="DF73" s="1334"/>
      <c r="DG73" s="1334"/>
      <c r="DH73" s="1334"/>
      <c r="DI73" s="1334"/>
      <c r="DJ73" s="1334"/>
      <c r="DK73" s="1334"/>
      <c r="DL73" s="1334"/>
      <c r="DM73" s="1334"/>
      <c r="DN73" s="1334"/>
      <c r="DO73" s="1334"/>
      <c r="DP73" s="1334"/>
      <c r="DQ73" s="1334"/>
      <c r="DR73" s="1334"/>
      <c r="DS73" s="1334"/>
      <c r="DT73" s="1334"/>
      <c r="DU73" s="1334"/>
      <c r="DV73" s="1334"/>
      <c r="DW73" s="1334"/>
      <c r="DX73" s="1334"/>
      <c r="DY73" s="1334"/>
      <c r="DZ73" s="1334"/>
      <c r="EA73" s="1334"/>
      <c r="EB73" s="1334"/>
      <c r="EC73" s="1334"/>
      <c r="ED73" s="1334"/>
      <c r="EE73" s="1334"/>
      <c r="EF73" s="1334"/>
      <c r="EG73" s="1334"/>
      <c r="EH73" s="1334"/>
      <c r="EI73" s="1334"/>
      <c r="EJ73" s="1334"/>
      <c r="EK73" s="1334"/>
      <c r="EL73" s="1334"/>
      <c r="EM73" s="1334"/>
      <c r="EN73" s="1334"/>
      <c r="EO73" s="1334"/>
      <c r="EP73" s="1334"/>
      <c r="EQ73" s="1334"/>
      <c r="ER73" s="1334"/>
      <c r="ES73" s="1334"/>
      <c r="ET73" s="1334"/>
      <c r="EU73" s="1334"/>
      <c r="EV73" s="1334"/>
      <c r="EW73" s="1334"/>
      <c r="EX73" s="1334"/>
      <c r="EY73" s="1334"/>
      <c r="EZ73" s="1334"/>
      <c r="FA73" s="1334"/>
      <c r="FB73" s="1334"/>
      <c r="FC73" s="1334"/>
      <c r="FD73" s="1334"/>
      <c r="FE73" s="1334"/>
      <c r="FF73" s="1334"/>
      <c r="FG73" s="1334"/>
      <c r="FH73" s="1334"/>
      <c r="FI73" s="1334"/>
      <c r="FJ73" s="1334"/>
      <c r="FK73" s="1334"/>
      <c r="FL73" s="1334"/>
      <c r="FM73" s="1334"/>
      <c r="FN73" s="1334"/>
      <c r="FO73" s="1334"/>
      <c r="FP73" s="1334"/>
      <c r="FQ73" s="1334"/>
      <c r="FR73" s="1334"/>
      <c r="FS73" s="1334"/>
      <c r="FT73" s="1334"/>
      <c r="FU73" s="1334"/>
      <c r="FV73" s="1334"/>
      <c r="FW73" s="1334"/>
      <c r="FX73" s="1334"/>
      <c r="FY73" s="1334"/>
      <c r="FZ73" s="1334"/>
      <c r="GA73" s="1334"/>
      <c r="GB73" s="1334"/>
      <c r="GC73" s="1334"/>
      <c r="GD73" s="1334"/>
      <c r="GE73" s="1334"/>
      <c r="GF73" s="1334"/>
      <c r="GG73" s="1334"/>
      <c r="GH73" s="1334"/>
      <c r="GI73" s="1334"/>
      <c r="GJ73" s="1334"/>
      <c r="GK73" s="1334"/>
      <c r="GL73" s="1334"/>
      <c r="GM73" s="1334"/>
      <c r="GN73" s="1334"/>
      <c r="GO73" s="1334"/>
      <c r="GP73" s="1334"/>
      <c r="GQ73" s="1334"/>
      <c r="GR73" s="1334"/>
      <c r="GS73" s="1334"/>
      <c r="GT73" s="1334"/>
      <c r="GU73" s="1334"/>
      <c r="GV73" s="1334"/>
      <c r="GW73" s="1334"/>
      <c r="GX73" s="1334"/>
      <c r="GY73" s="1334"/>
      <c r="GZ73" s="1334"/>
      <c r="HA73" s="1334"/>
      <c r="HB73" s="1334"/>
      <c r="HC73" s="1334"/>
      <c r="HD73" s="1334"/>
      <c r="HE73" s="1334"/>
      <c r="HF73" s="1334"/>
      <c r="HG73" s="1334"/>
      <c r="HH73" s="1334"/>
      <c r="HI73" s="1334"/>
      <c r="HJ73" s="1334"/>
      <c r="HK73" s="1334"/>
      <c r="HL73" s="1334"/>
      <c r="HM73" s="1334"/>
      <c r="HN73" s="1334"/>
      <c r="HO73" s="1334"/>
      <c r="HP73" s="1334"/>
      <c r="HQ73" s="1334"/>
      <c r="HR73" s="1334"/>
      <c r="HS73" s="1334"/>
      <c r="HT73" s="1334"/>
      <c r="HU73" s="1334"/>
      <c r="HV73" s="1334"/>
      <c r="HW73" s="1334"/>
      <c r="HX73" s="1334"/>
      <c r="HY73" s="1334"/>
      <c r="HZ73" s="1334"/>
      <c r="IA73" s="1334"/>
      <c r="IB73" s="1334"/>
      <c r="IC73" s="1334"/>
      <c r="ID73" s="1334"/>
      <c r="IE73" s="1334"/>
      <c r="IF73" s="1334"/>
      <c r="IG73" s="1334"/>
      <c r="IH73" s="1334"/>
      <c r="II73" s="1334"/>
      <c r="IJ73" s="1334"/>
      <c r="IK73" s="1334"/>
      <c r="IL73" s="1334"/>
      <c r="IM73" s="1334"/>
      <c r="IN73" s="1334"/>
      <c r="IO73" s="1334"/>
      <c r="IP73" s="1334"/>
      <c r="IQ73" s="1334"/>
      <c r="IR73" s="1334"/>
      <c r="IS73" s="1334"/>
      <c r="IT73" s="1334"/>
      <c r="IU73" s="1334"/>
      <c r="IV73" s="1334"/>
    </row>
    <row r="74" spans="1:256" x14ac:dyDescent="0.25">
      <c r="A74" s="1364" t="s">
        <v>183</v>
      </c>
      <c r="B74" s="1403" t="s">
        <v>184</v>
      </c>
      <c r="C74" s="1344"/>
      <c r="D74" s="1344"/>
      <c r="E74" s="1378" t="s">
        <v>35</v>
      </c>
      <c r="F74" s="1061"/>
      <c r="G74" s="1410"/>
      <c r="H74" s="1063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4"/>
      <c r="AI74" s="1334"/>
      <c r="AJ74" s="1334"/>
      <c r="AK74" s="1334"/>
      <c r="AL74" s="1334"/>
      <c r="AM74" s="1334"/>
      <c r="AN74" s="1334"/>
      <c r="AO74" s="1334"/>
      <c r="AP74" s="1334"/>
      <c r="AQ74" s="1334"/>
      <c r="AR74" s="1334"/>
      <c r="AS74" s="1334"/>
      <c r="AT74" s="1334"/>
      <c r="AU74" s="1334"/>
      <c r="AV74" s="1334"/>
      <c r="AW74" s="1334"/>
      <c r="AX74" s="1334"/>
      <c r="AY74" s="1334"/>
      <c r="AZ74" s="1334"/>
      <c r="BA74" s="1334"/>
      <c r="BB74" s="1334"/>
      <c r="BC74" s="1334"/>
      <c r="BD74" s="1334"/>
      <c r="BE74" s="1334"/>
      <c r="BF74" s="1334"/>
      <c r="BG74" s="1334"/>
      <c r="BH74" s="1334"/>
      <c r="BI74" s="1334"/>
      <c r="BJ74" s="1334"/>
      <c r="BK74" s="1334"/>
      <c r="BL74" s="1334"/>
      <c r="BM74" s="1334"/>
      <c r="BN74" s="1334"/>
      <c r="BO74" s="1334"/>
      <c r="BP74" s="1334"/>
      <c r="BQ74" s="1334"/>
      <c r="BR74" s="1334"/>
      <c r="BS74" s="1334"/>
      <c r="BT74" s="1334"/>
      <c r="BU74" s="1334"/>
      <c r="BV74" s="1334"/>
      <c r="BW74" s="1334"/>
      <c r="BX74" s="1334"/>
      <c r="BY74" s="1334"/>
      <c r="BZ74" s="1334"/>
      <c r="CA74" s="1334"/>
      <c r="CB74" s="1334"/>
      <c r="CC74" s="1334"/>
      <c r="CD74" s="1334"/>
      <c r="CE74" s="1334"/>
      <c r="CF74" s="1334"/>
      <c r="CG74" s="1334"/>
      <c r="CH74" s="1334"/>
      <c r="CI74" s="1334"/>
      <c r="CJ74" s="1334"/>
      <c r="CK74" s="1334"/>
      <c r="CL74" s="1334"/>
      <c r="CM74" s="1334"/>
      <c r="CN74" s="1334"/>
      <c r="CO74" s="1334"/>
      <c r="CP74" s="1334"/>
      <c r="CQ74" s="1334"/>
      <c r="CR74" s="1334"/>
      <c r="CS74" s="1334"/>
      <c r="CT74" s="1334"/>
      <c r="CU74" s="1334"/>
      <c r="CV74" s="1334"/>
      <c r="CW74" s="1334"/>
      <c r="CX74" s="1334"/>
      <c r="CY74" s="1334"/>
      <c r="CZ74" s="1334"/>
      <c r="DA74" s="1334"/>
      <c r="DB74" s="1334"/>
      <c r="DC74" s="1334"/>
      <c r="DD74" s="1334"/>
      <c r="DE74" s="1334"/>
      <c r="DF74" s="1334"/>
      <c r="DG74" s="1334"/>
      <c r="DH74" s="1334"/>
      <c r="DI74" s="1334"/>
      <c r="DJ74" s="1334"/>
      <c r="DK74" s="1334"/>
      <c r="DL74" s="1334"/>
      <c r="DM74" s="1334"/>
      <c r="DN74" s="1334"/>
      <c r="DO74" s="1334"/>
      <c r="DP74" s="1334"/>
      <c r="DQ74" s="1334"/>
      <c r="DR74" s="1334"/>
      <c r="DS74" s="1334"/>
      <c r="DT74" s="1334"/>
      <c r="DU74" s="1334"/>
      <c r="DV74" s="1334"/>
      <c r="DW74" s="1334"/>
      <c r="DX74" s="1334"/>
      <c r="DY74" s="1334"/>
      <c r="DZ74" s="1334"/>
      <c r="EA74" s="1334"/>
      <c r="EB74" s="1334"/>
      <c r="EC74" s="1334"/>
      <c r="ED74" s="1334"/>
      <c r="EE74" s="1334"/>
      <c r="EF74" s="1334"/>
      <c r="EG74" s="1334"/>
      <c r="EH74" s="1334"/>
      <c r="EI74" s="1334"/>
      <c r="EJ74" s="1334"/>
      <c r="EK74" s="1334"/>
      <c r="EL74" s="1334"/>
      <c r="EM74" s="1334"/>
      <c r="EN74" s="1334"/>
      <c r="EO74" s="1334"/>
      <c r="EP74" s="1334"/>
      <c r="EQ74" s="1334"/>
      <c r="ER74" s="1334"/>
      <c r="ES74" s="1334"/>
      <c r="ET74" s="1334"/>
      <c r="EU74" s="1334"/>
      <c r="EV74" s="1334"/>
      <c r="EW74" s="1334"/>
      <c r="EX74" s="1334"/>
      <c r="EY74" s="1334"/>
      <c r="EZ74" s="1334"/>
      <c r="FA74" s="1334"/>
      <c r="FB74" s="1334"/>
      <c r="FC74" s="1334"/>
      <c r="FD74" s="1334"/>
      <c r="FE74" s="1334"/>
      <c r="FF74" s="1334"/>
      <c r="FG74" s="1334"/>
      <c r="FH74" s="1334"/>
      <c r="FI74" s="1334"/>
      <c r="FJ74" s="1334"/>
      <c r="FK74" s="1334"/>
      <c r="FL74" s="1334"/>
      <c r="FM74" s="1334"/>
      <c r="FN74" s="1334"/>
      <c r="FO74" s="1334"/>
      <c r="FP74" s="1334"/>
      <c r="FQ74" s="1334"/>
      <c r="FR74" s="1334"/>
      <c r="FS74" s="1334"/>
      <c r="FT74" s="1334"/>
      <c r="FU74" s="1334"/>
      <c r="FV74" s="1334"/>
      <c r="FW74" s="1334"/>
      <c r="FX74" s="1334"/>
      <c r="FY74" s="1334"/>
      <c r="FZ74" s="1334"/>
      <c r="GA74" s="1334"/>
      <c r="GB74" s="1334"/>
      <c r="GC74" s="1334"/>
      <c r="GD74" s="1334"/>
      <c r="GE74" s="1334"/>
      <c r="GF74" s="1334"/>
      <c r="GG74" s="1334"/>
      <c r="GH74" s="1334"/>
      <c r="GI74" s="1334"/>
      <c r="GJ74" s="1334"/>
      <c r="GK74" s="1334"/>
      <c r="GL74" s="1334"/>
      <c r="GM74" s="1334"/>
      <c r="GN74" s="1334"/>
      <c r="GO74" s="1334"/>
      <c r="GP74" s="1334"/>
      <c r="GQ74" s="1334"/>
      <c r="GR74" s="1334"/>
      <c r="GS74" s="1334"/>
      <c r="GT74" s="1334"/>
      <c r="GU74" s="1334"/>
      <c r="GV74" s="1334"/>
      <c r="GW74" s="1334"/>
      <c r="GX74" s="1334"/>
      <c r="GY74" s="1334"/>
      <c r="GZ74" s="1334"/>
      <c r="HA74" s="1334"/>
      <c r="HB74" s="1334"/>
      <c r="HC74" s="1334"/>
      <c r="HD74" s="1334"/>
      <c r="HE74" s="1334"/>
      <c r="HF74" s="1334"/>
      <c r="HG74" s="1334"/>
      <c r="HH74" s="1334"/>
      <c r="HI74" s="1334"/>
      <c r="HJ74" s="1334"/>
      <c r="HK74" s="1334"/>
      <c r="HL74" s="1334"/>
      <c r="HM74" s="1334"/>
      <c r="HN74" s="1334"/>
      <c r="HO74" s="1334"/>
      <c r="HP74" s="1334"/>
      <c r="HQ74" s="1334"/>
      <c r="HR74" s="1334"/>
      <c r="HS74" s="1334"/>
      <c r="HT74" s="1334"/>
      <c r="HU74" s="1334"/>
      <c r="HV74" s="1334"/>
      <c r="HW74" s="1334"/>
      <c r="HX74" s="1334"/>
      <c r="HY74" s="1334"/>
      <c r="HZ74" s="1334"/>
      <c r="IA74" s="1334"/>
      <c r="IB74" s="1334"/>
      <c r="IC74" s="1334"/>
      <c r="ID74" s="1334"/>
      <c r="IE74" s="1334"/>
      <c r="IF74" s="1334"/>
      <c r="IG74" s="1334"/>
      <c r="IH74" s="1334"/>
      <c r="II74" s="1334"/>
      <c r="IJ74" s="1334"/>
      <c r="IK74" s="1334"/>
      <c r="IL74" s="1334"/>
      <c r="IM74" s="1334"/>
      <c r="IN74" s="1334"/>
      <c r="IO74" s="1334"/>
      <c r="IP74" s="1334"/>
      <c r="IQ74" s="1334"/>
      <c r="IR74" s="1334"/>
      <c r="IS74" s="1334"/>
      <c r="IT74" s="1334"/>
      <c r="IU74" s="1334"/>
      <c r="IV74" s="1334"/>
    </row>
    <row r="75" spans="1:256" x14ac:dyDescent="0.25">
      <c r="A75" s="1364"/>
      <c r="B75" s="1403"/>
      <c r="C75" s="1344"/>
      <c r="D75" s="1344"/>
      <c r="E75" s="1378"/>
      <c r="F75" s="1061"/>
      <c r="G75" s="1410"/>
      <c r="H75" s="1063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4"/>
      <c r="AD75" s="1334"/>
      <c r="AE75" s="1334"/>
      <c r="AF75" s="1334"/>
      <c r="AG75" s="1334"/>
      <c r="AH75" s="1334"/>
      <c r="AI75" s="1334"/>
      <c r="AJ75" s="1334"/>
      <c r="AK75" s="1334"/>
      <c r="AL75" s="1334"/>
      <c r="AM75" s="1334"/>
      <c r="AN75" s="1334"/>
      <c r="AO75" s="1334"/>
      <c r="AP75" s="1334"/>
      <c r="AQ75" s="1334"/>
      <c r="AR75" s="1334"/>
      <c r="AS75" s="1334"/>
      <c r="AT75" s="1334"/>
      <c r="AU75" s="1334"/>
      <c r="AV75" s="1334"/>
      <c r="AW75" s="1334"/>
      <c r="AX75" s="1334"/>
      <c r="AY75" s="1334"/>
      <c r="AZ75" s="1334"/>
      <c r="BA75" s="1334"/>
      <c r="BB75" s="1334"/>
      <c r="BC75" s="1334"/>
      <c r="BD75" s="1334"/>
      <c r="BE75" s="1334"/>
      <c r="BF75" s="1334"/>
      <c r="BG75" s="1334"/>
      <c r="BH75" s="1334"/>
      <c r="BI75" s="1334"/>
      <c r="BJ75" s="1334"/>
      <c r="BK75" s="1334"/>
      <c r="BL75" s="1334"/>
      <c r="BM75" s="1334"/>
      <c r="BN75" s="1334"/>
      <c r="BO75" s="1334"/>
      <c r="BP75" s="1334"/>
      <c r="BQ75" s="1334"/>
      <c r="BR75" s="1334"/>
      <c r="BS75" s="1334"/>
      <c r="BT75" s="1334"/>
      <c r="BU75" s="1334"/>
      <c r="BV75" s="1334"/>
      <c r="BW75" s="1334"/>
      <c r="BX75" s="1334"/>
      <c r="BY75" s="1334"/>
      <c r="BZ75" s="1334"/>
      <c r="CA75" s="1334"/>
      <c r="CB75" s="1334"/>
      <c r="CC75" s="1334"/>
      <c r="CD75" s="1334"/>
      <c r="CE75" s="1334"/>
      <c r="CF75" s="1334"/>
      <c r="CG75" s="1334"/>
      <c r="CH75" s="1334"/>
      <c r="CI75" s="1334"/>
      <c r="CJ75" s="1334"/>
      <c r="CK75" s="1334"/>
      <c r="CL75" s="1334"/>
      <c r="CM75" s="1334"/>
      <c r="CN75" s="1334"/>
      <c r="CO75" s="1334"/>
      <c r="CP75" s="1334"/>
      <c r="CQ75" s="1334"/>
      <c r="CR75" s="1334"/>
      <c r="CS75" s="1334"/>
      <c r="CT75" s="1334"/>
      <c r="CU75" s="1334"/>
      <c r="CV75" s="1334"/>
      <c r="CW75" s="1334"/>
      <c r="CX75" s="1334"/>
      <c r="CY75" s="1334"/>
      <c r="CZ75" s="1334"/>
      <c r="DA75" s="1334"/>
      <c r="DB75" s="1334"/>
      <c r="DC75" s="1334"/>
      <c r="DD75" s="1334"/>
      <c r="DE75" s="1334"/>
      <c r="DF75" s="1334"/>
      <c r="DG75" s="1334"/>
      <c r="DH75" s="1334"/>
      <c r="DI75" s="1334"/>
      <c r="DJ75" s="1334"/>
      <c r="DK75" s="1334"/>
      <c r="DL75" s="1334"/>
      <c r="DM75" s="1334"/>
      <c r="DN75" s="1334"/>
      <c r="DO75" s="1334"/>
      <c r="DP75" s="1334"/>
      <c r="DQ75" s="1334"/>
      <c r="DR75" s="1334"/>
      <c r="DS75" s="1334"/>
      <c r="DT75" s="1334"/>
      <c r="DU75" s="1334"/>
      <c r="DV75" s="1334"/>
      <c r="DW75" s="1334"/>
      <c r="DX75" s="1334"/>
      <c r="DY75" s="1334"/>
      <c r="DZ75" s="1334"/>
      <c r="EA75" s="1334"/>
      <c r="EB75" s="1334"/>
      <c r="EC75" s="1334"/>
      <c r="ED75" s="1334"/>
      <c r="EE75" s="1334"/>
      <c r="EF75" s="1334"/>
      <c r="EG75" s="1334"/>
      <c r="EH75" s="1334"/>
      <c r="EI75" s="1334"/>
      <c r="EJ75" s="1334"/>
      <c r="EK75" s="1334"/>
      <c r="EL75" s="1334"/>
      <c r="EM75" s="1334"/>
      <c r="EN75" s="1334"/>
      <c r="EO75" s="1334"/>
      <c r="EP75" s="1334"/>
      <c r="EQ75" s="1334"/>
      <c r="ER75" s="1334"/>
      <c r="ES75" s="1334"/>
      <c r="ET75" s="1334"/>
      <c r="EU75" s="1334"/>
      <c r="EV75" s="1334"/>
      <c r="EW75" s="1334"/>
      <c r="EX75" s="1334"/>
      <c r="EY75" s="1334"/>
      <c r="EZ75" s="1334"/>
      <c r="FA75" s="1334"/>
      <c r="FB75" s="1334"/>
      <c r="FC75" s="1334"/>
      <c r="FD75" s="1334"/>
      <c r="FE75" s="1334"/>
      <c r="FF75" s="1334"/>
      <c r="FG75" s="1334"/>
      <c r="FH75" s="1334"/>
      <c r="FI75" s="1334"/>
      <c r="FJ75" s="1334"/>
      <c r="FK75" s="1334"/>
      <c r="FL75" s="1334"/>
      <c r="FM75" s="1334"/>
      <c r="FN75" s="1334"/>
      <c r="FO75" s="1334"/>
      <c r="FP75" s="1334"/>
      <c r="FQ75" s="1334"/>
      <c r="FR75" s="1334"/>
      <c r="FS75" s="1334"/>
      <c r="FT75" s="1334"/>
      <c r="FU75" s="1334"/>
      <c r="FV75" s="1334"/>
      <c r="FW75" s="1334"/>
      <c r="FX75" s="1334"/>
      <c r="FY75" s="1334"/>
      <c r="FZ75" s="1334"/>
      <c r="GA75" s="1334"/>
      <c r="GB75" s="1334"/>
      <c r="GC75" s="1334"/>
      <c r="GD75" s="1334"/>
      <c r="GE75" s="1334"/>
      <c r="GF75" s="1334"/>
      <c r="GG75" s="1334"/>
      <c r="GH75" s="1334"/>
      <c r="GI75" s="1334"/>
      <c r="GJ75" s="1334"/>
      <c r="GK75" s="1334"/>
      <c r="GL75" s="1334"/>
      <c r="GM75" s="1334"/>
      <c r="GN75" s="1334"/>
      <c r="GO75" s="1334"/>
      <c r="GP75" s="1334"/>
      <c r="GQ75" s="1334"/>
      <c r="GR75" s="1334"/>
      <c r="GS75" s="1334"/>
      <c r="GT75" s="1334"/>
      <c r="GU75" s="1334"/>
      <c r="GV75" s="1334"/>
      <c r="GW75" s="1334"/>
      <c r="GX75" s="1334"/>
      <c r="GY75" s="1334"/>
      <c r="GZ75" s="1334"/>
      <c r="HA75" s="1334"/>
      <c r="HB75" s="1334"/>
      <c r="HC75" s="1334"/>
      <c r="HD75" s="1334"/>
      <c r="HE75" s="1334"/>
      <c r="HF75" s="1334"/>
      <c r="HG75" s="1334"/>
      <c r="HH75" s="1334"/>
      <c r="HI75" s="1334"/>
      <c r="HJ75" s="1334"/>
      <c r="HK75" s="1334"/>
      <c r="HL75" s="1334"/>
      <c r="HM75" s="1334"/>
      <c r="HN75" s="1334"/>
      <c r="HO75" s="1334"/>
      <c r="HP75" s="1334"/>
      <c r="HQ75" s="1334"/>
      <c r="HR75" s="1334"/>
      <c r="HS75" s="1334"/>
      <c r="HT75" s="1334"/>
      <c r="HU75" s="1334"/>
      <c r="HV75" s="1334"/>
      <c r="HW75" s="1334"/>
      <c r="HX75" s="1334"/>
      <c r="HY75" s="1334"/>
      <c r="HZ75" s="1334"/>
      <c r="IA75" s="1334"/>
      <c r="IB75" s="1334"/>
      <c r="IC75" s="1334"/>
      <c r="ID75" s="1334"/>
      <c r="IE75" s="1334"/>
      <c r="IF75" s="1334"/>
      <c r="IG75" s="1334"/>
      <c r="IH75" s="1334"/>
      <c r="II75" s="1334"/>
      <c r="IJ75" s="1334"/>
      <c r="IK75" s="1334"/>
      <c r="IL75" s="1334"/>
      <c r="IM75" s="1334"/>
      <c r="IN75" s="1334"/>
      <c r="IO75" s="1334"/>
      <c r="IP75" s="1334"/>
      <c r="IQ75" s="1334"/>
      <c r="IR75" s="1334"/>
      <c r="IS75" s="1334"/>
      <c r="IT75" s="1334"/>
      <c r="IU75" s="1334"/>
      <c r="IV75" s="1334"/>
    </row>
    <row r="76" spans="1:256" x14ac:dyDescent="0.25">
      <c r="A76" s="1364"/>
      <c r="B76" s="2283" t="s">
        <v>541</v>
      </c>
      <c r="C76" s="2284"/>
      <c r="D76" s="2285"/>
      <c r="E76" s="1378" t="s">
        <v>80</v>
      </c>
      <c r="F76" s="1061">
        <v>6000</v>
      </c>
      <c r="G76" s="1410"/>
      <c r="H76" s="1063"/>
      <c r="I76" s="1334"/>
      <c r="J76" s="1334"/>
      <c r="K76" s="1334"/>
      <c r="L76" s="1334"/>
      <c r="M76" s="1334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4"/>
      <c r="AD76" s="1334"/>
      <c r="AE76" s="1334"/>
      <c r="AF76" s="1334"/>
      <c r="AG76" s="1334"/>
      <c r="AH76" s="1334"/>
      <c r="AI76" s="1334"/>
      <c r="AJ76" s="1334"/>
      <c r="AK76" s="1334"/>
      <c r="AL76" s="1334"/>
      <c r="AM76" s="1334"/>
      <c r="AN76" s="1334"/>
      <c r="AO76" s="1334"/>
      <c r="AP76" s="1334"/>
      <c r="AQ76" s="1334"/>
      <c r="AR76" s="1334"/>
      <c r="AS76" s="1334"/>
      <c r="AT76" s="1334"/>
      <c r="AU76" s="1334"/>
      <c r="AV76" s="1334"/>
      <c r="AW76" s="1334"/>
      <c r="AX76" s="1334"/>
      <c r="AY76" s="1334"/>
      <c r="AZ76" s="1334"/>
      <c r="BA76" s="1334"/>
      <c r="BB76" s="1334"/>
      <c r="BC76" s="1334"/>
      <c r="BD76" s="1334"/>
      <c r="BE76" s="1334"/>
      <c r="BF76" s="1334"/>
      <c r="BG76" s="1334"/>
      <c r="BH76" s="1334"/>
      <c r="BI76" s="1334"/>
      <c r="BJ76" s="1334"/>
      <c r="BK76" s="1334"/>
      <c r="BL76" s="1334"/>
      <c r="BM76" s="1334"/>
      <c r="BN76" s="1334"/>
      <c r="BO76" s="1334"/>
      <c r="BP76" s="1334"/>
      <c r="BQ76" s="1334"/>
      <c r="BR76" s="1334"/>
      <c r="BS76" s="1334"/>
      <c r="BT76" s="1334"/>
      <c r="BU76" s="1334"/>
      <c r="BV76" s="1334"/>
      <c r="BW76" s="1334"/>
      <c r="BX76" s="1334"/>
      <c r="BY76" s="1334"/>
      <c r="BZ76" s="1334"/>
      <c r="CA76" s="1334"/>
      <c r="CB76" s="1334"/>
      <c r="CC76" s="1334"/>
      <c r="CD76" s="1334"/>
      <c r="CE76" s="1334"/>
      <c r="CF76" s="1334"/>
      <c r="CG76" s="1334"/>
      <c r="CH76" s="1334"/>
      <c r="CI76" s="1334"/>
      <c r="CJ76" s="1334"/>
      <c r="CK76" s="1334"/>
      <c r="CL76" s="1334"/>
      <c r="CM76" s="1334"/>
      <c r="CN76" s="1334"/>
      <c r="CO76" s="1334"/>
      <c r="CP76" s="1334"/>
      <c r="CQ76" s="1334"/>
      <c r="CR76" s="1334"/>
      <c r="CS76" s="1334"/>
      <c r="CT76" s="1334"/>
      <c r="CU76" s="1334"/>
      <c r="CV76" s="1334"/>
      <c r="CW76" s="1334"/>
      <c r="CX76" s="1334"/>
      <c r="CY76" s="1334"/>
      <c r="CZ76" s="1334"/>
      <c r="DA76" s="1334"/>
      <c r="DB76" s="1334"/>
      <c r="DC76" s="1334"/>
      <c r="DD76" s="1334"/>
      <c r="DE76" s="1334"/>
      <c r="DF76" s="1334"/>
      <c r="DG76" s="1334"/>
      <c r="DH76" s="1334"/>
      <c r="DI76" s="1334"/>
      <c r="DJ76" s="1334"/>
      <c r="DK76" s="1334"/>
      <c r="DL76" s="1334"/>
      <c r="DM76" s="1334"/>
      <c r="DN76" s="1334"/>
      <c r="DO76" s="1334"/>
      <c r="DP76" s="1334"/>
      <c r="DQ76" s="1334"/>
      <c r="DR76" s="1334"/>
      <c r="DS76" s="1334"/>
      <c r="DT76" s="1334"/>
      <c r="DU76" s="1334"/>
      <c r="DV76" s="1334"/>
      <c r="DW76" s="1334"/>
      <c r="DX76" s="1334"/>
      <c r="DY76" s="1334"/>
      <c r="DZ76" s="1334"/>
      <c r="EA76" s="1334"/>
      <c r="EB76" s="1334"/>
      <c r="EC76" s="1334"/>
      <c r="ED76" s="1334"/>
      <c r="EE76" s="1334"/>
      <c r="EF76" s="1334"/>
      <c r="EG76" s="1334"/>
      <c r="EH76" s="1334"/>
      <c r="EI76" s="1334"/>
      <c r="EJ76" s="1334"/>
      <c r="EK76" s="1334"/>
      <c r="EL76" s="1334"/>
      <c r="EM76" s="1334"/>
      <c r="EN76" s="1334"/>
      <c r="EO76" s="1334"/>
      <c r="EP76" s="1334"/>
      <c r="EQ76" s="1334"/>
      <c r="ER76" s="1334"/>
      <c r="ES76" s="1334"/>
      <c r="ET76" s="1334"/>
      <c r="EU76" s="1334"/>
      <c r="EV76" s="1334"/>
      <c r="EW76" s="1334"/>
      <c r="EX76" s="1334"/>
      <c r="EY76" s="1334"/>
      <c r="EZ76" s="1334"/>
      <c r="FA76" s="1334"/>
      <c r="FB76" s="1334"/>
      <c r="FC76" s="1334"/>
      <c r="FD76" s="1334"/>
      <c r="FE76" s="1334"/>
      <c r="FF76" s="1334"/>
      <c r="FG76" s="1334"/>
      <c r="FH76" s="1334"/>
      <c r="FI76" s="1334"/>
      <c r="FJ76" s="1334"/>
      <c r="FK76" s="1334"/>
      <c r="FL76" s="1334"/>
      <c r="FM76" s="1334"/>
      <c r="FN76" s="1334"/>
      <c r="FO76" s="1334"/>
      <c r="FP76" s="1334"/>
      <c r="FQ76" s="1334"/>
      <c r="FR76" s="1334"/>
      <c r="FS76" s="1334"/>
      <c r="FT76" s="1334"/>
      <c r="FU76" s="1334"/>
      <c r="FV76" s="1334"/>
      <c r="FW76" s="1334"/>
      <c r="FX76" s="1334"/>
      <c r="FY76" s="1334"/>
      <c r="FZ76" s="1334"/>
      <c r="GA76" s="1334"/>
      <c r="GB76" s="1334"/>
      <c r="GC76" s="1334"/>
      <c r="GD76" s="1334"/>
      <c r="GE76" s="1334"/>
      <c r="GF76" s="1334"/>
      <c r="GG76" s="1334"/>
      <c r="GH76" s="1334"/>
      <c r="GI76" s="1334"/>
      <c r="GJ76" s="1334"/>
      <c r="GK76" s="1334"/>
      <c r="GL76" s="1334"/>
      <c r="GM76" s="1334"/>
      <c r="GN76" s="1334"/>
      <c r="GO76" s="1334"/>
      <c r="GP76" s="1334"/>
      <c r="GQ76" s="1334"/>
      <c r="GR76" s="1334"/>
      <c r="GS76" s="1334"/>
      <c r="GT76" s="1334"/>
      <c r="GU76" s="1334"/>
      <c r="GV76" s="1334"/>
      <c r="GW76" s="1334"/>
      <c r="GX76" s="1334"/>
      <c r="GY76" s="1334"/>
      <c r="GZ76" s="1334"/>
      <c r="HA76" s="1334"/>
      <c r="HB76" s="1334"/>
      <c r="HC76" s="1334"/>
      <c r="HD76" s="1334"/>
      <c r="HE76" s="1334"/>
      <c r="HF76" s="1334"/>
      <c r="HG76" s="1334"/>
      <c r="HH76" s="1334"/>
      <c r="HI76" s="1334"/>
      <c r="HJ76" s="1334"/>
      <c r="HK76" s="1334"/>
      <c r="HL76" s="1334"/>
      <c r="HM76" s="1334"/>
      <c r="HN76" s="1334"/>
      <c r="HO76" s="1334"/>
      <c r="HP76" s="1334"/>
      <c r="HQ76" s="1334"/>
      <c r="HR76" s="1334"/>
      <c r="HS76" s="1334"/>
      <c r="HT76" s="1334"/>
      <c r="HU76" s="1334"/>
      <c r="HV76" s="1334"/>
      <c r="HW76" s="1334"/>
      <c r="HX76" s="1334"/>
      <c r="HY76" s="1334"/>
      <c r="HZ76" s="1334"/>
      <c r="IA76" s="1334"/>
      <c r="IB76" s="1334"/>
      <c r="IC76" s="1334"/>
      <c r="ID76" s="1334"/>
      <c r="IE76" s="1334"/>
      <c r="IF76" s="1334"/>
      <c r="IG76" s="1334"/>
      <c r="IH76" s="1334"/>
      <c r="II76" s="1334"/>
      <c r="IJ76" s="1334"/>
      <c r="IK76" s="1334"/>
      <c r="IL76" s="1334"/>
      <c r="IM76" s="1334"/>
      <c r="IN76" s="1334"/>
      <c r="IO76" s="1334"/>
      <c r="IP76" s="1334"/>
      <c r="IQ76" s="1334"/>
      <c r="IR76" s="1334"/>
      <c r="IS76" s="1334"/>
      <c r="IT76" s="1334"/>
      <c r="IU76" s="1334"/>
      <c r="IV76" s="1334"/>
    </row>
    <row r="77" spans="1:256" ht="14.5" thickBot="1" x14ac:dyDescent="0.3">
      <c r="A77" s="1364"/>
      <c r="B77" s="2273" t="s">
        <v>542</v>
      </c>
      <c r="C77" s="2274"/>
      <c r="D77" s="2275"/>
      <c r="E77" s="1378" t="s">
        <v>80</v>
      </c>
      <c r="F77" s="1061">
        <v>2000</v>
      </c>
      <c r="G77" s="1410"/>
      <c r="H77" s="1063"/>
      <c r="I77" s="1334"/>
      <c r="J77" s="1334"/>
      <c r="K77" s="1334"/>
      <c r="L77" s="1334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4"/>
      <c r="AD77" s="1334"/>
      <c r="AE77" s="1334"/>
      <c r="AF77" s="1334"/>
      <c r="AG77" s="1334"/>
      <c r="AH77" s="1334"/>
      <c r="AI77" s="1334"/>
      <c r="AJ77" s="1334"/>
      <c r="AK77" s="1334"/>
      <c r="AL77" s="1334"/>
      <c r="AM77" s="1334"/>
      <c r="AN77" s="1334"/>
      <c r="AO77" s="1334"/>
      <c r="AP77" s="1334"/>
      <c r="AQ77" s="1334"/>
      <c r="AR77" s="1334"/>
      <c r="AS77" s="1334"/>
      <c r="AT77" s="1334"/>
      <c r="AU77" s="1334"/>
      <c r="AV77" s="1334"/>
      <c r="AW77" s="1334"/>
      <c r="AX77" s="1334"/>
      <c r="AY77" s="1334"/>
      <c r="AZ77" s="1334"/>
      <c r="BA77" s="1334"/>
      <c r="BB77" s="1334"/>
      <c r="BC77" s="1334"/>
      <c r="BD77" s="1334"/>
      <c r="BE77" s="1334"/>
      <c r="BF77" s="1334"/>
      <c r="BG77" s="1334"/>
      <c r="BH77" s="1334"/>
      <c r="BI77" s="1334"/>
      <c r="BJ77" s="1334"/>
      <c r="BK77" s="1334"/>
      <c r="BL77" s="1334"/>
      <c r="BM77" s="1334"/>
      <c r="BN77" s="1334"/>
      <c r="BO77" s="1334"/>
      <c r="BP77" s="1334"/>
      <c r="BQ77" s="1334"/>
      <c r="BR77" s="1334"/>
      <c r="BS77" s="1334"/>
      <c r="BT77" s="1334"/>
      <c r="BU77" s="1334"/>
      <c r="BV77" s="1334"/>
      <c r="BW77" s="1334"/>
      <c r="BX77" s="1334"/>
      <c r="BY77" s="1334"/>
      <c r="BZ77" s="1334"/>
      <c r="CA77" s="1334"/>
      <c r="CB77" s="1334"/>
      <c r="CC77" s="1334"/>
      <c r="CD77" s="1334"/>
      <c r="CE77" s="1334"/>
      <c r="CF77" s="1334"/>
      <c r="CG77" s="1334"/>
      <c r="CH77" s="1334"/>
      <c r="CI77" s="1334"/>
      <c r="CJ77" s="1334"/>
      <c r="CK77" s="1334"/>
      <c r="CL77" s="1334"/>
      <c r="CM77" s="1334"/>
      <c r="CN77" s="1334"/>
      <c r="CO77" s="1334"/>
      <c r="CP77" s="1334"/>
      <c r="CQ77" s="1334"/>
      <c r="CR77" s="1334"/>
      <c r="CS77" s="1334"/>
      <c r="CT77" s="1334"/>
      <c r="CU77" s="1334"/>
      <c r="CV77" s="1334"/>
      <c r="CW77" s="1334"/>
      <c r="CX77" s="1334"/>
      <c r="CY77" s="1334"/>
      <c r="CZ77" s="1334"/>
      <c r="DA77" s="1334"/>
      <c r="DB77" s="1334"/>
      <c r="DC77" s="1334"/>
      <c r="DD77" s="1334"/>
      <c r="DE77" s="1334"/>
      <c r="DF77" s="1334"/>
      <c r="DG77" s="1334"/>
      <c r="DH77" s="1334"/>
      <c r="DI77" s="1334"/>
      <c r="DJ77" s="1334"/>
      <c r="DK77" s="1334"/>
      <c r="DL77" s="1334"/>
      <c r="DM77" s="1334"/>
      <c r="DN77" s="1334"/>
      <c r="DO77" s="1334"/>
      <c r="DP77" s="1334"/>
      <c r="DQ77" s="1334"/>
      <c r="DR77" s="1334"/>
      <c r="DS77" s="1334"/>
      <c r="DT77" s="1334"/>
      <c r="DU77" s="1334"/>
      <c r="DV77" s="1334"/>
      <c r="DW77" s="1334"/>
      <c r="DX77" s="1334"/>
      <c r="DY77" s="1334"/>
      <c r="DZ77" s="1334"/>
      <c r="EA77" s="1334"/>
      <c r="EB77" s="1334"/>
      <c r="EC77" s="1334"/>
      <c r="ED77" s="1334"/>
      <c r="EE77" s="1334"/>
      <c r="EF77" s="1334"/>
      <c r="EG77" s="1334"/>
      <c r="EH77" s="1334"/>
      <c r="EI77" s="1334"/>
      <c r="EJ77" s="1334"/>
      <c r="EK77" s="1334"/>
      <c r="EL77" s="1334"/>
      <c r="EM77" s="1334"/>
      <c r="EN77" s="1334"/>
      <c r="EO77" s="1334"/>
      <c r="EP77" s="1334"/>
      <c r="EQ77" s="1334"/>
      <c r="ER77" s="1334"/>
      <c r="ES77" s="1334"/>
      <c r="ET77" s="1334"/>
      <c r="EU77" s="1334"/>
      <c r="EV77" s="1334"/>
      <c r="EW77" s="1334"/>
      <c r="EX77" s="1334"/>
      <c r="EY77" s="1334"/>
      <c r="EZ77" s="1334"/>
      <c r="FA77" s="1334"/>
      <c r="FB77" s="1334"/>
      <c r="FC77" s="1334"/>
      <c r="FD77" s="1334"/>
      <c r="FE77" s="1334"/>
      <c r="FF77" s="1334"/>
      <c r="FG77" s="1334"/>
      <c r="FH77" s="1334"/>
      <c r="FI77" s="1334"/>
      <c r="FJ77" s="1334"/>
      <c r="FK77" s="1334"/>
      <c r="FL77" s="1334"/>
      <c r="FM77" s="1334"/>
      <c r="FN77" s="1334"/>
      <c r="FO77" s="1334"/>
      <c r="FP77" s="1334"/>
      <c r="FQ77" s="1334"/>
      <c r="FR77" s="1334"/>
      <c r="FS77" s="1334"/>
      <c r="FT77" s="1334"/>
      <c r="FU77" s="1334"/>
      <c r="FV77" s="1334"/>
      <c r="FW77" s="1334"/>
      <c r="FX77" s="1334"/>
      <c r="FY77" s="1334"/>
      <c r="FZ77" s="1334"/>
      <c r="GA77" s="1334"/>
      <c r="GB77" s="1334"/>
      <c r="GC77" s="1334"/>
      <c r="GD77" s="1334"/>
      <c r="GE77" s="1334"/>
      <c r="GF77" s="1334"/>
      <c r="GG77" s="1334"/>
      <c r="GH77" s="1334"/>
      <c r="GI77" s="1334"/>
      <c r="GJ77" s="1334"/>
      <c r="GK77" s="1334"/>
      <c r="GL77" s="1334"/>
      <c r="GM77" s="1334"/>
      <c r="GN77" s="1334"/>
      <c r="GO77" s="1334"/>
      <c r="GP77" s="1334"/>
      <c r="GQ77" s="1334"/>
      <c r="GR77" s="1334"/>
      <c r="GS77" s="1334"/>
      <c r="GT77" s="1334"/>
      <c r="GU77" s="1334"/>
      <c r="GV77" s="1334"/>
      <c r="GW77" s="1334"/>
      <c r="GX77" s="1334"/>
      <c r="GY77" s="1334"/>
      <c r="GZ77" s="1334"/>
      <c r="HA77" s="1334"/>
      <c r="HB77" s="1334"/>
      <c r="HC77" s="1334"/>
      <c r="HD77" s="1334"/>
      <c r="HE77" s="1334"/>
      <c r="HF77" s="1334"/>
      <c r="HG77" s="1334"/>
      <c r="HH77" s="1334"/>
      <c r="HI77" s="1334"/>
      <c r="HJ77" s="1334"/>
      <c r="HK77" s="1334"/>
      <c r="HL77" s="1334"/>
      <c r="HM77" s="1334"/>
      <c r="HN77" s="1334"/>
      <c r="HO77" s="1334"/>
      <c r="HP77" s="1334"/>
      <c r="HQ77" s="1334"/>
      <c r="HR77" s="1334"/>
      <c r="HS77" s="1334"/>
      <c r="HT77" s="1334"/>
      <c r="HU77" s="1334"/>
      <c r="HV77" s="1334"/>
      <c r="HW77" s="1334"/>
      <c r="HX77" s="1334"/>
      <c r="HY77" s="1334"/>
      <c r="HZ77" s="1334"/>
      <c r="IA77" s="1334"/>
      <c r="IB77" s="1334"/>
      <c r="IC77" s="1334"/>
      <c r="ID77" s="1334"/>
      <c r="IE77" s="1334"/>
      <c r="IF77" s="1334"/>
      <c r="IG77" s="1334"/>
      <c r="IH77" s="1334"/>
      <c r="II77" s="1334"/>
      <c r="IJ77" s="1334"/>
      <c r="IK77" s="1334"/>
      <c r="IL77" s="1334"/>
      <c r="IM77" s="1334"/>
      <c r="IN77" s="1334"/>
      <c r="IO77" s="1334"/>
      <c r="IP77" s="1334"/>
      <c r="IQ77" s="1334"/>
      <c r="IR77" s="1334"/>
      <c r="IS77" s="1334"/>
      <c r="IT77" s="1334"/>
      <c r="IU77" s="1334"/>
      <c r="IV77" s="1334"/>
    </row>
    <row r="78" spans="1:256" ht="14.5" thickBot="1" x14ac:dyDescent="0.3">
      <c r="A78" s="1384" t="s">
        <v>70</v>
      </c>
      <c r="B78" s="1385"/>
      <c r="C78" s="1385"/>
      <c r="D78" s="1385"/>
      <c r="E78" s="1385"/>
      <c r="F78" s="1386"/>
      <c r="G78" s="1386"/>
      <c r="H78" s="1387"/>
      <c r="I78" s="1334"/>
      <c r="J78" s="1334"/>
      <c r="K78" s="1334"/>
      <c r="L78" s="1334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4"/>
      <c r="AD78" s="1334"/>
      <c r="AE78" s="1334"/>
      <c r="AF78" s="1334"/>
      <c r="AG78" s="1334"/>
      <c r="AH78" s="1334"/>
      <c r="AI78" s="1334"/>
      <c r="AJ78" s="1334"/>
      <c r="AK78" s="1334"/>
      <c r="AL78" s="1334"/>
      <c r="AM78" s="1334"/>
      <c r="AN78" s="1334"/>
      <c r="AO78" s="1334"/>
      <c r="AP78" s="1334"/>
      <c r="AQ78" s="1334"/>
      <c r="AR78" s="1334"/>
      <c r="AS78" s="1334"/>
      <c r="AT78" s="1334"/>
      <c r="AU78" s="1334"/>
      <c r="AV78" s="1334"/>
      <c r="AW78" s="1334"/>
      <c r="AX78" s="1334"/>
      <c r="AY78" s="1334"/>
      <c r="AZ78" s="1334"/>
      <c r="BA78" s="1334"/>
      <c r="BB78" s="1334"/>
      <c r="BC78" s="1334"/>
      <c r="BD78" s="1334"/>
      <c r="BE78" s="1334"/>
      <c r="BF78" s="1334"/>
      <c r="BG78" s="1334"/>
      <c r="BH78" s="1334"/>
      <c r="BI78" s="1334"/>
      <c r="BJ78" s="1334"/>
      <c r="BK78" s="1334"/>
      <c r="BL78" s="1334"/>
      <c r="BM78" s="1334"/>
      <c r="BN78" s="1334"/>
      <c r="BO78" s="1334"/>
      <c r="BP78" s="1334"/>
      <c r="BQ78" s="1334"/>
      <c r="BR78" s="1334"/>
      <c r="BS78" s="1334"/>
      <c r="BT78" s="1334"/>
      <c r="BU78" s="1334"/>
      <c r="BV78" s="1334"/>
      <c r="BW78" s="1334"/>
      <c r="BX78" s="1334"/>
      <c r="BY78" s="1334"/>
      <c r="BZ78" s="1334"/>
      <c r="CA78" s="1334"/>
      <c r="CB78" s="1334"/>
      <c r="CC78" s="1334"/>
      <c r="CD78" s="1334"/>
      <c r="CE78" s="1334"/>
      <c r="CF78" s="1334"/>
      <c r="CG78" s="1334"/>
      <c r="CH78" s="1334"/>
      <c r="CI78" s="1334"/>
      <c r="CJ78" s="1334"/>
      <c r="CK78" s="1334"/>
      <c r="CL78" s="1334"/>
      <c r="CM78" s="1334"/>
      <c r="CN78" s="1334"/>
      <c r="CO78" s="1334"/>
      <c r="CP78" s="1334"/>
      <c r="CQ78" s="1334"/>
      <c r="CR78" s="1334"/>
      <c r="CS78" s="1334"/>
      <c r="CT78" s="1334"/>
      <c r="CU78" s="1334"/>
      <c r="CV78" s="1334"/>
      <c r="CW78" s="1334"/>
      <c r="CX78" s="1334"/>
      <c r="CY78" s="1334"/>
      <c r="CZ78" s="1334"/>
      <c r="DA78" s="1334"/>
      <c r="DB78" s="1334"/>
      <c r="DC78" s="1334"/>
      <c r="DD78" s="1334"/>
      <c r="DE78" s="1334"/>
      <c r="DF78" s="1334"/>
      <c r="DG78" s="1334"/>
      <c r="DH78" s="1334"/>
      <c r="DI78" s="1334"/>
      <c r="DJ78" s="1334"/>
      <c r="DK78" s="1334"/>
      <c r="DL78" s="1334"/>
      <c r="DM78" s="1334"/>
      <c r="DN78" s="1334"/>
      <c r="DO78" s="1334"/>
      <c r="DP78" s="1334"/>
      <c r="DQ78" s="1334"/>
      <c r="DR78" s="1334"/>
      <c r="DS78" s="1334"/>
      <c r="DT78" s="1334"/>
      <c r="DU78" s="1334"/>
      <c r="DV78" s="1334"/>
      <c r="DW78" s="1334"/>
      <c r="DX78" s="1334"/>
      <c r="DY78" s="1334"/>
      <c r="DZ78" s="1334"/>
      <c r="EA78" s="1334"/>
      <c r="EB78" s="1334"/>
      <c r="EC78" s="1334"/>
      <c r="ED78" s="1334"/>
      <c r="EE78" s="1334"/>
      <c r="EF78" s="1334"/>
      <c r="EG78" s="1334"/>
      <c r="EH78" s="1334"/>
      <c r="EI78" s="1334"/>
      <c r="EJ78" s="1334"/>
      <c r="EK78" s="1334"/>
      <c r="EL78" s="1334"/>
      <c r="EM78" s="1334"/>
      <c r="EN78" s="1334"/>
      <c r="EO78" s="1334"/>
      <c r="EP78" s="1334"/>
      <c r="EQ78" s="1334"/>
      <c r="ER78" s="1334"/>
      <c r="ES78" s="1334"/>
      <c r="ET78" s="1334"/>
      <c r="EU78" s="1334"/>
      <c r="EV78" s="1334"/>
      <c r="EW78" s="1334"/>
      <c r="EX78" s="1334"/>
      <c r="EY78" s="1334"/>
      <c r="EZ78" s="1334"/>
      <c r="FA78" s="1334"/>
      <c r="FB78" s="1334"/>
      <c r="FC78" s="1334"/>
      <c r="FD78" s="1334"/>
      <c r="FE78" s="1334"/>
      <c r="FF78" s="1334"/>
      <c r="FG78" s="1334"/>
      <c r="FH78" s="1334"/>
      <c r="FI78" s="1334"/>
      <c r="FJ78" s="1334"/>
      <c r="FK78" s="1334"/>
      <c r="FL78" s="1334"/>
      <c r="FM78" s="1334"/>
      <c r="FN78" s="1334"/>
      <c r="FO78" s="1334"/>
      <c r="FP78" s="1334"/>
      <c r="FQ78" s="1334"/>
      <c r="FR78" s="1334"/>
      <c r="FS78" s="1334"/>
      <c r="FT78" s="1334"/>
      <c r="FU78" s="1334"/>
      <c r="FV78" s="1334"/>
      <c r="FW78" s="1334"/>
      <c r="FX78" s="1334"/>
      <c r="FY78" s="1334"/>
      <c r="FZ78" s="1334"/>
      <c r="GA78" s="1334"/>
      <c r="GB78" s="1334"/>
      <c r="GC78" s="1334"/>
      <c r="GD78" s="1334"/>
      <c r="GE78" s="1334"/>
      <c r="GF78" s="1334"/>
      <c r="GG78" s="1334"/>
      <c r="GH78" s="1334"/>
      <c r="GI78" s="1334"/>
      <c r="GJ78" s="1334"/>
      <c r="GK78" s="1334"/>
      <c r="GL78" s="1334"/>
      <c r="GM78" s="1334"/>
      <c r="GN78" s="1334"/>
      <c r="GO78" s="1334"/>
      <c r="GP78" s="1334"/>
      <c r="GQ78" s="1334"/>
      <c r="GR78" s="1334"/>
      <c r="GS78" s="1334"/>
      <c r="GT78" s="1334"/>
      <c r="GU78" s="1334"/>
      <c r="GV78" s="1334"/>
      <c r="GW78" s="1334"/>
      <c r="GX78" s="1334"/>
      <c r="GY78" s="1334"/>
      <c r="GZ78" s="1334"/>
      <c r="HA78" s="1334"/>
      <c r="HB78" s="1334"/>
      <c r="HC78" s="1334"/>
      <c r="HD78" s="1334"/>
      <c r="HE78" s="1334"/>
      <c r="HF78" s="1334"/>
      <c r="HG78" s="1334"/>
      <c r="HH78" s="1334"/>
      <c r="HI78" s="1334"/>
      <c r="HJ78" s="1334"/>
      <c r="HK78" s="1334"/>
      <c r="HL78" s="1334"/>
      <c r="HM78" s="1334"/>
      <c r="HN78" s="1334"/>
      <c r="HO78" s="1334"/>
      <c r="HP78" s="1334"/>
      <c r="HQ78" s="1334"/>
      <c r="HR78" s="1334"/>
      <c r="HS78" s="1334"/>
      <c r="HT78" s="1334"/>
      <c r="HU78" s="1334"/>
      <c r="HV78" s="1334"/>
      <c r="HW78" s="1334"/>
      <c r="HX78" s="1334"/>
      <c r="HY78" s="1334"/>
      <c r="HZ78" s="1334"/>
      <c r="IA78" s="1334"/>
      <c r="IB78" s="1334"/>
      <c r="IC78" s="1334"/>
      <c r="ID78" s="1334"/>
      <c r="IE78" s="1334"/>
      <c r="IF78" s="1334"/>
      <c r="IG78" s="1334"/>
      <c r="IH78" s="1334"/>
      <c r="II78" s="1334"/>
      <c r="IJ78" s="1334"/>
      <c r="IK78" s="1334"/>
      <c r="IL78" s="1334"/>
      <c r="IM78" s="1334"/>
      <c r="IN78" s="1334"/>
      <c r="IO78" s="1334"/>
      <c r="IP78" s="1334"/>
      <c r="IQ78" s="1334"/>
      <c r="IR78" s="1334"/>
      <c r="IS78" s="1334"/>
      <c r="IT78" s="1334"/>
      <c r="IU78" s="1334"/>
      <c r="IV78" s="1334"/>
    </row>
    <row r="79" spans="1:256" ht="14.5" thickBot="1" x14ac:dyDescent="0.3">
      <c r="A79" s="1343"/>
      <c r="B79" s="1344"/>
      <c r="C79" s="1344"/>
      <c r="D79" s="1344"/>
      <c r="E79" s="1344"/>
      <c r="F79" s="1345"/>
      <c r="G79" s="1345"/>
      <c r="H79" s="1438"/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4"/>
      <c r="AI79" s="1334"/>
      <c r="AJ79" s="1334"/>
      <c r="AK79" s="1334"/>
      <c r="AL79" s="1334"/>
      <c r="AM79" s="1334"/>
      <c r="AN79" s="1334"/>
      <c r="AO79" s="1334"/>
      <c r="AP79" s="1334"/>
      <c r="AQ79" s="1334"/>
      <c r="AR79" s="1334"/>
      <c r="AS79" s="1334"/>
      <c r="AT79" s="1334"/>
      <c r="AU79" s="1334"/>
      <c r="AV79" s="1334"/>
      <c r="AW79" s="1334"/>
      <c r="AX79" s="1334"/>
      <c r="AY79" s="1334"/>
      <c r="AZ79" s="1334"/>
      <c r="BA79" s="1334"/>
      <c r="BB79" s="1334"/>
      <c r="BC79" s="1334"/>
      <c r="BD79" s="1334"/>
      <c r="BE79" s="1334"/>
      <c r="BF79" s="1334"/>
      <c r="BG79" s="1334"/>
      <c r="BH79" s="1334"/>
      <c r="BI79" s="1334"/>
      <c r="BJ79" s="1334"/>
      <c r="BK79" s="1334"/>
      <c r="BL79" s="1334"/>
      <c r="BM79" s="1334"/>
      <c r="BN79" s="1334"/>
      <c r="BO79" s="1334"/>
      <c r="BP79" s="1334"/>
      <c r="BQ79" s="1334"/>
      <c r="BR79" s="1334"/>
      <c r="BS79" s="1334"/>
      <c r="BT79" s="1334"/>
      <c r="BU79" s="1334"/>
      <c r="BV79" s="1334"/>
      <c r="BW79" s="1334"/>
      <c r="BX79" s="1334"/>
      <c r="BY79" s="1334"/>
      <c r="BZ79" s="1334"/>
      <c r="CA79" s="1334"/>
      <c r="CB79" s="1334"/>
      <c r="CC79" s="1334"/>
      <c r="CD79" s="1334"/>
      <c r="CE79" s="1334"/>
      <c r="CF79" s="1334"/>
      <c r="CG79" s="1334"/>
      <c r="CH79" s="1334"/>
      <c r="CI79" s="1334"/>
      <c r="CJ79" s="1334"/>
      <c r="CK79" s="1334"/>
      <c r="CL79" s="1334"/>
      <c r="CM79" s="1334"/>
      <c r="CN79" s="1334"/>
      <c r="CO79" s="1334"/>
      <c r="CP79" s="1334"/>
      <c r="CQ79" s="1334"/>
      <c r="CR79" s="1334"/>
      <c r="CS79" s="1334"/>
      <c r="CT79" s="1334"/>
      <c r="CU79" s="1334"/>
      <c r="CV79" s="1334"/>
      <c r="CW79" s="1334"/>
      <c r="CX79" s="1334"/>
      <c r="CY79" s="1334"/>
      <c r="CZ79" s="1334"/>
      <c r="DA79" s="1334"/>
      <c r="DB79" s="1334"/>
      <c r="DC79" s="1334"/>
      <c r="DD79" s="1334"/>
      <c r="DE79" s="1334"/>
      <c r="DF79" s="1334"/>
      <c r="DG79" s="1334"/>
      <c r="DH79" s="1334"/>
      <c r="DI79" s="1334"/>
      <c r="DJ79" s="1334"/>
      <c r="DK79" s="1334"/>
      <c r="DL79" s="1334"/>
      <c r="DM79" s="1334"/>
      <c r="DN79" s="1334"/>
      <c r="DO79" s="1334"/>
      <c r="DP79" s="1334"/>
      <c r="DQ79" s="1334"/>
      <c r="DR79" s="1334"/>
      <c r="DS79" s="1334"/>
      <c r="DT79" s="1334"/>
      <c r="DU79" s="1334"/>
      <c r="DV79" s="1334"/>
      <c r="DW79" s="1334"/>
      <c r="DX79" s="1334"/>
      <c r="DY79" s="1334"/>
      <c r="DZ79" s="1334"/>
      <c r="EA79" s="1334"/>
      <c r="EB79" s="1334"/>
      <c r="EC79" s="1334"/>
      <c r="ED79" s="1334"/>
      <c r="EE79" s="1334"/>
      <c r="EF79" s="1334"/>
      <c r="EG79" s="1334"/>
      <c r="EH79" s="1334"/>
      <c r="EI79" s="1334"/>
      <c r="EJ79" s="1334"/>
      <c r="EK79" s="1334"/>
      <c r="EL79" s="1334"/>
      <c r="EM79" s="1334"/>
      <c r="EN79" s="1334"/>
      <c r="EO79" s="1334"/>
      <c r="EP79" s="1334"/>
      <c r="EQ79" s="1334"/>
      <c r="ER79" s="1334"/>
      <c r="ES79" s="1334"/>
      <c r="ET79" s="1334"/>
      <c r="EU79" s="1334"/>
      <c r="EV79" s="1334"/>
      <c r="EW79" s="1334"/>
      <c r="EX79" s="1334"/>
      <c r="EY79" s="1334"/>
      <c r="EZ79" s="1334"/>
      <c r="FA79" s="1334"/>
      <c r="FB79" s="1334"/>
      <c r="FC79" s="1334"/>
      <c r="FD79" s="1334"/>
      <c r="FE79" s="1334"/>
      <c r="FF79" s="1334"/>
      <c r="FG79" s="1334"/>
      <c r="FH79" s="1334"/>
      <c r="FI79" s="1334"/>
      <c r="FJ79" s="1334"/>
      <c r="FK79" s="1334"/>
      <c r="FL79" s="1334"/>
      <c r="FM79" s="1334"/>
      <c r="FN79" s="1334"/>
      <c r="FO79" s="1334"/>
      <c r="FP79" s="1334"/>
      <c r="FQ79" s="1334"/>
      <c r="FR79" s="1334"/>
      <c r="FS79" s="1334"/>
      <c r="FT79" s="1334"/>
      <c r="FU79" s="1334"/>
      <c r="FV79" s="1334"/>
      <c r="FW79" s="1334"/>
      <c r="FX79" s="1334"/>
      <c r="FY79" s="1334"/>
      <c r="FZ79" s="1334"/>
      <c r="GA79" s="1334"/>
      <c r="GB79" s="1334"/>
      <c r="GC79" s="1334"/>
      <c r="GD79" s="1334"/>
      <c r="GE79" s="1334"/>
      <c r="GF79" s="1334"/>
      <c r="GG79" s="1334"/>
      <c r="GH79" s="1334"/>
      <c r="GI79" s="1334"/>
      <c r="GJ79" s="1334"/>
      <c r="GK79" s="1334"/>
      <c r="GL79" s="1334"/>
      <c r="GM79" s="1334"/>
      <c r="GN79" s="1334"/>
      <c r="GO79" s="1334"/>
      <c r="GP79" s="1334"/>
      <c r="GQ79" s="1334"/>
      <c r="GR79" s="1334"/>
      <c r="GS79" s="1334"/>
      <c r="GT79" s="1334"/>
      <c r="GU79" s="1334"/>
      <c r="GV79" s="1334"/>
      <c r="GW79" s="1334"/>
      <c r="GX79" s="1334"/>
      <c r="GY79" s="1334"/>
      <c r="GZ79" s="1334"/>
      <c r="HA79" s="1334"/>
      <c r="HB79" s="1334"/>
      <c r="HC79" s="1334"/>
      <c r="HD79" s="1334"/>
      <c r="HE79" s="1334"/>
      <c r="HF79" s="1334"/>
      <c r="HG79" s="1334"/>
      <c r="HH79" s="1334"/>
      <c r="HI79" s="1334"/>
      <c r="HJ79" s="1334"/>
      <c r="HK79" s="1334"/>
      <c r="HL79" s="1334"/>
      <c r="HM79" s="1334"/>
      <c r="HN79" s="1334"/>
      <c r="HO79" s="1334"/>
      <c r="HP79" s="1334"/>
      <c r="HQ79" s="1334"/>
      <c r="HR79" s="1334"/>
      <c r="HS79" s="1334"/>
      <c r="HT79" s="1334"/>
      <c r="HU79" s="1334"/>
      <c r="HV79" s="1334"/>
      <c r="HW79" s="1334"/>
      <c r="HX79" s="1334"/>
      <c r="HY79" s="1334"/>
      <c r="HZ79" s="1334"/>
      <c r="IA79" s="1334"/>
      <c r="IB79" s="1334"/>
      <c r="IC79" s="1334"/>
      <c r="ID79" s="1334"/>
      <c r="IE79" s="1334"/>
      <c r="IF79" s="1334"/>
      <c r="IG79" s="1334"/>
      <c r="IH79" s="1334"/>
      <c r="II79" s="1334"/>
      <c r="IJ79" s="1334"/>
      <c r="IK79" s="1334"/>
      <c r="IL79" s="1334"/>
      <c r="IM79" s="1334"/>
      <c r="IN79" s="1334"/>
      <c r="IO79" s="1334"/>
      <c r="IP79" s="1334"/>
      <c r="IQ79" s="1334"/>
      <c r="IR79" s="1334"/>
      <c r="IS79" s="1334"/>
      <c r="IT79" s="1334"/>
      <c r="IU79" s="1334"/>
      <c r="IV79" s="1334"/>
    </row>
    <row r="80" spans="1:256" x14ac:dyDescent="0.25">
      <c r="A80" s="1426" t="s">
        <v>5</v>
      </c>
      <c r="B80" s="1427" t="s">
        <v>6</v>
      </c>
      <c r="C80" s="1348"/>
      <c r="D80" s="1348"/>
      <c r="E80" s="1428" t="s">
        <v>7</v>
      </c>
      <c r="F80" s="1350" t="s">
        <v>8</v>
      </c>
      <c r="G80" s="1429" t="s">
        <v>9</v>
      </c>
      <c r="H80" s="1430" t="s">
        <v>10</v>
      </c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4"/>
      <c r="AD80" s="1334"/>
      <c r="AE80" s="1334"/>
      <c r="AF80" s="1334"/>
      <c r="AG80" s="1334"/>
      <c r="AH80" s="1334"/>
      <c r="AI80" s="1334"/>
      <c r="AJ80" s="1334"/>
      <c r="AK80" s="1334"/>
      <c r="AL80" s="1334"/>
      <c r="AM80" s="1334"/>
      <c r="AN80" s="1334"/>
      <c r="AO80" s="1334"/>
      <c r="AP80" s="1334"/>
      <c r="AQ80" s="1334"/>
      <c r="AR80" s="1334"/>
      <c r="AS80" s="1334"/>
      <c r="AT80" s="1334"/>
      <c r="AU80" s="1334"/>
      <c r="AV80" s="1334"/>
      <c r="AW80" s="1334"/>
      <c r="AX80" s="1334"/>
      <c r="AY80" s="1334"/>
      <c r="AZ80" s="1334"/>
      <c r="BA80" s="1334"/>
      <c r="BB80" s="1334"/>
      <c r="BC80" s="1334"/>
      <c r="BD80" s="1334"/>
      <c r="BE80" s="1334"/>
      <c r="BF80" s="1334"/>
      <c r="BG80" s="1334"/>
      <c r="BH80" s="1334"/>
      <c r="BI80" s="1334"/>
      <c r="BJ80" s="1334"/>
      <c r="BK80" s="1334"/>
      <c r="BL80" s="1334"/>
      <c r="BM80" s="1334"/>
      <c r="BN80" s="1334"/>
      <c r="BO80" s="1334"/>
      <c r="BP80" s="1334"/>
      <c r="BQ80" s="1334"/>
      <c r="BR80" s="1334"/>
      <c r="BS80" s="1334"/>
      <c r="BT80" s="1334"/>
      <c r="BU80" s="1334"/>
      <c r="BV80" s="1334"/>
      <c r="BW80" s="1334"/>
      <c r="BX80" s="1334"/>
      <c r="BY80" s="1334"/>
      <c r="BZ80" s="1334"/>
      <c r="CA80" s="1334"/>
      <c r="CB80" s="1334"/>
      <c r="CC80" s="1334"/>
      <c r="CD80" s="1334"/>
      <c r="CE80" s="1334"/>
      <c r="CF80" s="1334"/>
      <c r="CG80" s="1334"/>
      <c r="CH80" s="1334"/>
      <c r="CI80" s="1334"/>
      <c r="CJ80" s="1334"/>
      <c r="CK80" s="1334"/>
      <c r="CL80" s="1334"/>
      <c r="CM80" s="1334"/>
      <c r="CN80" s="1334"/>
      <c r="CO80" s="1334"/>
      <c r="CP80" s="1334"/>
      <c r="CQ80" s="1334"/>
      <c r="CR80" s="1334"/>
      <c r="CS80" s="1334"/>
      <c r="CT80" s="1334"/>
      <c r="CU80" s="1334"/>
      <c r="CV80" s="1334"/>
      <c r="CW80" s="1334"/>
      <c r="CX80" s="1334"/>
      <c r="CY80" s="1334"/>
      <c r="CZ80" s="1334"/>
      <c r="DA80" s="1334"/>
      <c r="DB80" s="1334"/>
      <c r="DC80" s="1334"/>
      <c r="DD80" s="1334"/>
      <c r="DE80" s="1334"/>
      <c r="DF80" s="1334"/>
      <c r="DG80" s="1334"/>
      <c r="DH80" s="1334"/>
      <c r="DI80" s="1334"/>
      <c r="DJ80" s="1334"/>
      <c r="DK80" s="1334"/>
      <c r="DL80" s="1334"/>
      <c r="DM80" s="1334"/>
      <c r="DN80" s="1334"/>
      <c r="DO80" s="1334"/>
      <c r="DP80" s="1334"/>
      <c r="DQ80" s="1334"/>
      <c r="DR80" s="1334"/>
      <c r="DS80" s="1334"/>
      <c r="DT80" s="1334"/>
      <c r="DU80" s="1334"/>
      <c r="DV80" s="1334"/>
      <c r="DW80" s="1334"/>
      <c r="DX80" s="1334"/>
      <c r="DY80" s="1334"/>
      <c r="DZ80" s="1334"/>
      <c r="EA80" s="1334"/>
      <c r="EB80" s="1334"/>
      <c r="EC80" s="1334"/>
      <c r="ED80" s="1334"/>
      <c r="EE80" s="1334"/>
      <c r="EF80" s="1334"/>
      <c r="EG80" s="1334"/>
      <c r="EH80" s="1334"/>
      <c r="EI80" s="1334"/>
      <c r="EJ80" s="1334"/>
      <c r="EK80" s="1334"/>
      <c r="EL80" s="1334"/>
      <c r="EM80" s="1334"/>
      <c r="EN80" s="1334"/>
      <c r="EO80" s="1334"/>
      <c r="EP80" s="1334"/>
      <c r="EQ80" s="1334"/>
      <c r="ER80" s="1334"/>
      <c r="ES80" s="1334"/>
      <c r="ET80" s="1334"/>
      <c r="EU80" s="1334"/>
      <c r="EV80" s="1334"/>
      <c r="EW80" s="1334"/>
      <c r="EX80" s="1334"/>
      <c r="EY80" s="1334"/>
      <c r="EZ80" s="1334"/>
      <c r="FA80" s="1334"/>
      <c r="FB80" s="1334"/>
      <c r="FC80" s="1334"/>
      <c r="FD80" s="1334"/>
      <c r="FE80" s="1334"/>
      <c r="FF80" s="1334"/>
      <c r="FG80" s="1334"/>
      <c r="FH80" s="1334"/>
      <c r="FI80" s="1334"/>
      <c r="FJ80" s="1334"/>
      <c r="FK80" s="1334"/>
      <c r="FL80" s="1334"/>
      <c r="FM80" s="1334"/>
      <c r="FN80" s="1334"/>
      <c r="FO80" s="1334"/>
      <c r="FP80" s="1334"/>
      <c r="FQ80" s="1334"/>
      <c r="FR80" s="1334"/>
      <c r="FS80" s="1334"/>
      <c r="FT80" s="1334"/>
      <c r="FU80" s="1334"/>
      <c r="FV80" s="1334"/>
      <c r="FW80" s="1334"/>
      <c r="FX80" s="1334"/>
      <c r="FY80" s="1334"/>
      <c r="FZ80" s="1334"/>
      <c r="GA80" s="1334"/>
      <c r="GB80" s="1334"/>
      <c r="GC80" s="1334"/>
      <c r="GD80" s="1334"/>
      <c r="GE80" s="1334"/>
      <c r="GF80" s="1334"/>
      <c r="GG80" s="1334"/>
      <c r="GH80" s="1334"/>
      <c r="GI80" s="1334"/>
      <c r="GJ80" s="1334"/>
      <c r="GK80" s="1334"/>
      <c r="GL80" s="1334"/>
      <c r="GM80" s="1334"/>
      <c r="GN80" s="1334"/>
      <c r="GO80" s="1334"/>
      <c r="GP80" s="1334"/>
      <c r="GQ80" s="1334"/>
      <c r="GR80" s="1334"/>
      <c r="GS80" s="1334"/>
      <c r="GT80" s="1334"/>
      <c r="GU80" s="1334"/>
      <c r="GV80" s="1334"/>
      <c r="GW80" s="1334"/>
      <c r="GX80" s="1334"/>
      <c r="GY80" s="1334"/>
      <c r="GZ80" s="1334"/>
      <c r="HA80" s="1334"/>
      <c r="HB80" s="1334"/>
      <c r="HC80" s="1334"/>
      <c r="HD80" s="1334"/>
      <c r="HE80" s="1334"/>
      <c r="HF80" s="1334"/>
      <c r="HG80" s="1334"/>
      <c r="HH80" s="1334"/>
      <c r="HI80" s="1334"/>
      <c r="HJ80" s="1334"/>
      <c r="HK80" s="1334"/>
      <c r="HL80" s="1334"/>
      <c r="HM80" s="1334"/>
      <c r="HN80" s="1334"/>
      <c r="HO80" s="1334"/>
      <c r="HP80" s="1334"/>
      <c r="HQ80" s="1334"/>
      <c r="HR80" s="1334"/>
      <c r="HS80" s="1334"/>
      <c r="HT80" s="1334"/>
      <c r="HU80" s="1334"/>
      <c r="HV80" s="1334"/>
      <c r="HW80" s="1334"/>
      <c r="HX80" s="1334"/>
      <c r="HY80" s="1334"/>
      <c r="HZ80" s="1334"/>
      <c r="IA80" s="1334"/>
      <c r="IB80" s="1334"/>
      <c r="IC80" s="1334"/>
      <c r="ID80" s="1334"/>
      <c r="IE80" s="1334"/>
      <c r="IF80" s="1334"/>
      <c r="IG80" s="1334"/>
      <c r="IH80" s="1334"/>
      <c r="II80" s="1334"/>
      <c r="IJ80" s="1334"/>
      <c r="IK80" s="1334"/>
      <c r="IL80" s="1334"/>
      <c r="IM80" s="1334"/>
      <c r="IN80" s="1334"/>
      <c r="IO80" s="1334"/>
      <c r="IP80" s="1334"/>
      <c r="IQ80" s="1334"/>
      <c r="IR80" s="1334"/>
      <c r="IS80" s="1334"/>
      <c r="IT80" s="1334"/>
      <c r="IU80" s="1334"/>
      <c r="IV80" s="1334"/>
    </row>
    <row r="81" spans="1:256" ht="14.5" thickBot="1" x14ac:dyDescent="0.3">
      <c r="A81" s="1431"/>
      <c r="B81" s="1432"/>
      <c r="C81" s="1354"/>
      <c r="D81" s="1354"/>
      <c r="E81" s="1433"/>
      <c r="F81" s="1356"/>
      <c r="G81" s="1434" t="s">
        <v>11</v>
      </c>
      <c r="H81" s="1435" t="s">
        <v>11</v>
      </c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4"/>
      <c r="AI81" s="1334"/>
      <c r="AJ81" s="1334"/>
      <c r="AK81" s="1334"/>
      <c r="AL81" s="1334"/>
      <c r="AM81" s="1334"/>
      <c r="AN81" s="1334"/>
      <c r="AO81" s="1334"/>
      <c r="AP81" s="1334"/>
      <c r="AQ81" s="1334"/>
      <c r="AR81" s="1334"/>
      <c r="AS81" s="1334"/>
      <c r="AT81" s="1334"/>
      <c r="AU81" s="1334"/>
      <c r="AV81" s="1334"/>
      <c r="AW81" s="1334"/>
      <c r="AX81" s="1334"/>
      <c r="AY81" s="1334"/>
      <c r="AZ81" s="1334"/>
      <c r="BA81" s="1334"/>
      <c r="BB81" s="1334"/>
      <c r="BC81" s="1334"/>
      <c r="BD81" s="1334"/>
      <c r="BE81" s="1334"/>
      <c r="BF81" s="1334"/>
      <c r="BG81" s="1334"/>
      <c r="BH81" s="1334"/>
      <c r="BI81" s="1334"/>
      <c r="BJ81" s="1334"/>
      <c r="BK81" s="1334"/>
      <c r="BL81" s="1334"/>
      <c r="BM81" s="1334"/>
      <c r="BN81" s="1334"/>
      <c r="BO81" s="1334"/>
      <c r="BP81" s="1334"/>
      <c r="BQ81" s="1334"/>
      <c r="BR81" s="1334"/>
      <c r="BS81" s="1334"/>
      <c r="BT81" s="1334"/>
      <c r="BU81" s="1334"/>
      <c r="BV81" s="1334"/>
      <c r="BW81" s="1334"/>
      <c r="BX81" s="1334"/>
      <c r="BY81" s="1334"/>
      <c r="BZ81" s="1334"/>
      <c r="CA81" s="1334"/>
      <c r="CB81" s="1334"/>
      <c r="CC81" s="1334"/>
      <c r="CD81" s="1334"/>
      <c r="CE81" s="1334"/>
      <c r="CF81" s="1334"/>
      <c r="CG81" s="1334"/>
      <c r="CH81" s="1334"/>
      <c r="CI81" s="1334"/>
      <c r="CJ81" s="1334"/>
      <c r="CK81" s="1334"/>
      <c r="CL81" s="1334"/>
      <c r="CM81" s="1334"/>
      <c r="CN81" s="1334"/>
      <c r="CO81" s="1334"/>
      <c r="CP81" s="1334"/>
      <c r="CQ81" s="1334"/>
      <c r="CR81" s="1334"/>
      <c r="CS81" s="1334"/>
      <c r="CT81" s="1334"/>
      <c r="CU81" s="1334"/>
      <c r="CV81" s="1334"/>
      <c r="CW81" s="1334"/>
      <c r="CX81" s="1334"/>
      <c r="CY81" s="1334"/>
      <c r="CZ81" s="1334"/>
      <c r="DA81" s="1334"/>
      <c r="DB81" s="1334"/>
      <c r="DC81" s="1334"/>
      <c r="DD81" s="1334"/>
      <c r="DE81" s="1334"/>
      <c r="DF81" s="1334"/>
      <c r="DG81" s="1334"/>
      <c r="DH81" s="1334"/>
      <c r="DI81" s="1334"/>
      <c r="DJ81" s="1334"/>
      <c r="DK81" s="1334"/>
      <c r="DL81" s="1334"/>
      <c r="DM81" s="1334"/>
      <c r="DN81" s="1334"/>
      <c r="DO81" s="1334"/>
      <c r="DP81" s="1334"/>
      <c r="DQ81" s="1334"/>
      <c r="DR81" s="1334"/>
      <c r="DS81" s="1334"/>
      <c r="DT81" s="1334"/>
      <c r="DU81" s="1334"/>
      <c r="DV81" s="1334"/>
      <c r="DW81" s="1334"/>
      <c r="DX81" s="1334"/>
      <c r="DY81" s="1334"/>
      <c r="DZ81" s="1334"/>
      <c r="EA81" s="1334"/>
      <c r="EB81" s="1334"/>
      <c r="EC81" s="1334"/>
      <c r="ED81" s="1334"/>
      <c r="EE81" s="1334"/>
      <c r="EF81" s="1334"/>
      <c r="EG81" s="1334"/>
      <c r="EH81" s="1334"/>
      <c r="EI81" s="1334"/>
      <c r="EJ81" s="1334"/>
      <c r="EK81" s="1334"/>
      <c r="EL81" s="1334"/>
      <c r="EM81" s="1334"/>
      <c r="EN81" s="1334"/>
      <c r="EO81" s="1334"/>
      <c r="EP81" s="1334"/>
      <c r="EQ81" s="1334"/>
      <c r="ER81" s="1334"/>
      <c r="ES81" s="1334"/>
      <c r="ET81" s="1334"/>
      <c r="EU81" s="1334"/>
      <c r="EV81" s="1334"/>
      <c r="EW81" s="1334"/>
      <c r="EX81" s="1334"/>
      <c r="EY81" s="1334"/>
      <c r="EZ81" s="1334"/>
      <c r="FA81" s="1334"/>
      <c r="FB81" s="1334"/>
      <c r="FC81" s="1334"/>
      <c r="FD81" s="1334"/>
      <c r="FE81" s="1334"/>
      <c r="FF81" s="1334"/>
      <c r="FG81" s="1334"/>
      <c r="FH81" s="1334"/>
      <c r="FI81" s="1334"/>
      <c r="FJ81" s="1334"/>
      <c r="FK81" s="1334"/>
      <c r="FL81" s="1334"/>
      <c r="FM81" s="1334"/>
      <c r="FN81" s="1334"/>
      <c r="FO81" s="1334"/>
      <c r="FP81" s="1334"/>
      <c r="FQ81" s="1334"/>
      <c r="FR81" s="1334"/>
      <c r="FS81" s="1334"/>
      <c r="FT81" s="1334"/>
      <c r="FU81" s="1334"/>
      <c r="FV81" s="1334"/>
      <c r="FW81" s="1334"/>
      <c r="FX81" s="1334"/>
      <c r="FY81" s="1334"/>
      <c r="FZ81" s="1334"/>
      <c r="GA81" s="1334"/>
      <c r="GB81" s="1334"/>
      <c r="GC81" s="1334"/>
      <c r="GD81" s="1334"/>
      <c r="GE81" s="1334"/>
      <c r="GF81" s="1334"/>
      <c r="GG81" s="1334"/>
      <c r="GH81" s="1334"/>
      <c r="GI81" s="1334"/>
      <c r="GJ81" s="1334"/>
      <c r="GK81" s="1334"/>
      <c r="GL81" s="1334"/>
      <c r="GM81" s="1334"/>
      <c r="GN81" s="1334"/>
      <c r="GO81" s="1334"/>
      <c r="GP81" s="1334"/>
      <c r="GQ81" s="1334"/>
      <c r="GR81" s="1334"/>
      <c r="GS81" s="1334"/>
      <c r="GT81" s="1334"/>
      <c r="GU81" s="1334"/>
      <c r="GV81" s="1334"/>
      <c r="GW81" s="1334"/>
      <c r="GX81" s="1334"/>
      <c r="GY81" s="1334"/>
      <c r="GZ81" s="1334"/>
      <c r="HA81" s="1334"/>
      <c r="HB81" s="1334"/>
      <c r="HC81" s="1334"/>
      <c r="HD81" s="1334"/>
      <c r="HE81" s="1334"/>
      <c r="HF81" s="1334"/>
      <c r="HG81" s="1334"/>
      <c r="HH81" s="1334"/>
      <c r="HI81" s="1334"/>
      <c r="HJ81" s="1334"/>
      <c r="HK81" s="1334"/>
      <c r="HL81" s="1334"/>
      <c r="HM81" s="1334"/>
      <c r="HN81" s="1334"/>
      <c r="HO81" s="1334"/>
      <c r="HP81" s="1334"/>
      <c r="HQ81" s="1334"/>
      <c r="HR81" s="1334"/>
      <c r="HS81" s="1334"/>
      <c r="HT81" s="1334"/>
      <c r="HU81" s="1334"/>
      <c r="HV81" s="1334"/>
      <c r="HW81" s="1334"/>
      <c r="HX81" s="1334"/>
      <c r="HY81" s="1334"/>
      <c r="HZ81" s="1334"/>
      <c r="IA81" s="1334"/>
      <c r="IB81" s="1334"/>
      <c r="IC81" s="1334"/>
      <c r="ID81" s="1334"/>
      <c r="IE81" s="1334"/>
      <c r="IF81" s="1334"/>
      <c r="IG81" s="1334"/>
      <c r="IH81" s="1334"/>
      <c r="II81" s="1334"/>
      <c r="IJ81" s="1334"/>
      <c r="IK81" s="1334"/>
      <c r="IL81" s="1334"/>
      <c r="IM81" s="1334"/>
      <c r="IN81" s="1334"/>
      <c r="IO81" s="1334"/>
      <c r="IP81" s="1334"/>
      <c r="IQ81" s="1334"/>
      <c r="IR81" s="1334"/>
      <c r="IS81" s="1334"/>
      <c r="IT81" s="1334"/>
      <c r="IU81" s="1334"/>
      <c r="IV81" s="1334"/>
    </row>
    <row r="82" spans="1:256" x14ac:dyDescent="0.25">
      <c r="A82" s="1364">
        <v>2200</v>
      </c>
      <c r="B82" s="1403" t="s">
        <v>71</v>
      </c>
      <c r="C82" s="1344"/>
      <c r="D82" s="1413"/>
      <c r="E82" s="1400"/>
      <c r="F82" s="1061"/>
      <c r="G82" s="1410"/>
      <c r="H82" s="1437"/>
      <c r="I82" s="1334"/>
      <c r="J82" s="1334"/>
      <c r="K82" s="1334"/>
      <c r="L82" s="1334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4"/>
      <c r="AD82" s="1334"/>
      <c r="AE82" s="1334"/>
      <c r="AF82" s="1334"/>
      <c r="AG82" s="1334"/>
      <c r="AH82" s="1334"/>
      <c r="AI82" s="1334"/>
      <c r="AJ82" s="1334"/>
      <c r="AK82" s="1334"/>
      <c r="AL82" s="1334"/>
      <c r="AM82" s="1334"/>
      <c r="AN82" s="1334"/>
      <c r="AO82" s="1334"/>
      <c r="AP82" s="1334"/>
      <c r="AQ82" s="1334"/>
      <c r="AR82" s="1334"/>
      <c r="AS82" s="1334"/>
      <c r="AT82" s="1334"/>
      <c r="AU82" s="1334"/>
      <c r="AV82" s="1334"/>
      <c r="AW82" s="1334"/>
      <c r="AX82" s="1334"/>
      <c r="AY82" s="1334"/>
      <c r="AZ82" s="1334"/>
      <c r="BA82" s="1334"/>
      <c r="BB82" s="1334"/>
      <c r="BC82" s="1334"/>
      <c r="BD82" s="1334"/>
      <c r="BE82" s="1334"/>
      <c r="BF82" s="1334"/>
      <c r="BG82" s="1334"/>
      <c r="BH82" s="1334"/>
      <c r="BI82" s="1334"/>
      <c r="BJ82" s="1334"/>
      <c r="BK82" s="1334"/>
      <c r="BL82" s="1334"/>
      <c r="BM82" s="1334"/>
      <c r="BN82" s="1334"/>
      <c r="BO82" s="1334"/>
      <c r="BP82" s="1334"/>
      <c r="BQ82" s="1334"/>
      <c r="BR82" s="1334"/>
      <c r="BS82" s="1334"/>
      <c r="BT82" s="1334"/>
      <c r="BU82" s="1334"/>
      <c r="BV82" s="1334"/>
      <c r="BW82" s="1334"/>
      <c r="BX82" s="1334"/>
      <c r="BY82" s="1334"/>
      <c r="BZ82" s="1334"/>
      <c r="CA82" s="1334"/>
      <c r="CB82" s="1334"/>
      <c r="CC82" s="1334"/>
      <c r="CD82" s="1334"/>
      <c r="CE82" s="1334"/>
      <c r="CF82" s="1334"/>
      <c r="CG82" s="1334"/>
      <c r="CH82" s="1334"/>
      <c r="CI82" s="1334"/>
      <c r="CJ82" s="1334"/>
      <c r="CK82" s="1334"/>
      <c r="CL82" s="1334"/>
      <c r="CM82" s="1334"/>
      <c r="CN82" s="1334"/>
      <c r="CO82" s="1334"/>
      <c r="CP82" s="1334"/>
      <c r="CQ82" s="1334"/>
      <c r="CR82" s="1334"/>
      <c r="CS82" s="1334"/>
      <c r="CT82" s="1334"/>
      <c r="CU82" s="1334"/>
      <c r="CV82" s="1334"/>
      <c r="CW82" s="1334"/>
      <c r="CX82" s="1334"/>
      <c r="CY82" s="1334"/>
      <c r="CZ82" s="1334"/>
      <c r="DA82" s="1334"/>
      <c r="DB82" s="1334"/>
      <c r="DC82" s="1334"/>
      <c r="DD82" s="1334"/>
      <c r="DE82" s="1334"/>
      <c r="DF82" s="1334"/>
      <c r="DG82" s="1334"/>
      <c r="DH82" s="1334"/>
      <c r="DI82" s="1334"/>
      <c r="DJ82" s="1334"/>
      <c r="DK82" s="1334"/>
      <c r="DL82" s="1334"/>
      <c r="DM82" s="1334"/>
      <c r="DN82" s="1334"/>
      <c r="DO82" s="1334"/>
      <c r="DP82" s="1334"/>
      <c r="DQ82" s="1334"/>
      <c r="DR82" s="1334"/>
      <c r="DS82" s="1334"/>
      <c r="DT82" s="1334"/>
      <c r="DU82" s="1334"/>
      <c r="DV82" s="1334"/>
      <c r="DW82" s="1334"/>
      <c r="DX82" s="1334"/>
      <c r="DY82" s="1334"/>
      <c r="DZ82" s="1334"/>
      <c r="EA82" s="1334"/>
      <c r="EB82" s="1334"/>
      <c r="EC82" s="1334"/>
      <c r="ED82" s="1334"/>
      <c r="EE82" s="1334"/>
      <c r="EF82" s="1334"/>
      <c r="EG82" s="1334"/>
      <c r="EH82" s="1334"/>
      <c r="EI82" s="1334"/>
      <c r="EJ82" s="1334"/>
      <c r="EK82" s="1334"/>
      <c r="EL82" s="1334"/>
      <c r="EM82" s="1334"/>
      <c r="EN82" s="1334"/>
      <c r="EO82" s="1334"/>
      <c r="EP82" s="1334"/>
      <c r="EQ82" s="1334"/>
      <c r="ER82" s="1334"/>
      <c r="ES82" s="1334"/>
      <c r="ET82" s="1334"/>
      <c r="EU82" s="1334"/>
      <c r="EV82" s="1334"/>
      <c r="EW82" s="1334"/>
      <c r="EX82" s="1334"/>
      <c r="EY82" s="1334"/>
      <c r="EZ82" s="1334"/>
      <c r="FA82" s="1334"/>
      <c r="FB82" s="1334"/>
      <c r="FC82" s="1334"/>
      <c r="FD82" s="1334"/>
      <c r="FE82" s="1334"/>
      <c r="FF82" s="1334"/>
      <c r="FG82" s="1334"/>
      <c r="FH82" s="1334"/>
      <c r="FI82" s="1334"/>
      <c r="FJ82" s="1334"/>
      <c r="FK82" s="1334"/>
      <c r="FL82" s="1334"/>
      <c r="FM82" s="1334"/>
      <c r="FN82" s="1334"/>
      <c r="FO82" s="1334"/>
      <c r="FP82" s="1334"/>
      <c r="FQ82" s="1334"/>
      <c r="FR82" s="1334"/>
      <c r="FS82" s="1334"/>
      <c r="FT82" s="1334"/>
      <c r="FU82" s="1334"/>
      <c r="FV82" s="1334"/>
      <c r="FW82" s="1334"/>
      <c r="FX82" s="1334"/>
      <c r="FY82" s="1334"/>
      <c r="FZ82" s="1334"/>
      <c r="GA82" s="1334"/>
      <c r="GB82" s="1334"/>
      <c r="GC82" s="1334"/>
      <c r="GD82" s="1334"/>
      <c r="GE82" s="1334"/>
      <c r="GF82" s="1334"/>
      <c r="GG82" s="1334"/>
      <c r="GH82" s="1334"/>
      <c r="GI82" s="1334"/>
      <c r="GJ82" s="1334"/>
      <c r="GK82" s="1334"/>
      <c r="GL82" s="1334"/>
      <c r="GM82" s="1334"/>
      <c r="GN82" s="1334"/>
      <c r="GO82" s="1334"/>
      <c r="GP82" s="1334"/>
      <c r="GQ82" s="1334"/>
      <c r="GR82" s="1334"/>
      <c r="GS82" s="1334"/>
      <c r="GT82" s="1334"/>
      <c r="GU82" s="1334"/>
      <c r="GV82" s="1334"/>
      <c r="GW82" s="1334"/>
      <c r="GX82" s="1334"/>
      <c r="GY82" s="1334"/>
      <c r="GZ82" s="1334"/>
      <c r="HA82" s="1334"/>
      <c r="HB82" s="1334"/>
      <c r="HC82" s="1334"/>
      <c r="HD82" s="1334"/>
      <c r="HE82" s="1334"/>
      <c r="HF82" s="1334"/>
      <c r="HG82" s="1334"/>
      <c r="HH82" s="1334"/>
      <c r="HI82" s="1334"/>
      <c r="HJ82" s="1334"/>
      <c r="HK82" s="1334"/>
      <c r="HL82" s="1334"/>
      <c r="HM82" s="1334"/>
      <c r="HN82" s="1334"/>
      <c r="HO82" s="1334"/>
      <c r="HP82" s="1334"/>
      <c r="HQ82" s="1334"/>
      <c r="HR82" s="1334"/>
      <c r="HS82" s="1334"/>
      <c r="HT82" s="1334"/>
      <c r="HU82" s="1334"/>
      <c r="HV82" s="1334"/>
      <c r="HW82" s="1334"/>
      <c r="HX82" s="1334"/>
      <c r="HY82" s="1334"/>
      <c r="HZ82" s="1334"/>
      <c r="IA82" s="1334"/>
      <c r="IB82" s="1334"/>
      <c r="IC82" s="1334"/>
      <c r="ID82" s="1334"/>
      <c r="IE82" s="1334"/>
      <c r="IF82" s="1334"/>
      <c r="IG82" s="1334"/>
      <c r="IH82" s="1334"/>
      <c r="II82" s="1334"/>
      <c r="IJ82" s="1334"/>
      <c r="IK82" s="1334"/>
      <c r="IL82" s="1334"/>
      <c r="IM82" s="1334"/>
      <c r="IN82" s="1334"/>
      <c r="IO82" s="1334"/>
      <c r="IP82" s="1334"/>
      <c r="IQ82" s="1334"/>
      <c r="IR82" s="1334"/>
      <c r="IS82" s="1334"/>
      <c r="IT82" s="1334"/>
      <c r="IU82" s="1334"/>
      <c r="IV82" s="1334"/>
    </row>
    <row r="83" spans="1:256" x14ac:dyDescent="0.25">
      <c r="A83" s="1372"/>
      <c r="B83" s="1412"/>
      <c r="C83" s="1344"/>
      <c r="D83" s="1344"/>
      <c r="E83" s="1378"/>
      <c r="F83" s="1061"/>
      <c r="G83" s="1410"/>
      <c r="H83" s="1063">
        <f>G83*F83</f>
        <v>0</v>
      </c>
      <c r="I83" s="1334"/>
      <c r="J83" s="1334"/>
      <c r="K83" s="1334"/>
      <c r="L83" s="1334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4"/>
      <c r="AD83" s="1334"/>
      <c r="AE83" s="1334"/>
      <c r="AF83" s="1334"/>
      <c r="AG83" s="1334"/>
      <c r="AH83" s="1334"/>
      <c r="AI83" s="1334"/>
      <c r="AJ83" s="1334"/>
      <c r="AK83" s="1334"/>
      <c r="AL83" s="1334"/>
      <c r="AM83" s="1334"/>
      <c r="AN83" s="1334"/>
      <c r="AO83" s="1334"/>
      <c r="AP83" s="1334"/>
      <c r="AQ83" s="1334"/>
      <c r="AR83" s="1334"/>
      <c r="AS83" s="1334"/>
      <c r="AT83" s="1334"/>
      <c r="AU83" s="1334"/>
      <c r="AV83" s="1334"/>
      <c r="AW83" s="1334"/>
      <c r="AX83" s="1334"/>
      <c r="AY83" s="1334"/>
      <c r="AZ83" s="1334"/>
      <c r="BA83" s="1334"/>
      <c r="BB83" s="1334"/>
      <c r="BC83" s="1334"/>
      <c r="BD83" s="1334"/>
      <c r="BE83" s="1334"/>
      <c r="BF83" s="1334"/>
      <c r="BG83" s="1334"/>
      <c r="BH83" s="1334"/>
      <c r="BI83" s="1334"/>
      <c r="BJ83" s="1334"/>
      <c r="BK83" s="1334"/>
      <c r="BL83" s="1334"/>
      <c r="BM83" s="1334"/>
      <c r="BN83" s="1334"/>
      <c r="BO83" s="1334"/>
      <c r="BP83" s="1334"/>
      <c r="BQ83" s="1334"/>
      <c r="BR83" s="1334"/>
      <c r="BS83" s="1334"/>
      <c r="BT83" s="1334"/>
      <c r="BU83" s="1334"/>
      <c r="BV83" s="1334"/>
      <c r="BW83" s="1334"/>
      <c r="BX83" s="1334"/>
      <c r="BY83" s="1334"/>
      <c r="BZ83" s="1334"/>
      <c r="CA83" s="1334"/>
      <c r="CB83" s="1334"/>
      <c r="CC83" s="1334"/>
      <c r="CD83" s="1334"/>
      <c r="CE83" s="1334"/>
      <c r="CF83" s="1334"/>
      <c r="CG83" s="1334"/>
      <c r="CH83" s="1334"/>
      <c r="CI83" s="1334"/>
      <c r="CJ83" s="1334"/>
      <c r="CK83" s="1334"/>
      <c r="CL83" s="1334"/>
      <c r="CM83" s="1334"/>
      <c r="CN83" s="1334"/>
      <c r="CO83" s="1334"/>
      <c r="CP83" s="1334"/>
      <c r="CQ83" s="1334"/>
      <c r="CR83" s="1334"/>
      <c r="CS83" s="1334"/>
      <c r="CT83" s="1334"/>
      <c r="CU83" s="1334"/>
      <c r="CV83" s="1334"/>
      <c r="CW83" s="1334"/>
      <c r="CX83" s="1334"/>
      <c r="CY83" s="1334"/>
      <c r="CZ83" s="1334"/>
      <c r="DA83" s="1334"/>
      <c r="DB83" s="1334"/>
      <c r="DC83" s="1334"/>
      <c r="DD83" s="1334"/>
      <c r="DE83" s="1334"/>
      <c r="DF83" s="1334"/>
      <c r="DG83" s="1334"/>
      <c r="DH83" s="1334"/>
      <c r="DI83" s="1334"/>
      <c r="DJ83" s="1334"/>
      <c r="DK83" s="1334"/>
      <c r="DL83" s="1334"/>
      <c r="DM83" s="1334"/>
      <c r="DN83" s="1334"/>
      <c r="DO83" s="1334"/>
      <c r="DP83" s="1334"/>
      <c r="DQ83" s="1334"/>
      <c r="DR83" s="1334"/>
      <c r="DS83" s="1334"/>
      <c r="DT83" s="1334"/>
      <c r="DU83" s="1334"/>
      <c r="DV83" s="1334"/>
      <c r="DW83" s="1334"/>
      <c r="DX83" s="1334"/>
      <c r="DY83" s="1334"/>
      <c r="DZ83" s="1334"/>
      <c r="EA83" s="1334"/>
      <c r="EB83" s="1334"/>
      <c r="EC83" s="1334"/>
      <c r="ED83" s="1334"/>
      <c r="EE83" s="1334"/>
      <c r="EF83" s="1334"/>
      <c r="EG83" s="1334"/>
      <c r="EH83" s="1334"/>
      <c r="EI83" s="1334"/>
      <c r="EJ83" s="1334"/>
      <c r="EK83" s="1334"/>
      <c r="EL83" s="1334"/>
      <c r="EM83" s="1334"/>
      <c r="EN83" s="1334"/>
      <c r="EO83" s="1334"/>
      <c r="EP83" s="1334"/>
      <c r="EQ83" s="1334"/>
      <c r="ER83" s="1334"/>
      <c r="ES83" s="1334"/>
      <c r="ET83" s="1334"/>
      <c r="EU83" s="1334"/>
      <c r="EV83" s="1334"/>
      <c r="EW83" s="1334"/>
      <c r="EX83" s="1334"/>
      <c r="EY83" s="1334"/>
      <c r="EZ83" s="1334"/>
      <c r="FA83" s="1334"/>
      <c r="FB83" s="1334"/>
      <c r="FC83" s="1334"/>
      <c r="FD83" s="1334"/>
      <c r="FE83" s="1334"/>
      <c r="FF83" s="1334"/>
      <c r="FG83" s="1334"/>
      <c r="FH83" s="1334"/>
      <c r="FI83" s="1334"/>
      <c r="FJ83" s="1334"/>
      <c r="FK83" s="1334"/>
      <c r="FL83" s="1334"/>
      <c r="FM83" s="1334"/>
      <c r="FN83" s="1334"/>
      <c r="FO83" s="1334"/>
      <c r="FP83" s="1334"/>
      <c r="FQ83" s="1334"/>
      <c r="FR83" s="1334"/>
      <c r="FS83" s="1334"/>
      <c r="FT83" s="1334"/>
      <c r="FU83" s="1334"/>
      <c r="FV83" s="1334"/>
      <c r="FW83" s="1334"/>
      <c r="FX83" s="1334"/>
      <c r="FY83" s="1334"/>
      <c r="FZ83" s="1334"/>
      <c r="GA83" s="1334"/>
      <c r="GB83" s="1334"/>
      <c r="GC83" s="1334"/>
      <c r="GD83" s="1334"/>
      <c r="GE83" s="1334"/>
      <c r="GF83" s="1334"/>
      <c r="GG83" s="1334"/>
      <c r="GH83" s="1334"/>
      <c r="GI83" s="1334"/>
      <c r="GJ83" s="1334"/>
      <c r="GK83" s="1334"/>
      <c r="GL83" s="1334"/>
      <c r="GM83" s="1334"/>
      <c r="GN83" s="1334"/>
      <c r="GO83" s="1334"/>
      <c r="GP83" s="1334"/>
      <c r="GQ83" s="1334"/>
      <c r="GR83" s="1334"/>
      <c r="GS83" s="1334"/>
      <c r="GT83" s="1334"/>
      <c r="GU83" s="1334"/>
      <c r="GV83" s="1334"/>
      <c r="GW83" s="1334"/>
      <c r="GX83" s="1334"/>
      <c r="GY83" s="1334"/>
      <c r="GZ83" s="1334"/>
      <c r="HA83" s="1334"/>
      <c r="HB83" s="1334"/>
      <c r="HC83" s="1334"/>
      <c r="HD83" s="1334"/>
      <c r="HE83" s="1334"/>
      <c r="HF83" s="1334"/>
      <c r="HG83" s="1334"/>
      <c r="HH83" s="1334"/>
      <c r="HI83" s="1334"/>
      <c r="HJ83" s="1334"/>
      <c r="HK83" s="1334"/>
      <c r="HL83" s="1334"/>
      <c r="HM83" s="1334"/>
      <c r="HN83" s="1334"/>
      <c r="HO83" s="1334"/>
      <c r="HP83" s="1334"/>
      <c r="HQ83" s="1334"/>
      <c r="HR83" s="1334"/>
      <c r="HS83" s="1334"/>
      <c r="HT83" s="1334"/>
      <c r="HU83" s="1334"/>
      <c r="HV83" s="1334"/>
      <c r="HW83" s="1334"/>
      <c r="HX83" s="1334"/>
      <c r="HY83" s="1334"/>
      <c r="HZ83" s="1334"/>
      <c r="IA83" s="1334"/>
      <c r="IB83" s="1334"/>
      <c r="IC83" s="1334"/>
      <c r="ID83" s="1334"/>
      <c r="IE83" s="1334"/>
      <c r="IF83" s="1334"/>
      <c r="IG83" s="1334"/>
      <c r="IH83" s="1334"/>
      <c r="II83" s="1334"/>
      <c r="IJ83" s="1334"/>
      <c r="IK83" s="1334"/>
      <c r="IL83" s="1334"/>
      <c r="IM83" s="1334"/>
      <c r="IN83" s="1334"/>
      <c r="IO83" s="1334"/>
      <c r="IP83" s="1334"/>
      <c r="IQ83" s="1334"/>
      <c r="IR83" s="1334"/>
      <c r="IS83" s="1334"/>
      <c r="IT83" s="1334"/>
      <c r="IU83" s="1334"/>
      <c r="IV83" s="1334"/>
    </row>
    <row r="84" spans="1:256" x14ac:dyDescent="0.25">
      <c r="A84" s="1364" t="s">
        <v>76</v>
      </c>
      <c r="B84" s="1403" t="s">
        <v>77</v>
      </c>
      <c r="C84" s="1343"/>
      <c r="D84" s="1344"/>
      <c r="E84" s="1378"/>
      <c r="F84" s="1061"/>
      <c r="G84" s="1410"/>
      <c r="H84" s="1063">
        <f>G84*F84</f>
        <v>0</v>
      </c>
      <c r="I84" s="1334"/>
      <c r="J84" s="1334"/>
      <c r="K84" s="1334"/>
      <c r="L84" s="1334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4"/>
      <c r="AD84" s="1334"/>
      <c r="AE84" s="1334"/>
      <c r="AF84" s="1334"/>
      <c r="AG84" s="1334"/>
      <c r="AH84" s="1334"/>
      <c r="AI84" s="1334"/>
      <c r="AJ84" s="1334"/>
      <c r="AK84" s="1334"/>
      <c r="AL84" s="1334"/>
      <c r="AM84" s="1334"/>
      <c r="AN84" s="1334"/>
      <c r="AO84" s="1334"/>
      <c r="AP84" s="1334"/>
      <c r="AQ84" s="1334"/>
      <c r="AR84" s="1334"/>
      <c r="AS84" s="1334"/>
      <c r="AT84" s="1334"/>
      <c r="AU84" s="1334"/>
      <c r="AV84" s="1334"/>
      <c r="AW84" s="1334"/>
      <c r="AX84" s="1334"/>
      <c r="AY84" s="1334"/>
      <c r="AZ84" s="1334"/>
      <c r="BA84" s="1334"/>
      <c r="BB84" s="1334"/>
      <c r="BC84" s="1334"/>
      <c r="BD84" s="1334"/>
      <c r="BE84" s="1334"/>
      <c r="BF84" s="1334"/>
      <c r="BG84" s="1334"/>
      <c r="BH84" s="1334"/>
      <c r="BI84" s="1334"/>
      <c r="BJ84" s="1334"/>
      <c r="BK84" s="1334"/>
      <c r="BL84" s="1334"/>
      <c r="BM84" s="1334"/>
      <c r="BN84" s="1334"/>
      <c r="BO84" s="1334"/>
      <c r="BP84" s="1334"/>
      <c r="BQ84" s="1334"/>
      <c r="BR84" s="1334"/>
      <c r="BS84" s="1334"/>
      <c r="BT84" s="1334"/>
      <c r="BU84" s="1334"/>
      <c r="BV84" s="1334"/>
      <c r="BW84" s="1334"/>
      <c r="BX84" s="1334"/>
      <c r="BY84" s="1334"/>
      <c r="BZ84" s="1334"/>
      <c r="CA84" s="1334"/>
      <c r="CB84" s="1334"/>
      <c r="CC84" s="1334"/>
      <c r="CD84" s="1334"/>
      <c r="CE84" s="1334"/>
      <c r="CF84" s="1334"/>
      <c r="CG84" s="1334"/>
      <c r="CH84" s="1334"/>
      <c r="CI84" s="1334"/>
      <c r="CJ84" s="1334"/>
      <c r="CK84" s="1334"/>
      <c r="CL84" s="1334"/>
      <c r="CM84" s="1334"/>
      <c r="CN84" s="1334"/>
      <c r="CO84" s="1334"/>
      <c r="CP84" s="1334"/>
      <c r="CQ84" s="1334"/>
      <c r="CR84" s="1334"/>
      <c r="CS84" s="1334"/>
      <c r="CT84" s="1334"/>
      <c r="CU84" s="1334"/>
      <c r="CV84" s="1334"/>
      <c r="CW84" s="1334"/>
      <c r="CX84" s="1334"/>
      <c r="CY84" s="1334"/>
      <c r="CZ84" s="1334"/>
      <c r="DA84" s="1334"/>
      <c r="DB84" s="1334"/>
      <c r="DC84" s="1334"/>
      <c r="DD84" s="1334"/>
      <c r="DE84" s="1334"/>
      <c r="DF84" s="1334"/>
      <c r="DG84" s="1334"/>
      <c r="DH84" s="1334"/>
      <c r="DI84" s="1334"/>
      <c r="DJ84" s="1334"/>
      <c r="DK84" s="1334"/>
      <c r="DL84" s="1334"/>
      <c r="DM84" s="1334"/>
      <c r="DN84" s="1334"/>
      <c r="DO84" s="1334"/>
      <c r="DP84" s="1334"/>
      <c r="DQ84" s="1334"/>
      <c r="DR84" s="1334"/>
      <c r="DS84" s="1334"/>
      <c r="DT84" s="1334"/>
      <c r="DU84" s="1334"/>
      <c r="DV84" s="1334"/>
      <c r="DW84" s="1334"/>
      <c r="DX84" s="1334"/>
      <c r="DY84" s="1334"/>
      <c r="DZ84" s="1334"/>
      <c r="EA84" s="1334"/>
      <c r="EB84" s="1334"/>
      <c r="EC84" s="1334"/>
      <c r="ED84" s="1334"/>
      <c r="EE84" s="1334"/>
      <c r="EF84" s="1334"/>
      <c r="EG84" s="1334"/>
      <c r="EH84" s="1334"/>
      <c r="EI84" s="1334"/>
      <c r="EJ84" s="1334"/>
      <c r="EK84" s="1334"/>
      <c r="EL84" s="1334"/>
      <c r="EM84" s="1334"/>
      <c r="EN84" s="1334"/>
      <c r="EO84" s="1334"/>
      <c r="EP84" s="1334"/>
      <c r="EQ84" s="1334"/>
      <c r="ER84" s="1334"/>
      <c r="ES84" s="1334"/>
      <c r="ET84" s="1334"/>
      <c r="EU84" s="1334"/>
      <c r="EV84" s="1334"/>
      <c r="EW84" s="1334"/>
      <c r="EX84" s="1334"/>
      <c r="EY84" s="1334"/>
      <c r="EZ84" s="1334"/>
      <c r="FA84" s="1334"/>
      <c r="FB84" s="1334"/>
      <c r="FC84" s="1334"/>
      <c r="FD84" s="1334"/>
      <c r="FE84" s="1334"/>
      <c r="FF84" s="1334"/>
      <c r="FG84" s="1334"/>
      <c r="FH84" s="1334"/>
      <c r="FI84" s="1334"/>
      <c r="FJ84" s="1334"/>
      <c r="FK84" s="1334"/>
      <c r="FL84" s="1334"/>
      <c r="FM84" s="1334"/>
      <c r="FN84" s="1334"/>
      <c r="FO84" s="1334"/>
      <c r="FP84" s="1334"/>
      <c r="FQ84" s="1334"/>
      <c r="FR84" s="1334"/>
      <c r="FS84" s="1334"/>
      <c r="FT84" s="1334"/>
      <c r="FU84" s="1334"/>
      <c r="FV84" s="1334"/>
      <c r="FW84" s="1334"/>
      <c r="FX84" s="1334"/>
      <c r="FY84" s="1334"/>
      <c r="FZ84" s="1334"/>
      <c r="GA84" s="1334"/>
      <c r="GB84" s="1334"/>
      <c r="GC84" s="1334"/>
      <c r="GD84" s="1334"/>
      <c r="GE84" s="1334"/>
      <c r="GF84" s="1334"/>
      <c r="GG84" s="1334"/>
      <c r="GH84" s="1334"/>
      <c r="GI84" s="1334"/>
      <c r="GJ84" s="1334"/>
      <c r="GK84" s="1334"/>
      <c r="GL84" s="1334"/>
      <c r="GM84" s="1334"/>
      <c r="GN84" s="1334"/>
      <c r="GO84" s="1334"/>
      <c r="GP84" s="1334"/>
      <c r="GQ84" s="1334"/>
      <c r="GR84" s="1334"/>
      <c r="GS84" s="1334"/>
      <c r="GT84" s="1334"/>
      <c r="GU84" s="1334"/>
      <c r="GV84" s="1334"/>
      <c r="GW84" s="1334"/>
      <c r="GX84" s="1334"/>
      <c r="GY84" s="1334"/>
      <c r="GZ84" s="1334"/>
      <c r="HA84" s="1334"/>
      <c r="HB84" s="1334"/>
      <c r="HC84" s="1334"/>
      <c r="HD84" s="1334"/>
      <c r="HE84" s="1334"/>
      <c r="HF84" s="1334"/>
      <c r="HG84" s="1334"/>
      <c r="HH84" s="1334"/>
      <c r="HI84" s="1334"/>
      <c r="HJ84" s="1334"/>
      <c r="HK84" s="1334"/>
      <c r="HL84" s="1334"/>
      <c r="HM84" s="1334"/>
      <c r="HN84" s="1334"/>
      <c r="HO84" s="1334"/>
      <c r="HP84" s="1334"/>
      <c r="HQ84" s="1334"/>
      <c r="HR84" s="1334"/>
      <c r="HS84" s="1334"/>
      <c r="HT84" s="1334"/>
      <c r="HU84" s="1334"/>
      <c r="HV84" s="1334"/>
      <c r="HW84" s="1334"/>
      <c r="HX84" s="1334"/>
      <c r="HY84" s="1334"/>
      <c r="HZ84" s="1334"/>
      <c r="IA84" s="1334"/>
      <c r="IB84" s="1334"/>
      <c r="IC84" s="1334"/>
      <c r="ID84" s="1334"/>
      <c r="IE84" s="1334"/>
      <c r="IF84" s="1334"/>
      <c r="IG84" s="1334"/>
      <c r="IH84" s="1334"/>
      <c r="II84" s="1334"/>
      <c r="IJ84" s="1334"/>
      <c r="IK84" s="1334"/>
      <c r="IL84" s="1334"/>
      <c r="IM84" s="1334"/>
      <c r="IN84" s="1334"/>
      <c r="IO84" s="1334"/>
      <c r="IP84" s="1334"/>
      <c r="IQ84" s="1334"/>
      <c r="IR84" s="1334"/>
      <c r="IS84" s="1334"/>
      <c r="IT84" s="1334"/>
      <c r="IU84" s="1334"/>
      <c r="IV84" s="1334"/>
    </row>
    <row r="85" spans="1:256" x14ac:dyDescent="0.25">
      <c r="A85" s="1383"/>
      <c r="B85" s="1412" t="s">
        <v>78</v>
      </c>
      <c r="C85" s="1344"/>
      <c r="D85" s="1344"/>
      <c r="E85" s="1378" t="s">
        <v>35</v>
      </c>
      <c r="F85" s="1061"/>
      <c r="G85" s="1410"/>
      <c r="H85" s="1063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4"/>
      <c r="W85" s="1334"/>
      <c r="X85" s="1334"/>
      <c r="Y85" s="1334"/>
      <c r="Z85" s="1334"/>
      <c r="AA85" s="1334"/>
      <c r="AB85" s="1334"/>
      <c r="AC85" s="1334"/>
      <c r="AD85" s="1334"/>
      <c r="AE85" s="1334"/>
      <c r="AF85" s="1334"/>
      <c r="AG85" s="1334"/>
      <c r="AH85" s="1334"/>
      <c r="AI85" s="1334"/>
      <c r="AJ85" s="1334"/>
      <c r="AK85" s="1334"/>
      <c r="AL85" s="1334"/>
      <c r="AM85" s="1334"/>
      <c r="AN85" s="1334"/>
      <c r="AO85" s="1334"/>
      <c r="AP85" s="1334"/>
      <c r="AQ85" s="1334"/>
      <c r="AR85" s="1334"/>
      <c r="AS85" s="1334"/>
      <c r="AT85" s="1334"/>
      <c r="AU85" s="1334"/>
      <c r="AV85" s="1334"/>
      <c r="AW85" s="1334"/>
      <c r="AX85" s="1334"/>
      <c r="AY85" s="1334"/>
      <c r="AZ85" s="1334"/>
      <c r="BA85" s="1334"/>
      <c r="BB85" s="1334"/>
      <c r="BC85" s="1334"/>
      <c r="BD85" s="1334"/>
      <c r="BE85" s="1334"/>
      <c r="BF85" s="1334"/>
      <c r="BG85" s="1334"/>
      <c r="BH85" s="1334"/>
      <c r="BI85" s="1334"/>
      <c r="BJ85" s="1334"/>
      <c r="BK85" s="1334"/>
      <c r="BL85" s="1334"/>
      <c r="BM85" s="1334"/>
      <c r="BN85" s="1334"/>
      <c r="BO85" s="1334"/>
      <c r="BP85" s="1334"/>
      <c r="BQ85" s="1334"/>
      <c r="BR85" s="1334"/>
      <c r="BS85" s="1334"/>
      <c r="BT85" s="1334"/>
      <c r="BU85" s="1334"/>
      <c r="BV85" s="1334"/>
      <c r="BW85" s="1334"/>
      <c r="BX85" s="1334"/>
      <c r="BY85" s="1334"/>
      <c r="BZ85" s="1334"/>
      <c r="CA85" s="1334"/>
      <c r="CB85" s="1334"/>
      <c r="CC85" s="1334"/>
      <c r="CD85" s="1334"/>
      <c r="CE85" s="1334"/>
      <c r="CF85" s="1334"/>
      <c r="CG85" s="1334"/>
      <c r="CH85" s="1334"/>
      <c r="CI85" s="1334"/>
      <c r="CJ85" s="1334"/>
      <c r="CK85" s="1334"/>
      <c r="CL85" s="1334"/>
      <c r="CM85" s="1334"/>
      <c r="CN85" s="1334"/>
      <c r="CO85" s="1334"/>
      <c r="CP85" s="1334"/>
      <c r="CQ85" s="1334"/>
      <c r="CR85" s="1334"/>
      <c r="CS85" s="1334"/>
      <c r="CT85" s="1334"/>
      <c r="CU85" s="1334"/>
      <c r="CV85" s="1334"/>
      <c r="CW85" s="1334"/>
      <c r="CX85" s="1334"/>
      <c r="CY85" s="1334"/>
      <c r="CZ85" s="1334"/>
      <c r="DA85" s="1334"/>
      <c r="DB85" s="1334"/>
      <c r="DC85" s="1334"/>
      <c r="DD85" s="1334"/>
      <c r="DE85" s="1334"/>
      <c r="DF85" s="1334"/>
      <c r="DG85" s="1334"/>
      <c r="DH85" s="1334"/>
      <c r="DI85" s="1334"/>
      <c r="DJ85" s="1334"/>
      <c r="DK85" s="1334"/>
      <c r="DL85" s="1334"/>
      <c r="DM85" s="1334"/>
      <c r="DN85" s="1334"/>
      <c r="DO85" s="1334"/>
      <c r="DP85" s="1334"/>
      <c r="DQ85" s="1334"/>
      <c r="DR85" s="1334"/>
      <c r="DS85" s="1334"/>
      <c r="DT85" s="1334"/>
      <c r="DU85" s="1334"/>
      <c r="DV85" s="1334"/>
      <c r="DW85" s="1334"/>
      <c r="DX85" s="1334"/>
      <c r="DY85" s="1334"/>
      <c r="DZ85" s="1334"/>
      <c r="EA85" s="1334"/>
      <c r="EB85" s="1334"/>
      <c r="EC85" s="1334"/>
      <c r="ED85" s="1334"/>
      <c r="EE85" s="1334"/>
      <c r="EF85" s="1334"/>
      <c r="EG85" s="1334"/>
      <c r="EH85" s="1334"/>
      <c r="EI85" s="1334"/>
      <c r="EJ85" s="1334"/>
      <c r="EK85" s="1334"/>
      <c r="EL85" s="1334"/>
      <c r="EM85" s="1334"/>
      <c r="EN85" s="1334"/>
      <c r="EO85" s="1334"/>
      <c r="EP85" s="1334"/>
      <c r="EQ85" s="1334"/>
      <c r="ER85" s="1334"/>
      <c r="ES85" s="1334"/>
      <c r="ET85" s="1334"/>
      <c r="EU85" s="1334"/>
      <c r="EV85" s="1334"/>
      <c r="EW85" s="1334"/>
      <c r="EX85" s="1334"/>
      <c r="EY85" s="1334"/>
      <c r="EZ85" s="1334"/>
      <c r="FA85" s="1334"/>
      <c r="FB85" s="1334"/>
      <c r="FC85" s="1334"/>
      <c r="FD85" s="1334"/>
      <c r="FE85" s="1334"/>
      <c r="FF85" s="1334"/>
      <c r="FG85" s="1334"/>
      <c r="FH85" s="1334"/>
      <c r="FI85" s="1334"/>
      <c r="FJ85" s="1334"/>
      <c r="FK85" s="1334"/>
      <c r="FL85" s="1334"/>
      <c r="FM85" s="1334"/>
      <c r="FN85" s="1334"/>
      <c r="FO85" s="1334"/>
      <c r="FP85" s="1334"/>
      <c r="FQ85" s="1334"/>
      <c r="FR85" s="1334"/>
      <c r="FS85" s="1334"/>
      <c r="FT85" s="1334"/>
      <c r="FU85" s="1334"/>
      <c r="FV85" s="1334"/>
      <c r="FW85" s="1334"/>
      <c r="FX85" s="1334"/>
      <c r="FY85" s="1334"/>
      <c r="FZ85" s="1334"/>
      <c r="GA85" s="1334"/>
      <c r="GB85" s="1334"/>
      <c r="GC85" s="1334"/>
      <c r="GD85" s="1334"/>
      <c r="GE85" s="1334"/>
      <c r="GF85" s="1334"/>
      <c r="GG85" s="1334"/>
      <c r="GH85" s="1334"/>
      <c r="GI85" s="1334"/>
      <c r="GJ85" s="1334"/>
      <c r="GK85" s="1334"/>
      <c r="GL85" s="1334"/>
      <c r="GM85" s="1334"/>
      <c r="GN85" s="1334"/>
      <c r="GO85" s="1334"/>
      <c r="GP85" s="1334"/>
      <c r="GQ85" s="1334"/>
      <c r="GR85" s="1334"/>
      <c r="GS85" s="1334"/>
      <c r="GT85" s="1334"/>
      <c r="GU85" s="1334"/>
      <c r="GV85" s="1334"/>
      <c r="GW85" s="1334"/>
      <c r="GX85" s="1334"/>
      <c r="GY85" s="1334"/>
      <c r="GZ85" s="1334"/>
      <c r="HA85" s="1334"/>
      <c r="HB85" s="1334"/>
      <c r="HC85" s="1334"/>
      <c r="HD85" s="1334"/>
      <c r="HE85" s="1334"/>
      <c r="HF85" s="1334"/>
      <c r="HG85" s="1334"/>
      <c r="HH85" s="1334"/>
      <c r="HI85" s="1334"/>
      <c r="HJ85" s="1334"/>
      <c r="HK85" s="1334"/>
      <c r="HL85" s="1334"/>
      <c r="HM85" s="1334"/>
      <c r="HN85" s="1334"/>
      <c r="HO85" s="1334"/>
      <c r="HP85" s="1334"/>
      <c r="HQ85" s="1334"/>
      <c r="HR85" s="1334"/>
      <c r="HS85" s="1334"/>
      <c r="HT85" s="1334"/>
      <c r="HU85" s="1334"/>
      <c r="HV85" s="1334"/>
      <c r="HW85" s="1334"/>
      <c r="HX85" s="1334"/>
      <c r="HY85" s="1334"/>
      <c r="HZ85" s="1334"/>
      <c r="IA85" s="1334"/>
      <c r="IB85" s="1334"/>
      <c r="IC85" s="1334"/>
      <c r="ID85" s="1334"/>
      <c r="IE85" s="1334"/>
      <c r="IF85" s="1334"/>
      <c r="IG85" s="1334"/>
      <c r="IH85" s="1334"/>
      <c r="II85" s="1334"/>
      <c r="IJ85" s="1334"/>
      <c r="IK85" s="1334"/>
      <c r="IL85" s="1334"/>
      <c r="IM85" s="1334"/>
      <c r="IN85" s="1334"/>
      <c r="IO85" s="1334"/>
      <c r="IP85" s="1334"/>
      <c r="IQ85" s="1334"/>
      <c r="IR85" s="1334"/>
      <c r="IS85" s="1334"/>
      <c r="IT85" s="1334"/>
      <c r="IU85" s="1334"/>
      <c r="IV85" s="1334"/>
    </row>
    <row r="86" spans="1:256" x14ac:dyDescent="0.25">
      <c r="A86" s="1383"/>
      <c r="B86" s="1412" t="s">
        <v>79</v>
      </c>
      <c r="C86" s="1344"/>
      <c r="D86" s="1344"/>
      <c r="E86" s="1378" t="s">
        <v>80</v>
      </c>
      <c r="F86" s="1061">
        <v>300</v>
      </c>
      <c r="G86" s="1410"/>
      <c r="H86" s="1063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4"/>
      <c r="AI86" s="1334"/>
      <c r="AJ86" s="1334"/>
      <c r="AK86" s="1334"/>
      <c r="AL86" s="1334"/>
      <c r="AM86" s="1334"/>
      <c r="AN86" s="1334"/>
      <c r="AO86" s="1334"/>
      <c r="AP86" s="1334"/>
      <c r="AQ86" s="1334"/>
      <c r="AR86" s="1334"/>
      <c r="AS86" s="1334"/>
      <c r="AT86" s="1334"/>
      <c r="AU86" s="1334"/>
      <c r="AV86" s="1334"/>
      <c r="AW86" s="1334"/>
      <c r="AX86" s="1334"/>
      <c r="AY86" s="1334"/>
      <c r="AZ86" s="1334"/>
      <c r="BA86" s="1334"/>
      <c r="BB86" s="1334"/>
      <c r="BC86" s="1334"/>
      <c r="BD86" s="1334"/>
      <c r="BE86" s="1334"/>
      <c r="BF86" s="1334"/>
      <c r="BG86" s="1334"/>
      <c r="BH86" s="1334"/>
      <c r="BI86" s="1334"/>
      <c r="BJ86" s="1334"/>
      <c r="BK86" s="1334"/>
      <c r="BL86" s="1334"/>
      <c r="BM86" s="1334"/>
      <c r="BN86" s="1334"/>
      <c r="BO86" s="1334"/>
      <c r="BP86" s="1334"/>
      <c r="BQ86" s="1334"/>
      <c r="BR86" s="1334"/>
      <c r="BS86" s="1334"/>
      <c r="BT86" s="1334"/>
      <c r="BU86" s="1334"/>
      <c r="BV86" s="1334"/>
      <c r="BW86" s="1334"/>
      <c r="BX86" s="1334"/>
      <c r="BY86" s="1334"/>
      <c r="BZ86" s="1334"/>
      <c r="CA86" s="1334"/>
      <c r="CB86" s="1334"/>
      <c r="CC86" s="1334"/>
      <c r="CD86" s="1334"/>
      <c r="CE86" s="1334"/>
      <c r="CF86" s="1334"/>
      <c r="CG86" s="1334"/>
      <c r="CH86" s="1334"/>
      <c r="CI86" s="1334"/>
      <c r="CJ86" s="1334"/>
      <c r="CK86" s="1334"/>
      <c r="CL86" s="1334"/>
      <c r="CM86" s="1334"/>
      <c r="CN86" s="1334"/>
      <c r="CO86" s="1334"/>
      <c r="CP86" s="1334"/>
      <c r="CQ86" s="1334"/>
      <c r="CR86" s="1334"/>
      <c r="CS86" s="1334"/>
      <c r="CT86" s="1334"/>
      <c r="CU86" s="1334"/>
      <c r="CV86" s="1334"/>
      <c r="CW86" s="1334"/>
      <c r="CX86" s="1334"/>
      <c r="CY86" s="1334"/>
      <c r="CZ86" s="1334"/>
      <c r="DA86" s="1334"/>
      <c r="DB86" s="1334"/>
      <c r="DC86" s="1334"/>
      <c r="DD86" s="1334"/>
      <c r="DE86" s="1334"/>
      <c r="DF86" s="1334"/>
      <c r="DG86" s="1334"/>
      <c r="DH86" s="1334"/>
      <c r="DI86" s="1334"/>
      <c r="DJ86" s="1334"/>
      <c r="DK86" s="1334"/>
      <c r="DL86" s="1334"/>
      <c r="DM86" s="1334"/>
      <c r="DN86" s="1334"/>
      <c r="DO86" s="1334"/>
      <c r="DP86" s="1334"/>
      <c r="DQ86" s="1334"/>
      <c r="DR86" s="1334"/>
      <c r="DS86" s="1334"/>
      <c r="DT86" s="1334"/>
      <c r="DU86" s="1334"/>
      <c r="DV86" s="1334"/>
      <c r="DW86" s="1334"/>
      <c r="DX86" s="1334"/>
      <c r="DY86" s="1334"/>
      <c r="DZ86" s="1334"/>
      <c r="EA86" s="1334"/>
      <c r="EB86" s="1334"/>
      <c r="EC86" s="1334"/>
      <c r="ED86" s="1334"/>
      <c r="EE86" s="1334"/>
      <c r="EF86" s="1334"/>
      <c r="EG86" s="1334"/>
      <c r="EH86" s="1334"/>
      <c r="EI86" s="1334"/>
      <c r="EJ86" s="1334"/>
      <c r="EK86" s="1334"/>
      <c r="EL86" s="1334"/>
      <c r="EM86" s="1334"/>
      <c r="EN86" s="1334"/>
      <c r="EO86" s="1334"/>
      <c r="EP86" s="1334"/>
      <c r="EQ86" s="1334"/>
      <c r="ER86" s="1334"/>
      <c r="ES86" s="1334"/>
      <c r="ET86" s="1334"/>
      <c r="EU86" s="1334"/>
      <c r="EV86" s="1334"/>
      <c r="EW86" s="1334"/>
      <c r="EX86" s="1334"/>
      <c r="EY86" s="1334"/>
      <c r="EZ86" s="1334"/>
      <c r="FA86" s="1334"/>
      <c r="FB86" s="1334"/>
      <c r="FC86" s="1334"/>
      <c r="FD86" s="1334"/>
      <c r="FE86" s="1334"/>
      <c r="FF86" s="1334"/>
      <c r="FG86" s="1334"/>
      <c r="FH86" s="1334"/>
      <c r="FI86" s="1334"/>
      <c r="FJ86" s="1334"/>
      <c r="FK86" s="1334"/>
      <c r="FL86" s="1334"/>
      <c r="FM86" s="1334"/>
      <c r="FN86" s="1334"/>
      <c r="FO86" s="1334"/>
      <c r="FP86" s="1334"/>
      <c r="FQ86" s="1334"/>
      <c r="FR86" s="1334"/>
      <c r="FS86" s="1334"/>
      <c r="FT86" s="1334"/>
      <c r="FU86" s="1334"/>
      <c r="FV86" s="1334"/>
      <c r="FW86" s="1334"/>
      <c r="FX86" s="1334"/>
      <c r="FY86" s="1334"/>
      <c r="FZ86" s="1334"/>
      <c r="GA86" s="1334"/>
      <c r="GB86" s="1334"/>
      <c r="GC86" s="1334"/>
      <c r="GD86" s="1334"/>
      <c r="GE86" s="1334"/>
      <c r="GF86" s="1334"/>
      <c r="GG86" s="1334"/>
      <c r="GH86" s="1334"/>
      <c r="GI86" s="1334"/>
      <c r="GJ86" s="1334"/>
      <c r="GK86" s="1334"/>
      <c r="GL86" s="1334"/>
      <c r="GM86" s="1334"/>
      <c r="GN86" s="1334"/>
      <c r="GO86" s="1334"/>
      <c r="GP86" s="1334"/>
      <c r="GQ86" s="1334"/>
      <c r="GR86" s="1334"/>
      <c r="GS86" s="1334"/>
      <c r="GT86" s="1334"/>
      <c r="GU86" s="1334"/>
      <c r="GV86" s="1334"/>
      <c r="GW86" s="1334"/>
      <c r="GX86" s="1334"/>
      <c r="GY86" s="1334"/>
      <c r="GZ86" s="1334"/>
      <c r="HA86" s="1334"/>
      <c r="HB86" s="1334"/>
      <c r="HC86" s="1334"/>
      <c r="HD86" s="1334"/>
      <c r="HE86" s="1334"/>
      <c r="HF86" s="1334"/>
      <c r="HG86" s="1334"/>
      <c r="HH86" s="1334"/>
      <c r="HI86" s="1334"/>
      <c r="HJ86" s="1334"/>
      <c r="HK86" s="1334"/>
      <c r="HL86" s="1334"/>
      <c r="HM86" s="1334"/>
      <c r="HN86" s="1334"/>
      <c r="HO86" s="1334"/>
      <c r="HP86" s="1334"/>
      <c r="HQ86" s="1334"/>
      <c r="HR86" s="1334"/>
      <c r="HS86" s="1334"/>
      <c r="HT86" s="1334"/>
      <c r="HU86" s="1334"/>
      <c r="HV86" s="1334"/>
      <c r="HW86" s="1334"/>
      <c r="HX86" s="1334"/>
      <c r="HY86" s="1334"/>
      <c r="HZ86" s="1334"/>
      <c r="IA86" s="1334"/>
      <c r="IB86" s="1334"/>
      <c r="IC86" s="1334"/>
      <c r="ID86" s="1334"/>
      <c r="IE86" s="1334"/>
      <c r="IF86" s="1334"/>
      <c r="IG86" s="1334"/>
      <c r="IH86" s="1334"/>
      <c r="II86" s="1334"/>
      <c r="IJ86" s="1334"/>
      <c r="IK86" s="1334"/>
      <c r="IL86" s="1334"/>
      <c r="IM86" s="1334"/>
      <c r="IN86" s="1334"/>
      <c r="IO86" s="1334"/>
      <c r="IP86" s="1334"/>
      <c r="IQ86" s="1334"/>
      <c r="IR86" s="1334"/>
      <c r="IS86" s="1334"/>
      <c r="IT86" s="1334"/>
      <c r="IU86" s="1334"/>
      <c r="IV86" s="1334"/>
    </row>
    <row r="87" spans="1:256" x14ac:dyDescent="0.25">
      <c r="A87" s="1383"/>
      <c r="B87" s="1412" t="s">
        <v>81</v>
      </c>
      <c r="C87" s="1344"/>
      <c r="D87" s="1344"/>
      <c r="E87" s="1378" t="s">
        <v>80</v>
      </c>
      <c r="F87" s="1061">
        <v>300</v>
      </c>
      <c r="G87" s="1410"/>
      <c r="H87" s="1063"/>
      <c r="I87" s="1334"/>
      <c r="J87" s="1334"/>
      <c r="K87" s="1334"/>
      <c r="L87" s="1334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4"/>
      <c r="AD87" s="1334"/>
      <c r="AE87" s="1334"/>
      <c r="AF87" s="1334"/>
      <c r="AG87" s="1334"/>
      <c r="AH87" s="1334"/>
      <c r="AI87" s="1334"/>
      <c r="AJ87" s="1334"/>
      <c r="AK87" s="1334"/>
      <c r="AL87" s="1334"/>
      <c r="AM87" s="1334"/>
      <c r="AN87" s="1334"/>
      <c r="AO87" s="1334"/>
      <c r="AP87" s="1334"/>
      <c r="AQ87" s="1334"/>
      <c r="AR87" s="1334"/>
      <c r="AS87" s="1334"/>
      <c r="AT87" s="1334"/>
      <c r="AU87" s="1334"/>
      <c r="AV87" s="1334"/>
      <c r="AW87" s="1334"/>
      <c r="AX87" s="1334"/>
      <c r="AY87" s="1334"/>
      <c r="AZ87" s="1334"/>
      <c r="BA87" s="1334"/>
      <c r="BB87" s="1334"/>
      <c r="BC87" s="1334"/>
      <c r="BD87" s="1334"/>
      <c r="BE87" s="1334"/>
      <c r="BF87" s="1334"/>
      <c r="BG87" s="1334"/>
      <c r="BH87" s="1334"/>
      <c r="BI87" s="1334"/>
      <c r="BJ87" s="1334"/>
      <c r="BK87" s="1334"/>
      <c r="BL87" s="1334"/>
      <c r="BM87" s="1334"/>
      <c r="BN87" s="1334"/>
      <c r="BO87" s="1334"/>
      <c r="BP87" s="1334"/>
      <c r="BQ87" s="1334"/>
      <c r="BR87" s="1334"/>
      <c r="BS87" s="1334"/>
      <c r="BT87" s="1334"/>
      <c r="BU87" s="1334"/>
      <c r="BV87" s="1334"/>
      <c r="BW87" s="1334"/>
      <c r="BX87" s="1334"/>
      <c r="BY87" s="1334"/>
      <c r="BZ87" s="1334"/>
      <c r="CA87" s="1334"/>
      <c r="CB87" s="1334"/>
      <c r="CC87" s="1334"/>
      <c r="CD87" s="1334"/>
      <c r="CE87" s="1334"/>
      <c r="CF87" s="1334"/>
      <c r="CG87" s="1334"/>
      <c r="CH87" s="1334"/>
      <c r="CI87" s="1334"/>
      <c r="CJ87" s="1334"/>
      <c r="CK87" s="1334"/>
      <c r="CL87" s="1334"/>
      <c r="CM87" s="1334"/>
      <c r="CN87" s="1334"/>
      <c r="CO87" s="1334"/>
      <c r="CP87" s="1334"/>
      <c r="CQ87" s="1334"/>
      <c r="CR87" s="1334"/>
      <c r="CS87" s="1334"/>
      <c r="CT87" s="1334"/>
      <c r="CU87" s="1334"/>
      <c r="CV87" s="1334"/>
      <c r="CW87" s="1334"/>
      <c r="CX87" s="1334"/>
      <c r="CY87" s="1334"/>
      <c r="CZ87" s="1334"/>
      <c r="DA87" s="1334"/>
      <c r="DB87" s="1334"/>
      <c r="DC87" s="1334"/>
      <c r="DD87" s="1334"/>
      <c r="DE87" s="1334"/>
      <c r="DF87" s="1334"/>
      <c r="DG87" s="1334"/>
      <c r="DH87" s="1334"/>
      <c r="DI87" s="1334"/>
      <c r="DJ87" s="1334"/>
      <c r="DK87" s="1334"/>
      <c r="DL87" s="1334"/>
      <c r="DM87" s="1334"/>
      <c r="DN87" s="1334"/>
      <c r="DO87" s="1334"/>
      <c r="DP87" s="1334"/>
      <c r="DQ87" s="1334"/>
      <c r="DR87" s="1334"/>
      <c r="DS87" s="1334"/>
      <c r="DT87" s="1334"/>
      <c r="DU87" s="1334"/>
      <c r="DV87" s="1334"/>
      <c r="DW87" s="1334"/>
      <c r="DX87" s="1334"/>
      <c r="DY87" s="1334"/>
      <c r="DZ87" s="1334"/>
      <c r="EA87" s="1334"/>
      <c r="EB87" s="1334"/>
      <c r="EC87" s="1334"/>
      <c r="ED87" s="1334"/>
      <c r="EE87" s="1334"/>
      <c r="EF87" s="1334"/>
      <c r="EG87" s="1334"/>
      <c r="EH87" s="1334"/>
      <c r="EI87" s="1334"/>
      <c r="EJ87" s="1334"/>
      <c r="EK87" s="1334"/>
      <c r="EL87" s="1334"/>
      <c r="EM87" s="1334"/>
      <c r="EN87" s="1334"/>
      <c r="EO87" s="1334"/>
      <c r="EP87" s="1334"/>
      <c r="EQ87" s="1334"/>
      <c r="ER87" s="1334"/>
      <c r="ES87" s="1334"/>
      <c r="ET87" s="1334"/>
      <c r="EU87" s="1334"/>
      <c r="EV87" s="1334"/>
      <c r="EW87" s="1334"/>
      <c r="EX87" s="1334"/>
      <c r="EY87" s="1334"/>
      <c r="EZ87" s="1334"/>
      <c r="FA87" s="1334"/>
      <c r="FB87" s="1334"/>
      <c r="FC87" s="1334"/>
      <c r="FD87" s="1334"/>
      <c r="FE87" s="1334"/>
      <c r="FF87" s="1334"/>
      <c r="FG87" s="1334"/>
      <c r="FH87" s="1334"/>
      <c r="FI87" s="1334"/>
      <c r="FJ87" s="1334"/>
      <c r="FK87" s="1334"/>
      <c r="FL87" s="1334"/>
      <c r="FM87" s="1334"/>
      <c r="FN87" s="1334"/>
      <c r="FO87" s="1334"/>
      <c r="FP87" s="1334"/>
      <c r="FQ87" s="1334"/>
      <c r="FR87" s="1334"/>
      <c r="FS87" s="1334"/>
      <c r="FT87" s="1334"/>
      <c r="FU87" s="1334"/>
      <c r="FV87" s="1334"/>
      <c r="FW87" s="1334"/>
      <c r="FX87" s="1334"/>
      <c r="FY87" s="1334"/>
      <c r="FZ87" s="1334"/>
      <c r="GA87" s="1334"/>
      <c r="GB87" s="1334"/>
      <c r="GC87" s="1334"/>
      <c r="GD87" s="1334"/>
      <c r="GE87" s="1334"/>
      <c r="GF87" s="1334"/>
      <c r="GG87" s="1334"/>
      <c r="GH87" s="1334"/>
      <c r="GI87" s="1334"/>
      <c r="GJ87" s="1334"/>
      <c r="GK87" s="1334"/>
      <c r="GL87" s="1334"/>
      <c r="GM87" s="1334"/>
      <c r="GN87" s="1334"/>
      <c r="GO87" s="1334"/>
      <c r="GP87" s="1334"/>
      <c r="GQ87" s="1334"/>
      <c r="GR87" s="1334"/>
      <c r="GS87" s="1334"/>
      <c r="GT87" s="1334"/>
      <c r="GU87" s="1334"/>
      <c r="GV87" s="1334"/>
      <c r="GW87" s="1334"/>
      <c r="GX87" s="1334"/>
      <c r="GY87" s="1334"/>
      <c r="GZ87" s="1334"/>
      <c r="HA87" s="1334"/>
      <c r="HB87" s="1334"/>
      <c r="HC87" s="1334"/>
      <c r="HD87" s="1334"/>
      <c r="HE87" s="1334"/>
      <c r="HF87" s="1334"/>
      <c r="HG87" s="1334"/>
      <c r="HH87" s="1334"/>
      <c r="HI87" s="1334"/>
      <c r="HJ87" s="1334"/>
      <c r="HK87" s="1334"/>
      <c r="HL87" s="1334"/>
      <c r="HM87" s="1334"/>
      <c r="HN87" s="1334"/>
      <c r="HO87" s="1334"/>
      <c r="HP87" s="1334"/>
      <c r="HQ87" s="1334"/>
      <c r="HR87" s="1334"/>
      <c r="HS87" s="1334"/>
      <c r="HT87" s="1334"/>
      <c r="HU87" s="1334"/>
      <c r="HV87" s="1334"/>
      <c r="HW87" s="1334"/>
      <c r="HX87" s="1334"/>
      <c r="HY87" s="1334"/>
      <c r="HZ87" s="1334"/>
      <c r="IA87" s="1334"/>
      <c r="IB87" s="1334"/>
      <c r="IC87" s="1334"/>
      <c r="ID87" s="1334"/>
      <c r="IE87" s="1334"/>
      <c r="IF87" s="1334"/>
      <c r="IG87" s="1334"/>
      <c r="IH87" s="1334"/>
      <c r="II87" s="1334"/>
      <c r="IJ87" s="1334"/>
      <c r="IK87" s="1334"/>
      <c r="IL87" s="1334"/>
      <c r="IM87" s="1334"/>
      <c r="IN87" s="1334"/>
      <c r="IO87" s="1334"/>
      <c r="IP87" s="1334"/>
      <c r="IQ87" s="1334"/>
      <c r="IR87" s="1334"/>
      <c r="IS87" s="1334"/>
      <c r="IT87" s="1334"/>
      <c r="IU87" s="1334"/>
      <c r="IV87" s="1334"/>
    </row>
    <row r="88" spans="1:256" ht="14.5" thickBot="1" x14ac:dyDescent="0.3">
      <c r="A88" s="1383"/>
      <c r="B88" s="1412"/>
      <c r="C88" s="1344"/>
      <c r="D88" s="1344"/>
      <c r="E88" s="1378"/>
      <c r="F88" s="1061"/>
      <c r="G88" s="1410"/>
      <c r="H88" s="1063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4"/>
      <c r="AI88" s="1334"/>
      <c r="AJ88" s="1334"/>
      <c r="AK88" s="1334"/>
      <c r="AL88" s="1334"/>
      <c r="AM88" s="1334"/>
      <c r="AN88" s="1334"/>
      <c r="AO88" s="1334"/>
      <c r="AP88" s="1334"/>
      <c r="AQ88" s="1334"/>
      <c r="AR88" s="1334"/>
      <c r="AS88" s="1334"/>
      <c r="AT88" s="1334"/>
      <c r="AU88" s="1334"/>
      <c r="AV88" s="1334"/>
      <c r="AW88" s="1334"/>
      <c r="AX88" s="1334"/>
      <c r="AY88" s="1334"/>
      <c r="AZ88" s="1334"/>
      <c r="BA88" s="1334"/>
      <c r="BB88" s="1334"/>
      <c r="BC88" s="1334"/>
      <c r="BD88" s="1334"/>
      <c r="BE88" s="1334"/>
      <c r="BF88" s="1334"/>
      <c r="BG88" s="1334"/>
      <c r="BH88" s="1334"/>
      <c r="BI88" s="1334"/>
      <c r="BJ88" s="1334"/>
      <c r="BK88" s="1334"/>
      <c r="BL88" s="1334"/>
      <c r="BM88" s="1334"/>
      <c r="BN88" s="1334"/>
      <c r="BO88" s="1334"/>
      <c r="BP88" s="1334"/>
      <c r="BQ88" s="1334"/>
      <c r="BR88" s="1334"/>
      <c r="BS88" s="1334"/>
      <c r="BT88" s="1334"/>
      <c r="BU88" s="1334"/>
      <c r="BV88" s="1334"/>
      <c r="BW88" s="1334"/>
      <c r="BX88" s="1334"/>
      <c r="BY88" s="1334"/>
      <c r="BZ88" s="1334"/>
      <c r="CA88" s="1334"/>
      <c r="CB88" s="1334"/>
      <c r="CC88" s="1334"/>
      <c r="CD88" s="1334"/>
      <c r="CE88" s="1334"/>
      <c r="CF88" s="1334"/>
      <c r="CG88" s="1334"/>
      <c r="CH88" s="1334"/>
      <c r="CI88" s="1334"/>
      <c r="CJ88" s="1334"/>
      <c r="CK88" s="1334"/>
      <c r="CL88" s="1334"/>
      <c r="CM88" s="1334"/>
      <c r="CN88" s="1334"/>
      <c r="CO88" s="1334"/>
      <c r="CP88" s="1334"/>
      <c r="CQ88" s="1334"/>
      <c r="CR88" s="1334"/>
      <c r="CS88" s="1334"/>
      <c r="CT88" s="1334"/>
      <c r="CU88" s="1334"/>
      <c r="CV88" s="1334"/>
      <c r="CW88" s="1334"/>
      <c r="CX88" s="1334"/>
      <c r="CY88" s="1334"/>
      <c r="CZ88" s="1334"/>
      <c r="DA88" s="1334"/>
      <c r="DB88" s="1334"/>
      <c r="DC88" s="1334"/>
      <c r="DD88" s="1334"/>
      <c r="DE88" s="1334"/>
      <c r="DF88" s="1334"/>
      <c r="DG88" s="1334"/>
      <c r="DH88" s="1334"/>
      <c r="DI88" s="1334"/>
      <c r="DJ88" s="1334"/>
      <c r="DK88" s="1334"/>
      <c r="DL88" s="1334"/>
      <c r="DM88" s="1334"/>
      <c r="DN88" s="1334"/>
      <c r="DO88" s="1334"/>
      <c r="DP88" s="1334"/>
      <c r="DQ88" s="1334"/>
      <c r="DR88" s="1334"/>
      <c r="DS88" s="1334"/>
      <c r="DT88" s="1334"/>
      <c r="DU88" s="1334"/>
      <c r="DV88" s="1334"/>
      <c r="DW88" s="1334"/>
      <c r="DX88" s="1334"/>
      <c r="DY88" s="1334"/>
      <c r="DZ88" s="1334"/>
      <c r="EA88" s="1334"/>
      <c r="EB88" s="1334"/>
      <c r="EC88" s="1334"/>
      <c r="ED88" s="1334"/>
      <c r="EE88" s="1334"/>
      <c r="EF88" s="1334"/>
      <c r="EG88" s="1334"/>
      <c r="EH88" s="1334"/>
      <c r="EI88" s="1334"/>
      <c r="EJ88" s="1334"/>
      <c r="EK88" s="1334"/>
      <c r="EL88" s="1334"/>
      <c r="EM88" s="1334"/>
      <c r="EN88" s="1334"/>
      <c r="EO88" s="1334"/>
      <c r="EP88" s="1334"/>
      <c r="EQ88" s="1334"/>
      <c r="ER88" s="1334"/>
      <c r="ES88" s="1334"/>
      <c r="ET88" s="1334"/>
      <c r="EU88" s="1334"/>
      <c r="EV88" s="1334"/>
      <c r="EW88" s="1334"/>
      <c r="EX88" s="1334"/>
      <c r="EY88" s="1334"/>
      <c r="EZ88" s="1334"/>
      <c r="FA88" s="1334"/>
      <c r="FB88" s="1334"/>
      <c r="FC88" s="1334"/>
      <c r="FD88" s="1334"/>
      <c r="FE88" s="1334"/>
      <c r="FF88" s="1334"/>
      <c r="FG88" s="1334"/>
      <c r="FH88" s="1334"/>
      <c r="FI88" s="1334"/>
      <c r="FJ88" s="1334"/>
      <c r="FK88" s="1334"/>
      <c r="FL88" s="1334"/>
      <c r="FM88" s="1334"/>
      <c r="FN88" s="1334"/>
      <c r="FO88" s="1334"/>
      <c r="FP88" s="1334"/>
      <c r="FQ88" s="1334"/>
      <c r="FR88" s="1334"/>
      <c r="FS88" s="1334"/>
      <c r="FT88" s="1334"/>
      <c r="FU88" s="1334"/>
      <c r="FV88" s="1334"/>
      <c r="FW88" s="1334"/>
      <c r="FX88" s="1334"/>
      <c r="FY88" s="1334"/>
      <c r="FZ88" s="1334"/>
      <c r="GA88" s="1334"/>
      <c r="GB88" s="1334"/>
      <c r="GC88" s="1334"/>
      <c r="GD88" s="1334"/>
      <c r="GE88" s="1334"/>
      <c r="GF88" s="1334"/>
      <c r="GG88" s="1334"/>
      <c r="GH88" s="1334"/>
      <c r="GI88" s="1334"/>
      <c r="GJ88" s="1334"/>
      <c r="GK88" s="1334"/>
      <c r="GL88" s="1334"/>
      <c r="GM88" s="1334"/>
      <c r="GN88" s="1334"/>
      <c r="GO88" s="1334"/>
      <c r="GP88" s="1334"/>
      <c r="GQ88" s="1334"/>
      <c r="GR88" s="1334"/>
      <c r="GS88" s="1334"/>
      <c r="GT88" s="1334"/>
      <c r="GU88" s="1334"/>
      <c r="GV88" s="1334"/>
      <c r="GW88" s="1334"/>
      <c r="GX88" s="1334"/>
      <c r="GY88" s="1334"/>
      <c r="GZ88" s="1334"/>
      <c r="HA88" s="1334"/>
      <c r="HB88" s="1334"/>
      <c r="HC88" s="1334"/>
      <c r="HD88" s="1334"/>
      <c r="HE88" s="1334"/>
      <c r="HF88" s="1334"/>
      <c r="HG88" s="1334"/>
      <c r="HH88" s="1334"/>
      <c r="HI88" s="1334"/>
      <c r="HJ88" s="1334"/>
      <c r="HK88" s="1334"/>
      <c r="HL88" s="1334"/>
      <c r="HM88" s="1334"/>
      <c r="HN88" s="1334"/>
      <c r="HO88" s="1334"/>
      <c r="HP88" s="1334"/>
      <c r="HQ88" s="1334"/>
      <c r="HR88" s="1334"/>
      <c r="HS88" s="1334"/>
      <c r="HT88" s="1334"/>
      <c r="HU88" s="1334"/>
      <c r="HV88" s="1334"/>
      <c r="HW88" s="1334"/>
      <c r="HX88" s="1334"/>
      <c r="HY88" s="1334"/>
      <c r="HZ88" s="1334"/>
      <c r="IA88" s="1334"/>
      <c r="IB88" s="1334"/>
      <c r="IC88" s="1334"/>
      <c r="ID88" s="1334"/>
      <c r="IE88" s="1334"/>
      <c r="IF88" s="1334"/>
      <c r="IG88" s="1334"/>
      <c r="IH88" s="1334"/>
      <c r="II88" s="1334"/>
      <c r="IJ88" s="1334"/>
      <c r="IK88" s="1334"/>
      <c r="IL88" s="1334"/>
      <c r="IM88" s="1334"/>
      <c r="IN88" s="1334"/>
      <c r="IO88" s="1334"/>
      <c r="IP88" s="1334"/>
      <c r="IQ88" s="1334"/>
      <c r="IR88" s="1334"/>
      <c r="IS88" s="1334"/>
      <c r="IT88" s="1334"/>
      <c r="IU88" s="1334"/>
      <c r="IV88" s="1334"/>
    </row>
    <row r="89" spans="1:256" x14ac:dyDescent="0.25">
      <c r="A89" s="1439" t="s">
        <v>82</v>
      </c>
      <c r="B89" s="1440"/>
      <c r="C89" s="1440"/>
      <c r="D89" s="1440"/>
      <c r="E89" s="1440"/>
      <c r="F89" s="1441"/>
      <c r="G89" s="1441"/>
      <c r="H89" s="1442"/>
      <c r="I89" s="1334"/>
      <c r="J89" s="1334"/>
      <c r="K89" s="1334"/>
      <c r="L89" s="1334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4"/>
      <c r="AD89" s="1334"/>
      <c r="AE89" s="1334"/>
      <c r="AF89" s="1334"/>
      <c r="AG89" s="1334"/>
      <c r="AH89" s="1334"/>
      <c r="AI89" s="1334"/>
      <c r="AJ89" s="1334"/>
      <c r="AK89" s="1334"/>
      <c r="AL89" s="1334"/>
      <c r="AM89" s="1334"/>
      <c r="AN89" s="1334"/>
      <c r="AO89" s="1334"/>
      <c r="AP89" s="1334"/>
      <c r="AQ89" s="1334"/>
      <c r="AR89" s="1334"/>
      <c r="AS89" s="1334"/>
      <c r="AT89" s="1334"/>
      <c r="AU89" s="1334"/>
      <c r="AV89" s="1334"/>
      <c r="AW89" s="1334"/>
      <c r="AX89" s="1334"/>
      <c r="AY89" s="1334"/>
      <c r="AZ89" s="1334"/>
      <c r="BA89" s="1334"/>
      <c r="BB89" s="1334"/>
      <c r="BC89" s="1334"/>
      <c r="BD89" s="1334"/>
      <c r="BE89" s="1334"/>
      <c r="BF89" s="1334"/>
      <c r="BG89" s="1334"/>
      <c r="BH89" s="1334"/>
      <c r="BI89" s="1334"/>
      <c r="BJ89" s="1334"/>
      <c r="BK89" s="1334"/>
      <c r="BL89" s="1334"/>
      <c r="BM89" s="1334"/>
      <c r="BN89" s="1334"/>
      <c r="BO89" s="1334"/>
      <c r="BP89" s="1334"/>
      <c r="BQ89" s="1334"/>
      <c r="BR89" s="1334"/>
      <c r="BS89" s="1334"/>
      <c r="BT89" s="1334"/>
      <c r="BU89" s="1334"/>
      <c r="BV89" s="1334"/>
      <c r="BW89" s="1334"/>
      <c r="BX89" s="1334"/>
      <c r="BY89" s="1334"/>
      <c r="BZ89" s="1334"/>
      <c r="CA89" s="1334"/>
      <c r="CB89" s="1334"/>
      <c r="CC89" s="1334"/>
      <c r="CD89" s="1334"/>
      <c r="CE89" s="1334"/>
      <c r="CF89" s="1334"/>
      <c r="CG89" s="1334"/>
      <c r="CH89" s="1334"/>
      <c r="CI89" s="1334"/>
      <c r="CJ89" s="1334"/>
      <c r="CK89" s="1334"/>
      <c r="CL89" s="1334"/>
      <c r="CM89" s="1334"/>
      <c r="CN89" s="1334"/>
      <c r="CO89" s="1334"/>
      <c r="CP89" s="1334"/>
      <c r="CQ89" s="1334"/>
      <c r="CR89" s="1334"/>
      <c r="CS89" s="1334"/>
      <c r="CT89" s="1334"/>
      <c r="CU89" s="1334"/>
      <c r="CV89" s="1334"/>
      <c r="CW89" s="1334"/>
      <c r="CX89" s="1334"/>
      <c r="CY89" s="1334"/>
      <c r="CZ89" s="1334"/>
      <c r="DA89" s="1334"/>
      <c r="DB89" s="1334"/>
      <c r="DC89" s="1334"/>
      <c r="DD89" s="1334"/>
      <c r="DE89" s="1334"/>
      <c r="DF89" s="1334"/>
      <c r="DG89" s="1334"/>
      <c r="DH89" s="1334"/>
      <c r="DI89" s="1334"/>
      <c r="DJ89" s="1334"/>
      <c r="DK89" s="1334"/>
      <c r="DL89" s="1334"/>
      <c r="DM89" s="1334"/>
      <c r="DN89" s="1334"/>
      <c r="DO89" s="1334"/>
      <c r="DP89" s="1334"/>
      <c r="DQ89" s="1334"/>
      <c r="DR89" s="1334"/>
      <c r="DS89" s="1334"/>
      <c r="DT89" s="1334"/>
      <c r="DU89" s="1334"/>
      <c r="DV89" s="1334"/>
      <c r="DW89" s="1334"/>
      <c r="DX89" s="1334"/>
      <c r="DY89" s="1334"/>
      <c r="DZ89" s="1334"/>
      <c r="EA89" s="1334"/>
      <c r="EB89" s="1334"/>
      <c r="EC89" s="1334"/>
      <c r="ED89" s="1334"/>
      <c r="EE89" s="1334"/>
      <c r="EF89" s="1334"/>
      <c r="EG89" s="1334"/>
      <c r="EH89" s="1334"/>
      <c r="EI89" s="1334"/>
      <c r="EJ89" s="1334"/>
      <c r="EK89" s="1334"/>
      <c r="EL89" s="1334"/>
      <c r="EM89" s="1334"/>
      <c r="EN89" s="1334"/>
      <c r="EO89" s="1334"/>
      <c r="EP89" s="1334"/>
      <c r="EQ89" s="1334"/>
      <c r="ER89" s="1334"/>
      <c r="ES89" s="1334"/>
      <c r="ET89" s="1334"/>
      <c r="EU89" s="1334"/>
      <c r="EV89" s="1334"/>
      <c r="EW89" s="1334"/>
      <c r="EX89" s="1334"/>
      <c r="EY89" s="1334"/>
      <c r="EZ89" s="1334"/>
      <c r="FA89" s="1334"/>
      <c r="FB89" s="1334"/>
      <c r="FC89" s="1334"/>
      <c r="FD89" s="1334"/>
      <c r="FE89" s="1334"/>
      <c r="FF89" s="1334"/>
      <c r="FG89" s="1334"/>
      <c r="FH89" s="1334"/>
      <c r="FI89" s="1334"/>
      <c r="FJ89" s="1334"/>
      <c r="FK89" s="1334"/>
      <c r="FL89" s="1334"/>
      <c r="FM89" s="1334"/>
      <c r="FN89" s="1334"/>
      <c r="FO89" s="1334"/>
      <c r="FP89" s="1334"/>
      <c r="FQ89" s="1334"/>
      <c r="FR89" s="1334"/>
      <c r="FS89" s="1334"/>
      <c r="FT89" s="1334"/>
      <c r="FU89" s="1334"/>
      <c r="FV89" s="1334"/>
      <c r="FW89" s="1334"/>
      <c r="FX89" s="1334"/>
      <c r="FY89" s="1334"/>
      <c r="FZ89" s="1334"/>
      <c r="GA89" s="1334"/>
      <c r="GB89" s="1334"/>
      <c r="GC89" s="1334"/>
      <c r="GD89" s="1334"/>
      <c r="GE89" s="1334"/>
      <c r="GF89" s="1334"/>
      <c r="GG89" s="1334"/>
      <c r="GH89" s="1334"/>
      <c r="GI89" s="1334"/>
      <c r="GJ89" s="1334"/>
      <c r="GK89" s="1334"/>
      <c r="GL89" s="1334"/>
      <c r="GM89" s="1334"/>
      <c r="GN89" s="1334"/>
      <c r="GO89" s="1334"/>
      <c r="GP89" s="1334"/>
      <c r="GQ89" s="1334"/>
      <c r="GR89" s="1334"/>
      <c r="GS89" s="1334"/>
      <c r="GT89" s="1334"/>
      <c r="GU89" s="1334"/>
      <c r="GV89" s="1334"/>
      <c r="GW89" s="1334"/>
      <c r="GX89" s="1334"/>
      <c r="GY89" s="1334"/>
      <c r="GZ89" s="1334"/>
      <c r="HA89" s="1334"/>
      <c r="HB89" s="1334"/>
      <c r="HC89" s="1334"/>
      <c r="HD89" s="1334"/>
      <c r="HE89" s="1334"/>
      <c r="HF89" s="1334"/>
      <c r="HG89" s="1334"/>
      <c r="HH89" s="1334"/>
      <c r="HI89" s="1334"/>
      <c r="HJ89" s="1334"/>
      <c r="HK89" s="1334"/>
      <c r="HL89" s="1334"/>
      <c r="HM89" s="1334"/>
      <c r="HN89" s="1334"/>
      <c r="HO89" s="1334"/>
      <c r="HP89" s="1334"/>
      <c r="HQ89" s="1334"/>
      <c r="HR89" s="1334"/>
      <c r="HS89" s="1334"/>
      <c r="HT89" s="1334"/>
      <c r="HU89" s="1334"/>
      <c r="HV89" s="1334"/>
      <c r="HW89" s="1334"/>
      <c r="HX89" s="1334"/>
      <c r="HY89" s="1334"/>
      <c r="HZ89" s="1334"/>
      <c r="IA89" s="1334"/>
      <c r="IB89" s="1334"/>
      <c r="IC89" s="1334"/>
      <c r="ID89" s="1334"/>
      <c r="IE89" s="1334"/>
      <c r="IF89" s="1334"/>
      <c r="IG89" s="1334"/>
      <c r="IH89" s="1334"/>
      <c r="II89" s="1334"/>
      <c r="IJ89" s="1334"/>
      <c r="IK89" s="1334"/>
      <c r="IL89" s="1334"/>
      <c r="IM89" s="1334"/>
      <c r="IN89" s="1334"/>
      <c r="IO89" s="1334"/>
      <c r="IP89" s="1334"/>
      <c r="IQ89" s="1334"/>
      <c r="IR89" s="1334"/>
      <c r="IS89" s="1334"/>
      <c r="IT89" s="1334"/>
      <c r="IU89" s="1334"/>
      <c r="IV89" s="1334"/>
    </row>
    <row r="90" spans="1:256" ht="14.5" thickBot="1" x14ac:dyDescent="0.3">
      <c r="A90" s="1343"/>
      <c r="B90" s="1344"/>
      <c r="C90" s="1344"/>
      <c r="D90" s="1344"/>
      <c r="E90" s="1400"/>
      <c r="F90" s="1345"/>
      <c r="G90" s="1401"/>
      <c r="H90" s="1423"/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4"/>
      <c r="W90" s="1334"/>
      <c r="X90" s="1334"/>
      <c r="Y90" s="1334"/>
      <c r="Z90" s="1334"/>
      <c r="AA90" s="1334"/>
      <c r="AB90" s="1334"/>
      <c r="AC90" s="1334"/>
      <c r="AD90" s="1334"/>
      <c r="AE90" s="1334"/>
      <c r="AF90" s="1334"/>
      <c r="AG90" s="1334"/>
      <c r="AH90" s="1334"/>
      <c r="AI90" s="1334"/>
      <c r="AJ90" s="1334"/>
      <c r="AK90" s="1334"/>
      <c r="AL90" s="1334"/>
      <c r="AM90" s="1334"/>
      <c r="AN90" s="1334"/>
      <c r="AO90" s="1334"/>
      <c r="AP90" s="1334"/>
      <c r="AQ90" s="1334"/>
      <c r="AR90" s="1334"/>
      <c r="AS90" s="1334"/>
      <c r="AT90" s="1334"/>
      <c r="AU90" s="1334"/>
      <c r="AV90" s="1334"/>
      <c r="AW90" s="1334"/>
      <c r="AX90" s="1334"/>
      <c r="AY90" s="1334"/>
      <c r="AZ90" s="1334"/>
      <c r="BA90" s="1334"/>
      <c r="BB90" s="1334"/>
      <c r="BC90" s="1334"/>
      <c r="BD90" s="1334"/>
      <c r="BE90" s="1334"/>
      <c r="BF90" s="1334"/>
      <c r="BG90" s="1334"/>
      <c r="BH90" s="1334"/>
      <c r="BI90" s="1334"/>
      <c r="BJ90" s="1334"/>
      <c r="BK90" s="1334"/>
      <c r="BL90" s="1334"/>
      <c r="BM90" s="1334"/>
      <c r="BN90" s="1334"/>
      <c r="BO90" s="1334"/>
      <c r="BP90" s="1334"/>
      <c r="BQ90" s="1334"/>
      <c r="BR90" s="1334"/>
      <c r="BS90" s="1334"/>
      <c r="BT90" s="1334"/>
      <c r="BU90" s="1334"/>
      <c r="BV90" s="1334"/>
      <c r="BW90" s="1334"/>
      <c r="BX90" s="1334"/>
      <c r="BY90" s="1334"/>
      <c r="BZ90" s="1334"/>
      <c r="CA90" s="1334"/>
      <c r="CB90" s="1334"/>
      <c r="CC90" s="1334"/>
      <c r="CD90" s="1334"/>
      <c r="CE90" s="1334"/>
      <c r="CF90" s="1334"/>
      <c r="CG90" s="1334"/>
      <c r="CH90" s="1334"/>
      <c r="CI90" s="1334"/>
      <c r="CJ90" s="1334"/>
      <c r="CK90" s="1334"/>
      <c r="CL90" s="1334"/>
      <c r="CM90" s="1334"/>
      <c r="CN90" s="1334"/>
      <c r="CO90" s="1334"/>
      <c r="CP90" s="1334"/>
      <c r="CQ90" s="1334"/>
      <c r="CR90" s="1334"/>
      <c r="CS90" s="1334"/>
      <c r="CT90" s="1334"/>
      <c r="CU90" s="1334"/>
      <c r="CV90" s="1334"/>
      <c r="CW90" s="1334"/>
      <c r="CX90" s="1334"/>
      <c r="CY90" s="1334"/>
      <c r="CZ90" s="1334"/>
      <c r="DA90" s="1334"/>
      <c r="DB90" s="1334"/>
      <c r="DC90" s="1334"/>
      <c r="DD90" s="1334"/>
      <c r="DE90" s="1334"/>
      <c r="DF90" s="1334"/>
      <c r="DG90" s="1334"/>
      <c r="DH90" s="1334"/>
      <c r="DI90" s="1334"/>
      <c r="DJ90" s="1334"/>
      <c r="DK90" s="1334"/>
      <c r="DL90" s="1334"/>
      <c r="DM90" s="1334"/>
      <c r="DN90" s="1334"/>
      <c r="DO90" s="1334"/>
      <c r="DP90" s="1334"/>
      <c r="DQ90" s="1334"/>
      <c r="DR90" s="1334"/>
      <c r="DS90" s="1334"/>
      <c r="DT90" s="1334"/>
      <c r="DU90" s="1334"/>
      <c r="DV90" s="1334"/>
      <c r="DW90" s="1334"/>
      <c r="DX90" s="1334"/>
      <c r="DY90" s="1334"/>
      <c r="DZ90" s="1334"/>
      <c r="EA90" s="1334"/>
      <c r="EB90" s="1334"/>
      <c r="EC90" s="1334"/>
      <c r="ED90" s="1334"/>
      <c r="EE90" s="1334"/>
      <c r="EF90" s="1334"/>
      <c r="EG90" s="1334"/>
      <c r="EH90" s="1334"/>
      <c r="EI90" s="1334"/>
      <c r="EJ90" s="1334"/>
      <c r="EK90" s="1334"/>
      <c r="EL90" s="1334"/>
      <c r="EM90" s="1334"/>
      <c r="EN90" s="1334"/>
      <c r="EO90" s="1334"/>
      <c r="EP90" s="1334"/>
      <c r="EQ90" s="1334"/>
      <c r="ER90" s="1334"/>
      <c r="ES90" s="1334"/>
      <c r="ET90" s="1334"/>
      <c r="EU90" s="1334"/>
      <c r="EV90" s="1334"/>
      <c r="EW90" s="1334"/>
      <c r="EX90" s="1334"/>
      <c r="EY90" s="1334"/>
      <c r="EZ90" s="1334"/>
      <c r="FA90" s="1334"/>
      <c r="FB90" s="1334"/>
      <c r="FC90" s="1334"/>
      <c r="FD90" s="1334"/>
      <c r="FE90" s="1334"/>
      <c r="FF90" s="1334"/>
      <c r="FG90" s="1334"/>
      <c r="FH90" s="1334"/>
      <c r="FI90" s="1334"/>
      <c r="FJ90" s="1334"/>
      <c r="FK90" s="1334"/>
      <c r="FL90" s="1334"/>
      <c r="FM90" s="1334"/>
      <c r="FN90" s="1334"/>
      <c r="FO90" s="1334"/>
      <c r="FP90" s="1334"/>
      <c r="FQ90" s="1334"/>
      <c r="FR90" s="1334"/>
      <c r="FS90" s="1334"/>
      <c r="FT90" s="1334"/>
      <c r="FU90" s="1334"/>
      <c r="FV90" s="1334"/>
      <c r="FW90" s="1334"/>
      <c r="FX90" s="1334"/>
      <c r="FY90" s="1334"/>
      <c r="FZ90" s="1334"/>
      <c r="GA90" s="1334"/>
      <c r="GB90" s="1334"/>
      <c r="GC90" s="1334"/>
      <c r="GD90" s="1334"/>
      <c r="GE90" s="1334"/>
      <c r="GF90" s="1334"/>
      <c r="GG90" s="1334"/>
      <c r="GH90" s="1334"/>
      <c r="GI90" s="1334"/>
      <c r="GJ90" s="1334"/>
      <c r="GK90" s="1334"/>
      <c r="GL90" s="1334"/>
      <c r="GM90" s="1334"/>
      <c r="GN90" s="1334"/>
      <c r="GO90" s="1334"/>
      <c r="GP90" s="1334"/>
      <c r="GQ90" s="1334"/>
      <c r="GR90" s="1334"/>
      <c r="GS90" s="1334"/>
      <c r="GT90" s="1334"/>
      <c r="GU90" s="1334"/>
      <c r="GV90" s="1334"/>
      <c r="GW90" s="1334"/>
      <c r="GX90" s="1334"/>
      <c r="GY90" s="1334"/>
      <c r="GZ90" s="1334"/>
      <c r="HA90" s="1334"/>
      <c r="HB90" s="1334"/>
      <c r="HC90" s="1334"/>
      <c r="HD90" s="1334"/>
      <c r="HE90" s="1334"/>
      <c r="HF90" s="1334"/>
      <c r="HG90" s="1334"/>
      <c r="HH90" s="1334"/>
      <c r="HI90" s="1334"/>
      <c r="HJ90" s="1334"/>
      <c r="HK90" s="1334"/>
      <c r="HL90" s="1334"/>
      <c r="HM90" s="1334"/>
      <c r="HN90" s="1334"/>
      <c r="HO90" s="1334"/>
      <c r="HP90" s="1334"/>
      <c r="HQ90" s="1334"/>
      <c r="HR90" s="1334"/>
      <c r="HS90" s="1334"/>
      <c r="HT90" s="1334"/>
      <c r="HU90" s="1334"/>
      <c r="HV90" s="1334"/>
      <c r="HW90" s="1334"/>
      <c r="HX90" s="1334"/>
      <c r="HY90" s="1334"/>
      <c r="HZ90" s="1334"/>
      <c r="IA90" s="1334"/>
      <c r="IB90" s="1334"/>
      <c r="IC90" s="1334"/>
      <c r="ID90" s="1334"/>
      <c r="IE90" s="1334"/>
      <c r="IF90" s="1334"/>
      <c r="IG90" s="1334"/>
      <c r="IH90" s="1334"/>
      <c r="II90" s="1334"/>
      <c r="IJ90" s="1334"/>
      <c r="IK90" s="1334"/>
      <c r="IL90" s="1334"/>
      <c r="IM90" s="1334"/>
      <c r="IN90" s="1334"/>
      <c r="IO90" s="1334"/>
      <c r="IP90" s="1334"/>
      <c r="IQ90" s="1334"/>
      <c r="IR90" s="1334"/>
      <c r="IS90" s="1334"/>
      <c r="IT90" s="1334"/>
      <c r="IU90" s="1334"/>
      <c r="IV90" s="1334"/>
    </row>
    <row r="91" spans="1:256" x14ac:dyDescent="0.25">
      <c r="A91" s="1426" t="s">
        <v>5</v>
      </c>
      <c r="B91" s="1348" t="s">
        <v>6</v>
      </c>
      <c r="C91" s="1348"/>
      <c r="D91" s="1348"/>
      <c r="E91" s="1349" t="s">
        <v>7</v>
      </c>
      <c r="F91" s="1350" t="s">
        <v>8</v>
      </c>
      <c r="G91" s="1443" t="s">
        <v>9</v>
      </c>
      <c r="H91" s="1430" t="s">
        <v>10</v>
      </c>
      <c r="I91" s="1334"/>
      <c r="J91" s="1334"/>
      <c r="K91" s="1334"/>
      <c r="L91" s="1334"/>
      <c r="M91" s="1334"/>
      <c r="N91" s="1334"/>
      <c r="O91" s="1334"/>
      <c r="P91" s="1334"/>
      <c r="Q91" s="1334"/>
      <c r="R91" s="1334"/>
      <c r="S91" s="1334"/>
      <c r="T91" s="1334"/>
      <c r="U91" s="1334"/>
      <c r="V91" s="1334"/>
      <c r="W91" s="1334"/>
      <c r="X91" s="1334"/>
      <c r="Y91" s="1334"/>
      <c r="Z91" s="1334"/>
      <c r="AA91" s="1334"/>
      <c r="AB91" s="1334"/>
      <c r="AC91" s="1334"/>
      <c r="AD91" s="1334"/>
      <c r="AE91" s="1334"/>
      <c r="AF91" s="1334"/>
      <c r="AG91" s="1334"/>
      <c r="AH91" s="1334"/>
      <c r="AI91" s="1334"/>
      <c r="AJ91" s="1334"/>
      <c r="AK91" s="1334"/>
      <c r="AL91" s="1334"/>
      <c r="AM91" s="1334"/>
      <c r="AN91" s="1334"/>
      <c r="AO91" s="1334"/>
      <c r="AP91" s="1334"/>
      <c r="AQ91" s="1334"/>
      <c r="AR91" s="1334"/>
      <c r="AS91" s="1334"/>
      <c r="AT91" s="1334"/>
      <c r="AU91" s="1334"/>
      <c r="AV91" s="1334"/>
      <c r="AW91" s="1334"/>
      <c r="AX91" s="1334"/>
      <c r="AY91" s="1334"/>
      <c r="AZ91" s="1334"/>
      <c r="BA91" s="1334"/>
      <c r="BB91" s="1334"/>
      <c r="BC91" s="1334"/>
      <c r="BD91" s="1334"/>
      <c r="BE91" s="1334"/>
      <c r="BF91" s="1334"/>
      <c r="BG91" s="1334"/>
      <c r="BH91" s="1334"/>
      <c r="BI91" s="1334"/>
      <c r="BJ91" s="1334"/>
      <c r="BK91" s="1334"/>
      <c r="BL91" s="1334"/>
      <c r="BM91" s="1334"/>
      <c r="BN91" s="1334"/>
      <c r="BO91" s="1334"/>
      <c r="BP91" s="1334"/>
      <c r="BQ91" s="1334"/>
      <c r="BR91" s="1334"/>
      <c r="BS91" s="1334"/>
      <c r="BT91" s="1334"/>
      <c r="BU91" s="1334"/>
      <c r="BV91" s="1334"/>
      <c r="BW91" s="1334"/>
      <c r="BX91" s="1334"/>
      <c r="BY91" s="1334"/>
      <c r="BZ91" s="1334"/>
      <c r="CA91" s="1334"/>
      <c r="CB91" s="1334"/>
      <c r="CC91" s="1334"/>
      <c r="CD91" s="1334"/>
      <c r="CE91" s="1334"/>
      <c r="CF91" s="1334"/>
      <c r="CG91" s="1334"/>
      <c r="CH91" s="1334"/>
      <c r="CI91" s="1334"/>
      <c r="CJ91" s="1334"/>
      <c r="CK91" s="1334"/>
      <c r="CL91" s="1334"/>
      <c r="CM91" s="1334"/>
      <c r="CN91" s="1334"/>
      <c r="CO91" s="1334"/>
      <c r="CP91" s="1334"/>
      <c r="CQ91" s="1334"/>
      <c r="CR91" s="1334"/>
      <c r="CS91" s="1334"/>
      <c r="CT91" s="1334"/>
      <c r="CU91" s="1334"/>
      <c r="CV91" s="1334"/>
      <c r="CW91" s="1334"/>
      <c r="CX91" s="1334"/>
      <c r="CY91" s="1334"/>
      <c r="CZ91" s="1334"/>
      <c r="DA91" s="1334"/>
      <c r="DB91" s="1334"/>
      <c r="DC91" s="1334"/>
      <c r="DD91" s="1334"/>
      <c r="DE91" s="1334"/>
      <c r="DF91" s="1334"/>
      <c r="DG91" s="1334"/>
      <c r="DH91" s="1334"/>
      <c r="DI91" s="1334"/>
      <c r="DJ91" s="1334"/>
      <c r="DK91" s="1334"/>
      <c r="DL91" s="1334"/>
      <c r="DM91" s="1334"/>
      <c r="DN91" s="1334"/>
      <c r="DO91" s="1334"/>
      <c r="DP91" s="1334"/>
      <c r="DQ91" s="1334"/>
      <c r="DR91" s="1334"/>
      <c r="DS91" s="1334"/>
      <c r="DT91" s="1334"/>
      <c r="DU91" s="1334"/>
      <c r="DV91" s="1334"/>
      <c r="DW91" s="1334"/>
      <c r="DX91" s="1334"/>
      <c r="DY91" s="1334"/>
      <c r="DZ91" s="1334"/>
      <c r="EA91" s="1334"/>
      <c r="EB91" s="1334"/>
      <c r="EC91" s="1334"/>
      <c r="ED91" s="1334"/>
      <c r="EE91" s="1334"/>
      <c r="EF91" s="1334"/>
      <c r="EG91" s="1334"/>
      <c r="EH91" s="1334"/>
      <c r="EI91" s="1334"/>
      <c r="EJ91" s="1334"/>
      <c r="EK91" s="1334"/>
      <c r="EL91" s="1334"/>
      <c r="EM91" s="1334"/>
      <c r="EN91" s="1334"/>
      <c r="EO91" s="1334"/>
      <c r="EP91" s="1334"/>
      <c r="EQ91" s="1334"/>
      <c r="ER91" s="1334"/>
      <c r="ES91" s="1334"/>
      <c r="ET91" s="1334"/>
      <c r="EU91" s="1334"/>
      <c r="EV91" s="1334"/>
      <c r="EW91" s="1334"/>
      <c r="EX91" s="1334"/>
      <c r="EY91" s="1334"/>
      <c r="EZ91" s="1334"/>
      <c r="FA91" s="1334"/>
      <c r="FB91" s="1334"/>
      <c r="FC91" s="1334"/>
      <c r="FD91" s="1334"/>
      <c r="FE91" s="1334"/>
      <c r="FF91" s="1334"/>
      <c r="FG91" s="1334"/>
      <c r="FH91" s="1334"/>
      <c r="FI91" s="1334"/>
      <c r="FJ91" s="1334"/>
      <c r="FK91" s="1334"/>
      <c r="FL91" s="1334"/>
      <c r="FM91" s="1334"/>
      <c r="FN91" s="1334"/>
      <c r="FO91" s="1334"/>
      <c r="FP91" s="1334"/>
      <c r="FQ91" s="1334"/>
      <c r="FR91" s="1334"/>
      <c r="FS91" s="1334"/>
      <c r="FT91" s="1334"/>
      <c r="FU91" s="1334"/>
      <c r="FV91" s="1334"/>
      <c r="FW91" s="1334"/>
      <c r="FX91" s="1334"/>
      <c r="FY91" s="1334"/>
      <c r="FZ91" s="1334"/>
      <c r="GA91" s="1334"/>
      <c r="GB91" s="1334"/>
      <c r="GC91" s="1334"/>
      <c r="GD91" s="1334"/>
      <c r="GE91" s="1334"/>
      <c r="GF91" s="1334"/>
      <c r="GG91" s="1334"/>
      <c r="GH91" s="1334"/>
      <c r="GI91" s="1334"/>
      <c r="GJ91" s="1334"/>
      <c r="GK91" s="1334"/>
      <c r="GL91" s="1334"/>
      <c r="GM91" s="1334"/>
      <c r="GN91" s="1334"/>
      <c r="GO91" s="1334"/>
      <c r="GP91" s="1334"/>
      <c r="GQ91" s="1334"/>
      <c r="GR91" s="1334"/>
      <c r="GS91" s="1334"/>
      <c r="GT91" s="1334"/>
      <c r="GU91" s="1334"/>
      <c r="GV91" s="1334"/>
      <c r="GW91" s="1334"/>
      <c r="GX91" s="1334"/>
      <c r="GY91" s="1334"/>
      <c r="GZ91" s="1334"/>
      <c r="HA91" s="1334"/>
      <c r="HB91" s="1334"/>
      <c r="HC91" s="1334"/>
      <c r="HD91" s="1334"/>
      <c r="HE91" s="1334"/>
      <c r="HF91" s="1334"/>
      <c r="HG91" s="1334"/>
      <c r="HH91" s="1334"/>
      <c r="HI91" s="1334"/>
      <c r="HJ91" s="1334"/>
      <c r="HK91" s="1334"/>
      <c r="HL91" s="1334"/>
      <c r="HM91" s="1334"/>
      <c r="HN91" s="1334"/>
      <c r="HO91" s="1334"/>
      <c r="HP91" s="1334"/>
      <c r="HQ91" s="1334"/>
      <c r="HR91" s="1334"/>
      <c r="HS91" s="1334"/>
      <c r="HT91" s="1334"/>
      <c r="HU91" s="1334"/>
      <c r="HV91" s="1334"/>
      <c r="HW91" s="1334"/>
      <c r="HX91" s="1334"/>
      <c r="HY91" s="1334"/>
      <c r="HZ91" s="1334"/>
      <c r="IA91" s="1334"/>
      <c r="IB91" s="1334"/>
      <c r="IC91" s="1334"/>
      <c r="ID91" s="1334"/>
      <c r="IE91" s="1334"/>
      <c r="IF91" s="1334"/>
      <c r="IG91" s="1334"/>
      <c r="IH91" s="1334"/>
      <c r="II91" s="1334"/>
      <c r="IJ91" s="1334"/>
      <c r="IK91" s="1334"/>
      <c r="IL91" s="1334"/>
      <c r="IM91" s="1334"/>
      <c r="IN91" s="1334"/>
      <c r="IO91" s="1334"/>
      <c r="IP91" s="1334"/>
      <c r="IQ91" s="1334"/>
      <c r="IR91" s="1334"/>
      <c r="IS91" s="1334"/>
      <c r="IT91" s="1334"/>
      <c r="IU91" s="1334"/>
      <c r="IV91" s="1334"/>
    </row>
    <row r="92" spans="1:256" ht="14.5" thickBot="1" x14ac:dyDescent="0.3">
      <c r="A92" s="1431"/>
      <c r="B92" s="1354"/>
      <c r="C92" s="1354"/>
      <c r="D92" s="1354"/>
      <c r="E92" s="1433"/>
      <c r="F92" s="1356"/>
      <c r="G92" s="1444" t="s">
        <v>11</v>
      </c>
      <c r="H92" s="1435" t="s">
        <v>11</v>
      </c>
      <c r="I92" s="1334"/>
      <c r="J92" s="1334"/>
      <c r="K92" s="1334"/>
      <c r="L92" s="1334"/>
      <c r="M92" s="1334"/>
      <c r="N92" s="1334"/>
      <c r="O92" s="1334"/>
      <c r="P92" s="1334"/>
      <c r="Q92" s="1334"/>
      <c r="R92" s="1334"/>
      <c r="S92" s="1334"/>
      <c r="T92" s="1334"/>
      <c r="U92" s="1334"/>
      <c r="V92" s="1334"/>
      <c r="W92" s="1334"/>
      <c r="X92" s="1334"/>
      <c r="Y92" s="1334"/>
      <c r="Z92" s="1334"/>
      <c r="AA92" s="1334"/>
      <c r="AB92" s="1334"/>
      <c r="AC92" s="1334"/>
      <c r="AD92" s="1334"/>
      <c r="AE92" s="1334"/>
      <c r="AF92" s="1334"/>
      <c r="AG92" s="1334"/>
      <c r="AH92" s="1334"/>
      <c r="AI92" s="1334"/>
      <c r="AJ92" s="1334"/>
      <c r="AK92" s="1334"/>
      <c r="AL92" s="1334"/>
      <c r="AM92" s="1334"/>
      <c r="AN92" s="1334"/>
      <c r="AO92" s="1334"/>
      <c r="AP92" s="1334"/>
      <c r="AQ92" s="1334"/>
      <c r="AR92" s="1334"/>
      <c r="AS92" s="1334"/>
      <c r="AT92" s="1334"/>
      <c r="AU92" s="1334"/>
      <c r="AV92" s="1334"/>
      <c r="AW92" s="1334"/>
      <c r="AX92" s="1334"/>
      <c r="AY92" s="1334"/>
      <c r="AZ92" s="1334"/>
      <c r="BA92" s="1334"/>
      <c r="BB92" s="1334"/>
      <c r="BC92" s="1334"/>
      <c r="BD92" s="1334"/>
      <c r="BE92" s="1334"/>
      <c r="BF92" s="1334"/>
      <c r="BG92" s="1334"/>
      <c r="BH92" s="1334"/>
      <c r="BI92" s="1334"/>
      <c r="BJ92" s="1334"/>
      <c r="BK92" s="1334"/>
      <c r="BL92" s="1334"/>
      <c r="BM92" s="1334"/>
      <c r="BN92" s="1334"/>
      <c r="BO92" s="1334"/>
      <c r="BP92" s="1334"/>
      <c r="BQ92" s="1334"/>
      <c r="BR92" s="1334"/>
      <c r="BS92" s="1334"/>
      <c r="BT92" s="1334"/>
      <c r="BU92" s="1334"/>
      <c r="BV92" s="1334"/>
      <c r="BW92" s="1334"/>
      <c r="BX92" s="1334"/>
      <c r="BY92" s="1334"/>
      <c r="BZ92" s="1334"/>
      <c r="CA92" s="1334"/>
      <c r="CB92" s="1334"/>
      <c r="CC92" s="1334"/>
      <c r="CD92" s="1334"/>
      <c r="CE92" s="1334"/>
      <c r="CF92" s="1334"/>
      <c r="CG92" s="1334"/>
      <c r="CH92" s="1334"/>
      <c r="CI92" s="1334"/>
      <c r="CJ92" s="1334"/>
      <c r="CK92" s="1334"/>
      <c r="CL92" s="1334"/>
      <c r="CM92" s="1334"/>
      <c r="CN92" s="1334"/>
      <c r="CO92" s="1334"/>
      <c r="CP92" s="1334"/>
      <c r="CQ92" s="1334"/>
      <c r="CR92" s="1334"/>
      <c r="CS92" s="1334"/>
      <c r="CT92" s="1334"/>
      <c r="CU92" s="1334"/>
      <c r="CV92" s="1334"/>
      <c r="CW92" s="1334"/>
      <c r="CX92" s="1334"/>
      <c r="CY92" s="1334"/>
      <c r="CZ92" s="1334"/>
      <c r="DA92" s="1334"/>
      <c r="DB92" s="1334"/>
      <c r="DC92" s="1334"/>
      <c r="DD92" s="1334"/>
      <c r="DE92" s="1334"/>
      <c r="DF92" s="1334"/>
      <c r="DG92" s="1334"/>
      <c r="DH92" s="1334"/>
      <c r="DI92" s="1334"/>
      <c r="DJ92" s="1334"/>
      <c r="DK92" s="1334"/>
      <c r="DL92" s="1334"/>
      <c r="DM92" s="1334"/>
      <c r="DN92" s="1334"/>
      <c r="DO92" s="1334"/>
      <c r="DP92" s="1334"/>
      <c r="DQ92" s="1334"/>
      <c r="DR92" s="1334"/>
      <c r="DS92" s="1334"/>
      <c r="DT92" s="1334"/>
      <c r="DU92" s="1334"/>
      <c r="DV92" s="1334"/>
      <c r="DW92" s="1334"/>
      <c r="DX92" s="1334"/>
      <c r="DY92" s="1334"/>
      <c r="DZ92" s="1334"/>
      <c r="EA92" s="1334"/>
      <c r="EB92" s="1334"/>
      <c r="EC92" s="1334"/>
      <c r="ED92" s="1334"/>
      <c r="EE92" s="1334"/>
      <c r="EF92" s="1334"/>
      <c r="EG92" s="1334"/>
      <c r="EH92" s="1334"/>
      <c r="EI92" s="1334"/>
      <c r="EJ92" s="1334"/>
      <c r="EK92" s="1334"/>
      <c r="EL92" s="1334"/>
      <c r="EM92" s="1334"/>
      <c r="EN92" s="1334"/>
      <c r="EO92" s="1334"/>
      <c r="EP92" s="1334"/>
      <c r="EQ92" s="1334"/>
      <c r="ER92" s="1334"/>
      <c r="ES92" s="1334"/>
      <c r="ET92" s="1334"/>
      <c r="EU92" s="1334"/>
      <c r="EV92" s="1334"/>
      <c r="EW92" s="1334"/>
      <c r="EX92" s="1334"/>
      <c r="EY92" s="1334"/>
      <c r="EZ92" s="1334"/>
      <c r="FA92" s="1334"/>
      <c r="FB92" s="1334"/>
      <c r="FC92" s="1334"/>
      <c r="FD92" s="1334"/>
      <c r="FE92" s="1334"/>
      <c r="FF92" s="1334"/>
      <c r="FG92" s="1334"/>
      <c r="FH92" s="1334"/>
      <c r="FI92" s="1334"/>
      <c r="FJ92" s="1334"/>
      <c r="FK92" s="1334"/>
      <c r="FL92" s="1334"/>
      <c r="FM92" s="1334"/>
      <c r="FN92" s="1334"/>
      <c r="FO92" s="1334"/>
      <c r="FP92" s="1334"/>
      <c r="FQ92" s="1334"/>
      <c r="FR92" s="1334"/>
      <c r="FS92" s="1334"/>
      <c r="FT92" s="1334"/>
      <c r="FU92" s="1334"/>
      <c r="FV92" s="1334"/>
      <c r="FW92" s="1334"/>
      <c r="FX92" s="1334"/>
      <c r="FY92" s="1334"/>
      <c r="FZ92" s="1334"/>
      <c r="GA92" s="1334"/>
      <c r="GB92" s="1334"/>
      <c r="GC92" s="1334"/>
      <c r="GD92" s="1334"/>
      <c r="GE92" s="1334"/>
      <c r="GF92" s="1334"/>
      <c r="GG92" s="1334"/>
      <c r="GH92" s="1334"/>
      <c r="GI92" s="1334"/>
      <c r="GJ92" s="1334"/>
      <c r="GK92" s="1334"/>
      <c r="GL92" s="1334"/>
      <c r="GM92" s="1334"/>
      <c r="GN92" s="1334"/>
      <c r="GO92" s="1334"/>
      <c r="GP92" s="1334"/>
      <c r="GQ92" s="1334"/>
      <c r="GR92" s="1334"/>
      <c r="GS92" s="1334"/>
      <c r="GT92" s="1334"/>
      <c r="GU92" s="1334"/>
      <c r="GV92" s="1334"/>
      <c r="GW92" s="1334"/>
      <c r="GX92" s="1334"/>
      <c r="GY92" s="1334"/>
      <c r="GZ92" s="1334"/>
      <c r="HA92" s="1334"/>
      <c r="HB92" s="1334"/>
      <c r="HC92" s="1334"/>
      <c r="HD92" s="1334"/>
      <c r="HE92" s="1334"/>
      <c r="HF92" s="1334"/>
      <c r="HG92" s="1334"/>
      <c r="HH92" s="1334"/>
      <c r="HI92" s="1334"/>
      <c r="HJ92" s="1334"/>
      <c r="HK92" s="1334"/>
      <c r="HL92" s="1334"/>
      <c r="HM92" s="1334"/>
      <c r="HN92" s="1334"/>
      <c r="HO92" s="1334"/>
      <c r="HP92" s="1334"/>
      <c r="HQ92" s="1334"/>
      <c r="HR92" s="1334"/>
      <c r="HS92" s="1334"/>
      <c r="HT92" s="1334"/>
      <c r="HU92" s="1334"/>
      <c r="HV92" s="1334"/>
      <c r="HW92" s="1334"/>
      <c r="HX92" s="1334"/>
      <c r="HY92" s="1334"/>
      <c r="HZ92" s="1334"/>
      <c r="IA92" s="1334"/>
      <c r="IB92" s="1334"/>
      <c r="IC92" s="1334"/>
      <c r="ID92" s="1334"/>
      <c r="IE92" s="1334"/>
      <c r="IF92" s="1334"/>
      <c r="IG92" s="1334"/>
      <c r="IH92" s="1334"/>
      <c r="II92" s="1334"/>
      <c r="IJ92" s="1334"/>
      <c r="IK92" s="1334"/>
      <c r="IL92" s="1334"/>
      <c r="IM92" s="1334"/>
      <c r="IN92" s="1334"/>
      <c r="IO92" s="1334"/>
      <c r="IP92" s="1334"/>
      <c r="IQ92" s="1334"/>
      <c r="IR92" s="1334"/>
      <c r="IS92" s="1334"/>
      <c r="IT92" s="1334"/>
      <c r="IU92" s="1334"/>
      <c r="IV92" s="1334"/>
    </row>
    <row r="93" spans="1:256" x14ac:dyDescent="0.25">
      <c r="A93" s="1445"/>
      <c r="B93" s="1446"/>
      <c r="C93" s="1446"/>
      <c r="D93" s="1446"/>
      <c r="E93" s="1446"/>
      <c r="F93" s="1447"/>
      <c r="G93" s="1448"/>
      <c r="H93" s="1449"/>
      <c r="I93" s="1334"/>
      <c r="J93" s="1334"/>
      <c r="K93" s="1334"/>
      <c r="L93" s="1334"/>
      <c r="M93" s="1334"/>
      <c r="N93" s="1334"/>
      <c r="O93" s="1334"/>
      <c r="P93" s="1334"/>
      <c r="Q93" s="1334"/>
      <c r="R93" s="1334"/>
      <c r="S93" s="1334"/>
      <c r="T93" s="1334"/>
      <c r="U93" s="1334"/>
      <c r="V93" s="1334"/>
      <c r="W93" s="1334"/>
      <c r="X93" s="1334"/>
      <c r="Y93" s="1334"/>
      <c r="Z93" s="1334"/>
      <c r="AA93" s="1334"/>
      <c r="AB93" s="1334"/>
      <c r="AC93" s="1334"/>
      <c r="AD93" s="1334"/>
      <c r="AE93" s="1334"/>
      <c r="AF93" s="1334"/>
      <c r="AG93" s="1334"/>
      <c r="AH93" s="1334"/>
      <c r="AI93" s="1334"/>
      <c r="AJ93" s="1334"/>
      <c r="AK93" s="1334"/>
      <c r="AL93" s="1334"/>
      <c r="AM93" s="1334"/>
      <c r="AN93" s="1334"/>
      <c r="AO93" s="1334"/>
      <c r="AP93" s="1334"/>
      <c r="AQ93" s="1334"/>
      <c r="AR93" s="1334"/>
      <c r="AS93" s="1334"/>
      <c r="AT93" s="1334"/>
      <c r="AU93" s="1334"/>
      <c r="AV93" s="1334"/>
      <c r="AW93" s="1334"/>
      <c r="AX93" s="1334"/>
      <c r="AY93" s="1334"/>
      <c r="AZ93" s="1334"/>
      <c r="BA93" s="1334"/>
      <c r="BB93" s="1334"/>
      <c r="BC93" s="1334"/>
      <c r="BD93" s="1334"/>
      <c r="BE93" s="1334"/>
      <c r="BF93" s="1334"/>
      <c r="BG93" s="1334"/>
      <c r="BH93" s="1334"/>
      <c r="BI93" s="1334"/>
      <c r="BJ93" s="1334"/>
      <c r="BK93" s="1334"/>
      <c r="BL93" s="1334"/>
      <c r="BM93" s="1334"/>
      <c r="BN93" s="1334"/>
      <c r="BO93" s="1334"/>
      <c r="BP93" s="1334"/>
      <c r="BQ93" s="1334"/>
      <c r="BR93" s="1334"/>
      <c r="BS93" s="1334"/>
      <c r="BT93" s="1334"/>
      <c r="BU93" s="1334"/>
      <c r="BV93" s="1334"/>
      <c r="BW93" s="1334"/>
      <c r="BX93" s="1334"/>
      <c r="BY93" s="1334"/>
      <c r="BZ93" s="1334"/>
      <c r="CA93" s="1334"/>
      <c r="CB93" s="1334"/>
      <c r="CC93" s="1334"/>
      <c r="CD93" s="1334"/>
      <c r="CE93" s="1334"/>
      <c r="CF93" s="1334"/>
      <c r="CG93" s="1334"/>
      <c r="CH93" s="1334"/>
      <c r="CI93" s="1334"/>
      <c r="CJ93" s="1334"/>
      <c r="CK93" s="1334"/>
      <c r="CL93" s="1334"/>
      <c r="CM93" s="1334"/>
      <c r="CN93" s="1334"/>
      <c r="CO93" s="1334"/>
      <c r="CP93" s="1334"/>
      <c r="CQ93" s="1334"/>
      <c r="CR93" s="1334"/>
      <c r="CS93" s="1334"/>
      <c r="CT93" s="1334"/>
      <c r="CU93" s="1334"/>
      <c r="CV93" s="1334"/>
      <c r="CW93" s="1334"/>
      <c r="CX93" s="1334"/>
      <c r="CY93" s="1334"/>
      <c r="CZ93" s="1334"/>
      <c r="DA93" s="1334"/>
      <c r="DB93" s="1334"/>
      <c r="DC93" s="1334"/>
      <c r="DD93" s="1334"/>
      <c r="DE93" s="1334"/>
      <c r="DF93" s="1334"/>
      <c r="DG93" s="1334"/>
      <c r="DH93" s="1334"/>
      <c r="DI93" s="1334"/>
      <c r="DJ93" s="1334"/>
      <c r="DK93" s="1334"/>
      <c r="DL93" s="1334"/>
      <c r="DM93" s="1334"/>
      <c r="DN93" s="1334"/>
      <c r="DO93" s="1334"/>
      <c r="DP93" s="1334"/>
      <c r="DQ93" s="1334"/>
      <c r="DR93" s="1334"/>
      <c r="DS93" s="1334"/>
      <c r="DT93" s="1334"/>
      <c r="DU93" s="1334"/>
      <c r="DV93" s="1334"/>
      <c r="DW93" s="1334"/>
      <c r="DX93" s="1334"/>
      <c r="DY93" s="1334"/>
      <c r="DZ93" s="1334"/>
      <c r="EA93" s="1334"/>
      <c r="EB93" s="1334"/>
      <c r="EC93" s="1334"/>
      <c r="ED93" s="1334"/>
      <c r="EE93" s="1334"/>
      <c r="EF93" s="1334"/>
      <c r="EG93" s="1334"/>
      <c r="EH93" s="1334"/>
      <c r="EI93" s="1334"/>
      <c r="EJ93" s="1334"/>
      <c r="EK93" s="1334"/>
      <c r="EL93" s="1334"/>
      <c r="EM93" s="1334"/>
      <c r="EN93" s="1334"/>
      <c r="EO93" s="1334"/>
      <c r="EP93" s="1334"/>
      <c r="EQ93" s="1334"/>
      <c r="ER93" s="1334"/>
      <c r="ES93" s="1334"/>
      <c r="ET93" s="1334"/>
      <c r="EU93" s="1334"/>
      <c r="EV93" s="1334"/>
      <c r="EW93" s="1334"/>
      <c r="EX93" s="1334"/>
      <c r="EY93" s="1334"/>
      <c r="EZ93" s="1334"/>
      <c r="FA93" s="1334"/>
      <c r="FB93" s="1334"/>
      <c r="FC93" s="1334"/>
      <c r="FD93" s="1334"/>
      <c r="FE93" s="1334"/>
      <c r="FF93" s="1334"/>
      <c r="FG93" s="1334"/>
      <c r="FH93" s="1334"/>
      <c r="FI93" s="1334"/>
      <c r="FJ93" s="1334"/>
      <c r="FK93" s="1334"/>
      <c r="FL93" s="1334"/>
      <c r="FM93" s="1334"/>
      <c r="FN93" s="1334"/>
      <c r="FO93" s="1334"/>
      <c r="FP93" s="1334"/>
      <c r="FQ93" s="1334"/>
      <c r="FR93" s="1334"/>
      <c r="FS93" s="1334"/>
      <c r="FT93" s="1334"/>
      <c r="FU93" s="1334"/>
      <c r="FV93" s="1334"/>
      <c r="FW93" s="1334"/>
      <c r="FX93" s="1334"/>
      <c r="FY93" s="1334"/>
      <c r="FZ93" s="1334"/>
      <c r="GA93" s="1334"/>
      <c r="GB93" s="1334"/>
      <c r="GC93" s="1334"/>
      <c r="GD93" s="1334"/>
      <c r="GE93" s="1334"/>
      <c r="GF93" s="1334"/>
      <c r="GG93" s="1334"/>
      <c r="GH93" s="1334"/>
      <c r="GI93" s="1334"/>
      <c r="GJ93" s="1334"/>
      <c r="GK93" s="1334"/>
      <c r="GL93" s="1334"/>
      <c r="GM93" s="1334"/>
      <c r="GN93" s="1334"/>
      <c r="GO93" s="1334"/>
      <c r="GP93" s="1334"/>
      <c r="GQ93" s="1334"/>
      <c r="GR93" s="1334"/>
      <c r="GS93" s="1334"/>
      <c r="GT93" s="1334"/>
      <c r="GU93" s="1334"/>
      <c r="GV93" s="1334"/>
      <c r="GW93" s="1334"/>
      <c r="GX93" s="1334"/>
      <c r="GY93" s="1334"/>
      <c r="GZ93" s="1334"/>
      <c r="HA93" s="1334"/>
      <c r="HB93" s="1334"/>
      <c r="HC93" s="1334"/>
      <c r="HD93" s="1334"/>
      <c r="HE93" s="1334"/>
      <c r="HF93" s="1334"/>
      <c r="HG93" s="1334"/>
      <c r="HH93" s="1334"/>
      <c r="HI93" s="1334"/>
      <c r="HJ93" s="1334"/>
      <c r="HK93" s="1334"/>
      <c r="HL93" s="1334"/>
      <c r="HM93" s="1334"/>
      <c r="HN93" s="1334"/>
      <c r="HO93" s="1334"/>
      <c r="HP93" s="1334"/>
      <c r="HQ93" s="1334"/>
      <c r="HR93" s="1334"/>
      <c r="HS93" s="1334"/>
      <c r="HT93" s="1334"/>
      <c r="HU93" s="1334"/>
      <c r="HV93" s="1334"/>
      <c r="HW93" s="1334"/>
      <c r="HX93" s="1334"/>
      <c r="HY93" s="1334"/>
      <c r="HZ93" s="1334"/>
      <c r="IA93" s="1334"/>
      <c r="IB93" s="1334"/>
      <c r="IC93" s="1334"/>
      <c r="ID93" s="1334"/>
      <c r="IE93" s="1334"/>
      <c r="IF93" s="1334"/>
      <c r="IG93" s="1334"/>
      <c r="IH93" s="1334"/>
      <c r="II93" s="1334"/>
      <c r="IJ93" s="1334"/>
      <c r="IK93" s="1334"/>
      <c r="IL93" s="1334"/>
      <c r="IM93" s="1334"/>
      <c r="IN93" s="1334"/>
      <c r="IO93" s="1334"/>
      <c r="IP93" s="1334"/>
      <c r="IQ93" s="1334"/>
      <c r="IR93" s="1334"/>
      <c r="IS93" s="1334"/>
      <c r="IT93" s="1334"/>
      <c r="IU93" s="1334"/>
      <c r="IV93" s="1334"/>
    </row>
    <row r="94" spans="1:256" x14ac:dyDescent="0.25">
      <c r="A94" s="1450">
        <v>3300</v>
      </c>
      <c r="B94" s="1403" t="s">
        <v>225</v>
      </c>
      <c r="C94" s="1344"/>
      <c r="D94" s="1344"/>
      <c r="E94" s="1378"/>
      <c r="F94" s="1436"/>
      <c r="G94" s="1415"/>
      <c r="H94" s="1437"/>
      <c r="I94" s="1334"/>
      <c r="J94" s="1334"/>
      <c r="K94" s="1334"/>
      <c r="L94" s="1334"/>
      <c r="M94" s="1334"/>
      <c r="N94" s="1334"/>
      <c r="O94" s="1334"/>
      <c r="P94" s="1334"/>
      <c r="Q94" s="1334"/>
      <c r="R94" s="1334"/>
      <c r="S94" s="1334"/>
      <c r="T94" s="1334"/>
      <c r="U94" s="1334"/>
      <c r="V94" s="1334"/>
      <c r="W94" s="1334"/>
      <c r="X94" s="1334"/>
      <c r="Y94" s="1334"/>
      <c r="Z94" s="1334"/>
      <c r="AA94" s="1334"/>
      <c r="AB94" s="1334"/>
      <c r="AC94" s="1334"/>
      <c r="AD94" s="1334"/>
      <c r="AE94" s="1334"/>
      <c r="AF94" s="1334"/>
      <c r="AG94" s="1334"/>
      <c r="AH94" s="1334"/>
      <c r="AI94" s="1334"/>
      <c r="AJ94" s="1334"/>
      <c r="AK94" s="1334"/>
      <c r="AL94" s="1334"/>
      <c r="AM94" s="1334"/>
      <c r="AN94" s="1334"/>
      <c r="AO94" s="1334"/>
      <c r="AP94" s="1334"/>
      <c r="AQ94" s="1334"/>
      <c r="AR94" s="1334"/>
      <c r="AS94" s="1334"/>
      <c r="AT94" s="1334"/>
      <c r="AU94" s="1334"/>
      <c r="AV94" s="1334"/>
      <c r="AW94" s="1334"/>
      <c r="AX94" s="1334"/>
      <c r="AY94" s="1334"/>
      <c r="AZ94" s="1334"/>
      <c r="BA94" s="1334"/>
      <c r="BB94" s="1334"/>
      <c r="BC94" s="1334"/>
      <c r="BD94" s="1334"/>
      <c r="BE94" s="1334"/>
      <c r="BF94" s="1334"/>
      <c r="BG94" s="1334"/>
      <c r="BH94" s="1334"/>
      <c r="BI94" s="1334"/>
      <c r="BJ94" s="1334"/>
      <c r="BK94" s="1334"/>
      <c r="BL94" s="1334"/>
      <c r="BM94" s="1334"/>
      <c r="BN94" s="1334"/>
      <c r="BO94" s="1334"/>
      <c r="BP94" s="1334"/>
      <c r="BQ94" s="1334"/>
      <c r="BR94" s="1334"/>
      <c r="BS94" s="1334"/>
      <c r="BT94" s="1334"/>
      <c r="BU94" s="1334"/>
      <c r="BV94" s="1334"/>
      <c r="BW94" s="1334"/>
      <c r="BX94" s="1334"/>
      <c r="BY94" s="1334"/>
      <c r="BZ94" s="1334"/>
      <c r="CA94" s="1334"/>
      <c r="CB94" s="1334"/>
      <c r="CC94" s="1334"/>
      <c r="CD94" s="1334"/>
      <c r="CE94" s="1334"/>
      <c r="CF94" s="1334"/>
      <c r="CG94" s="1334"/>
      <c r="CH94" s="1334"/>
      <c r="CI94" s="1334"/>
      <c r="CJ94" s="1334"/>
      <c r="CK94" s="1334"/>
      <c r="CL94" s="1334"/>
      <c r="CM94" s="1334"/>
      <c r="CN94" s="1334"/>
      <c r="CO94" s="1334"/>
      <c r="CP94" s="1334"/>
      <c r="CQ94" s="1334"/>
      <c r="CR94" s="1334"/>
      <c r="CS94" s="1334"/>
      <c r="CT94" s="1334"/>
      <c r="CU94" s="1334"/>
      <c r="CV94" s="1334"/>
      <c r="CW94" s="1334"/>
      <c r="CX94" s="1334"/>
      <c r="CY94" s="1334"/>
      <c r="CZ94" s="1334"/>
      <c r="DA94" s="1334"/>
      <c r="DB94" s="1334"/>
      <c r="DC94" s="1334"/>
      <c r="DD94" s="1334"/>
      <c r="DE94" s="1334"/>
      <c r="DF94" s="1334"/>
      <c r="DG94" s="1334"/>
      <c r="DH94" s="1334"/>
      <c r="DI94" s="1334"/>
      <c r="DJ94" s="1334"/>
      <c r="DK94" s="1334"/>
      <c r="DL94" s="1334"/>
      <c r="DM94" s="1334"/>
      <c r="DN94" s="1334"/>
      <c r="DO94" s="1334"/>
      <c r="DP94" s="1334"/>
      <c r="DQ94" s="1334"/>
      <c r="DR94" s="1334"/>
      <c r="DS94" s="1334"/>
      <c r="DT94" s="1334"/>
      <c r="DU94" s="1334"/>
      <c r="DV94" s="1334"/>
      <c r="DW94" s="1334"/>
      <c r="DX94" s="1334"/>
      <c r="DY94" s="1334"/>
      <c r="DZ94" s="1334"/>
      <c r="EA94" s="1334"/>
      <c r="EB94" s="1334"/>
      <c r="EC94" s="1334"/>
      <c r="ED94" s="1334"/>
      <c r="EE94" s="1334"/>
      <c r="EF94" s="1334"/>
      <c r="EG94" s="1334"/>
      <c r="EH94" s="1334"/>
      <c r="EI94" s="1334"/>
      <c r="EJ94" s="1334"/>
      <c r="EK94" s="1334"/>
      <c r="EL94" s="1334"/>
      <c r="EM94" s="1334"/>
      <c r="EN94" s="1334"/>
      <c r="EO94" s="1334"/>
      <c r="EP94" s="1334"/>
      <c r="EQ94" s="1334"/>
      <c r="ER94" s="1334"/>
      <c r="ES94" s="1334"/>
      <c r="ET94" s="1334"/>
      <c r="EU94" s="1334"/>
      <c r="EV94" s="1334"/>
      <c r="EW94" s="1334"/>
      <c r="EX94" s="1334"/>
      <c r="EY94" s="1334"/>
      <c r="EZ94" s="1334"/>
      <c r="FA94" s="1334"/>
      <c r="FB94" s="1334"/>
      <c r="FC94" s="1334"/>
      <c r="FD94" s="1334"/>
      <c r="FE94" s="1334"/>
      <c r="FF94" s="1334"/>
      <c r="FG94" s="1334"/>
      <c r="FH94" s="1334"/>
      <c r="FI94" s="1334"/>
      <c r="FJ94" s="1334"/>
      <c r="FK94" s="1334"/>
      <c r="FL94" s="1334"/>
      <c r="FM94" s="1334"/>
      <c r="FN94" s="1334"/>
      <c r="FO94" s="1334"/>
      <c r="FP94" s="1334"/>
      <c r="FQ94" s="1334"/>
      <c r="FR94" s="1334"/>
      <c r="FS94" s="1334"/>
      <c r="FT94" s="1334"/>
      <c r="FU94" s="1334"/>
      <c r="FV94" s="1334"/>
      <c r="FW94" s="1334"/>
      <c r="FX94" s="1334"/>
      <c r="FY94" s="1334"/>
      <c r="FZ94" s="1334"/>
      <c r="GA94" s="1334"/>
      <c r="GB94" s="1334"/>
      <c r="GC94" s="1334"/>
      <c r="GD94" s="1334"/>
      <c r="GE94" s="1334"/>
      <c r="GF94" s="1334"/>
      <c r="GG94" s="1334"/>
      <c r="GH94" s="1334"/>
      <c r="GI94" s="1334"/>
      <c r="GJ94" s="1334"/>
      <c r="GK94" s="1334"/>
      <c r="GL94" s="1334"/>
      <c r="GM94" s="1334"/>
      <c r="GN94" s="1334"/>
      <c r="GO94" s="1334"/>
      <c r="GP94" s="1334"/>
      <c r="GQ94" s="1334"/>
      <c r="GR94" s="1334"/>
      <c r="GS94" s="1334"/>
      <c r="GT94" s="1334"/>
      <c r="GU94" s="1334"/>
      <c r="GV94" s="1334"/>
      <c r="GW94" s="1334"/>
      <c r="GX94" s="1334"/>
      <c r="GY94" s="1334"/>
      <c r="GZ94" s="1334"/>
      <c r="HA94" s="1334"/>
      <c r="HB94" s="1334"/>
      <c r="HC94" s="1334"/>
      <c r="HD94" s="1334"/>
      <c r="HE94" s="1334"/>
      <c r="HF94" s="1334"/>
      <c r="HG94" s="1334"/>
      <c r="HH94" s="1334"/>
      <c r="HI94" s="1334"/>
      <c r="HJ94" s="1334"/>
      <c r="HK94" s="1334"/>
      <c r="HL94" s="1334"/>
      <c r="HM94" s="1334"/>
      <c r="HN94" s="1334"/>
      <c r="HO94" s="1334"/>
      <c r="HP94" s="1334"/>
      <c r="HQ94" s="1334"/>
      <c r="HR94" s="1334"/>
      <c r="HS94" s="1334"/>
      <c r="HT94" s="1334"/>
      <c r="HU94" s="1334"/>
      <c r="HV94" s="1334"/>
      <c r="HW94" s="1334"/>
      <c r="HX94" s="1334"/>
      <c r="HY94" s="1334"/>
      <c r="HZ94" s="1334"/>
      <c r="IA94" s="1334"/>
      <c r="IB94" s="1334"/>
      <c r="IC94" s="1334"/>
      <c r="ID94" s="1334"/>
      <c r="IE94" s="1334"/>
      <c r="IF94" s="1334"/>
      <c r="IG94" s="1334"/>
      <c r="IH94" s="1334"/>
      <c r="II94" s="1334"/>
      <c r="IJ94" s="1334"/>
      <c r="IK94" s="1334"/>
      <c r="IL94" s="1334"/>
      <c r="IM94" s="1334"/>
      <c r="IN94" s="1334"/>
      <c r="IO94" s="1334"/>
      <c r="IP94" s="1334"/>
      <c r="IQ94" s="1334"/>
      <c r="IR94" s="1334"/>
      <c r="IS94" s="1334"/>
      <c r="IT94" s="1334"/>
      <c r="IU94" s="1334"/>
      <c r="IV94" s="1334"/>
    </row>
    <row r="95" spans="1:256" x14ac:dyDescent="0.25">
      <c r="A95" s="1451" t="s">
        <v>238</v>
      </c>
      <c r="B95" s="1412" t="s">
        <v>239</v>
      </c>
      <c r="C95" s="1344"/>
      <c r="D95" s="1344"/>
      <c r="E95" s="1378" t="s">
        <v>59</v>
      </c>
      <c r="F95" s="1061">
        <v>283</v>
      </c>
      <c r="G95" s="1452"/>
      <c r="H95" s="1063"/>
      <c r="I95" s="1334"/>
      <c r="J95" s="1453"/>
      <c r="K95" s="145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4"/>
      <c r="W95" s="1334"/>
      <c r="X95" s="1334"/>
      <c r="Y95" s="1334"/>
      <c r="Z95" s="1334"/>
      <c r="AA95" s="1334"/>
      <c r="AB95" s="1334"/>
      <c r="AC95" s="1334"/>
      <c r="AD95" s="1334"/>
      <c r="AE95" s="1334"/>
      <c r="AF95" s="1334"/>
      <c r="AG95" s="1334"/>
      <c r="AH95" s="1334"/>
      <c r="AI95" s="1334"/>
      <c r="AJ95" s="1334"/>
      <c r="AK95" s="1334"/>
      <c r="AL95" s="1334"/>
      <c r="AM95" s="1334"/>
      <c r="AN95" s="1334"/>
      <c r="AO95" s="1334"/>
      <c r="AP95" s="1334"/>
      <c r="AQ95" s="1334"/>
      <c r="AR95" s="1334"/>
      <c r="AS95" s="1334"/>
      <c r="AT95" s="1334"/>
      <c r="AU95" s="1334"/>
      <c r="AV95" s="1334"/>
      <c r="AW95" s="1334"/>
      <c r="AX95" s="1334"/>
      <c r="AY95" s="1334"/>
      <c r="AZ95" s="1334"/>
      <c r="BA95" s="1334"/>
      <c r="BB95" s="1334"/>
      <c r="BC95" s="1334"/>
      <c r="BD95" s="1334"/>
      <c r="BE95" s="1334"/>
      <c r="BF95" s="1334"/>
      <c r="BG95" s="1334"/>
      <c r="BH95" s="1334"/>
      <c r="BI95" s="1334"/>
      <c r="BJ95" s="1334"/>
      <c r="BK95" s="1334"/>
      <c r="BL95" s="1334"/>
      <c r="BM95" s="1334"/>
      <c r="BN95" s="1334"/>
      <c r="BO95" s="1334"/>
      <c r="BP95" s="1334"/>
      <c r="BQ95" s="1334"/>
      <c r="BR95" s="1334"/>
      <c r="BS95" s="1334"/>
      <c r="BT95" s="1334"/>
      <c r="BU95" s="1334"/>
      <c r="BV95" s="1334"/>
      <c r="BW95" s="1334"/>
      <c r="BX95" s="1334"/>
      <c r="BY95" s="1334"/>
      <c r="BZ95" s="1334"/>
      <c r="CA95" s="1334"/>
      <c r="CB95" s="1334"/>
      <c r="CC95" s="1334"/>
      <c r="CD95" s="1334"/>
      <c r="CE95" s="1334"/>
      <c r="CF95" s="1334"/>
      <c r="CG95" s="1334"/>
      <c r="CH95" s="1334"/>
      <c r="CI95" s="1334"/>
      <c r="CJ95" s="1334"/>
      <c r="CK95" s="1334"/>
      <c r="CL95" s="1334"/>
      <c r="CM95" s="1334"/>
      <c r="CN95" s="1334"/>
      <c r="CO95" s="1334"/>
      <c r="CP95" s="1334"/>
      <c r="CQ95" s="1334"/>
      <c r="CR95" s="1334"/>
      <c r="CS95" s="1334"/>
      <c r="CT95" s="1334"/>
      <c r="CU95" s="1334"/>
      <c r="CV95" s="1334"/>
      <c r="CW95" s="1334"/>
      <c r="CX95" s="1334"/>
      <c r="CY95" s="1334"/>
      <c r="CZ95" s="1334"/>
      <c r="DA95" s="1334"/>
      <c r="DB95" s="1334"/>
      <c r="DC95" s="1334"/>
      <c r="DD95" s="1334"/>
      <c r="DE95" s="1334"/>
      <c r="DF95" s="1334"/>
      <c r="DG95" s="1334"/>
      <c r="DH95" s="1334"/>
      <c r="DI95" s="1334"/>
      <c r="DJ95" s="1334"/>
      <c r="DK95" s="1334"/>
      <c r="DL95" s="1334"/>
      <c r="DM95" s="1334"/>
      <c r="DN95" s="1334"/>
      <c r="DO95" s="1334"/>
      <c r="DP95" s="1334"/>
      <c r="DQ95" s="1334"/>
      <c r="DR95" s="1334"/>
      <c r="DS95" s="1334"/>
      <c r="DT95" s="1334"/>
      <c r="DU95" s="1334"/>
      <c r="DV95" s="1334"/>
      <c r="DW95" s="1334"/>
      <c r="DX95" s="1334"/>
      <c r="DY95" s="1334"/>
      <c r="DZ95" s="1334"/>
      <c r="EA95" s="1334"/>
      <c r="EB95" s="1334"/>
      <c r="EC95" s="1334"/>
      <c r="ED95" s="1334"/>
      <c r="EE95" s="1334"/>
      <c r="EF95" s="1334"/>
      <c r="EG95" s="1334"/>
      <c r="EH95" s="1334"/>
      <c r="EI95" s="1334"/>
      <c r="EJ95" s="1334"/>
      <c r="EK95" s="1334"/>
      <c r="EL95" s="1334"/>
      <c r="EM95" s="1334"/>
      <c r="EN95" s="1334"/>
      <c r="EO95" s="1334"/>
      <c r="EP95" s="1334"/>
      <c r="EQ95" s="1334"/>
      <c r="ER95" s="1334"/>
      <c r="ES95" s="1334"/>
      <c r="ET95" s="1334"/>
      <c r="EU95" s="1334"/>
      <c r="EV95" s="1334"/>
      <c r="EW95" s="1334"/>
      <c r="EX95" s="1334"/>
      <c r="EY95" s="1334"/>
      <c r="EZ95" s="1334"/>
      <c r="FA95" s="1334"/>
      <c r="FB95" s="1334"/>
      <c r="FC95" s="1334"/>
      <c r="FD95" s="1334"/>
      <c r="FE95" s="1334"/>
      <c r="FF95" s="1334"/>
      <c r="FG95" s="1334"/>
      <c r="FH95" s="1334"/>
      <c r="FI95" s="1334"/>
      <c r="FJ95" s="1334"/>
      <c r="FK95" s="1334"/>
      <c r="FL95" s="1334"/>
      <c r="FM95" s="1334"/>
      <c r="FN95" s="1334"/>
      <c r="FO95" s="1334"/>
      <c r="FP95" s="1334"/>
      <c r="FQ95" s="1334"/>
      <c r="FR95" s="1334"/>
      <c r="FS95" s="1334"/>
      <c r="FT95" s="1334"/>
      <c r="FU95" s="1334"/>
      <c r="FV95" s="1334"/>
      <c r="FW95" s="1334"/>
      <c r="FX95" s="1334"/>
      <c r="FY95" s="1334"/>
      <c r="FZ95" s="1334"/>
      <c r="GA95" s="1334"/>
      <c r="GB95" s="1334"/>
      <c r="GC95" s="1334"/>
      <c r="GD95" s="1334"/>
      <c r="GE95" s="1334"/>
      <c r="GF95" s="1334"/>
      <c r="GG95" s="1334"/>
      <c r="GH95" s="1334"/>
      <c r="GI95" s="1334"/>
      <c r="GJ95" s="1334"/>
      <c r="GK95" s="1334"/>
      <c r="GL95" s="1334"/>
      <c r="GM95" s="1334"/>
      <c r="GN95" s="1334"/>
      <c r="GO95" s="1334"/>
      <c r="GP95" s="1334"/>
      <c r="GQ95" s="1334"/>
      <c r="GR95" s="1334"/>
      <c r="GS95" s="1334"/>
      <c r="GT95" s="1334"/>
      <c r="GU95" s="1334"/>
      <c r="GV95" s="1334"/>
      <c r="GW95" s="1334"/>
      <c r="GX95" s="1334"/>
      <c r="GY95" s="1334"/>
      <c r="GZ95" s="1334"/>
      <c r="HA95" s="1334"/>
      <c r="HB95" s="1334"/>
      <c r="HC95" s="1334"/>
      <c r="HD95" s="1334"/>
      <c r="HE95" s="1334"/>
      <c r="HF95" s="1334"/>
      <c r="HG95" s="1334"/>
      <c r="HH95" s="1334"/>
      <c r="HI95" s="1334"/>
      <c r="HJ95" s="1334"/>
      <c r="HK95" s="1334"/>
      <c r="HL95" s="1334"/>
      <c r="HM95" s="1334"/>
      <c r="HN95" s="1334"/>
      <c r="HO95" s="1334"/>
      <c r="HP95" s="1334"/>
      <c r="HQ95" s="1334"/>
      <c r="HR95" s="1334"/>
      <c r="HS95" s="1334"/>
      <c r="HT95" s="1334"/>
      <c r="HU95" s="1334"/>
      <c r="HV95" s="1334"/>
      <c r="HW95" s="1334"/>
      <c r="HX95" s="1334"/>
      <c r="HY95" s="1334"/>
      <c r="HZ95" s="1334"/>
      <c r="IA95" s="1334"/>
      <c r="IB95" s="1334"/>
      <c r="IC95" s="1334"/>
      <c r="ID95" s="1334"/>
      <c r="IE95" s="1334"/>
      <c r="IF95" s="1334"/>
      <c r="IG95" s="1334"/>
      <c r="IH95" s="1334"/>
      <c r="II95" s="1334"/>
      <c r="IJ95" s="1334"/>
      <c r="IK95" s="1334"/>
      <c r="IL95" s="1334"/>
      <c r="IM95" s="1334"/>
      <c r="IN95" s="1334"/>
      <c r="IO95" s="1334"/>
      <c r="IP95" s="1334"/>
      <c r="IQ95" s="1334"/>
      <c r="IR95" s="1334"/>
      <c r="IS95" s="1334"/>
      <c r="IT95" s="1334"/>
      <c r="IU95" s="1334"/>
      <c r="IV95" s="1334"/>
    </row>
    <row r="96" spans="1:256" x14ac:dyDescent="0.25">
      <c r="A96" s="1411"/>
      <c r="B96" s="1412"/>
      <c r="C96" s="1344"/>
      <c r="D96" s="1344"/>
      <c r="E96" s="1378"/>
      <c r="F96" s="1061"/>
      <c r="G96" s="1452"/>
      <c r="H96" s="1063"/>
      <c r="I96" s="1334"/>
      <c r="J96" s="1334"/>
      <c r="K96" s="1334"/>
      <c r="L96" s="1334"/>
      <c r="M96" s="1334"/>
      <c r="N96" s="1334"/>
      <c r="O96" s="1334"/>
      <c r="P96" s="1334"/>
      <c r="Q96" s="1334"/>
      <c r="R96" s="1334"/>
      <c r="S96" s="1334"/>
      <c r="T96" s="1334"/>
      <c r="U96" s="1334"/>
      <c r="V96" s="1334"/>
      <c r="W96" s="1334"/>
      <c r="X96" s="1334"/>
      <c r="Y96" s="1334"/>
      <c r="Z96" s="1334"/>
      <c r="AA96" s="1334"/>
      <c r="AB96" s="1334"/>
      <c r="AC96" s="1334"/>
      <c r="AD96" s="1334"/>
      <c r="AE96" s="1334"/>
      <c r="AF96" s="1334"/>
      <c r="AG96" s="1334"/>
      <c r="AH96" s="1334"/>
      <c r="AI96" s="1334"/>
      <c r="AJ96" s="1334"/>
      <c r="AK96" s="1334"/>
      <c r="AL96" s="1334"/>
      <c r="AM96" s="1334"/>
      <c r="AN96" s="1334"/>
      <c r="AO96" s="1334"/>
      <c r="AP96" s="1334"/>
      <c r="AQ96" s="1334"/>
      <c r="AR96" s="1334"/>
      <c r="AS96" s="1334"/>
      <c r="AT96" s="1334"/>
      <c r="AU96" s="1334"/>
      <c r="AV96" s="1334"/>
      <c r="AW96" s="1334"/>
      <c r="AX96" s="1334"/>
      <c r="AY96" s="1334"/>
      <c r="AZ96" s="1334"/>
      <c r="BA96" s="1334"/>
      <c r="BB96" s="1334"/>
      <c r="BC96" s="1334"/>
      <c r="BD96" s="1334"/>
      <c r="BE96" s="1334"/>
      <c r="BF96" s="1334"/>
      <c r="BG96" s="1334"/>
      <c r="BH96" s="1334"/>
      <c r="BI96" s="1334"/>
      <c r="BJ96" s="1334"/>
      <c r="BK96" s="1334"/>
      <c r="BL96" s="1334"/>
      <c r="BM96" s="1334"/>
      <c r="BN96" s="1334"/>
      <c r="BO96" s="1334"/>
      <c r="BP96" s="1334"/>
      <c r="BQ96" s="1334"/>
      <c r="BR96" s="1334"/>
      <c r="BS96" s="1334"/>
      <c r="BT96" s="1334"/>
      <c r="BU96" s="1334"/>
      <c r="BV96" s="1334"/>
      <c r="BW96" s="1334"/>
      <c r="BX96" s="1334"/>
      <c r="BY96" s="1334"/>
      <c r="BZ96" s="1334"/>
      <c r="CA96" s="1334"/>
      <c r="CB96" s="1334"/>
      <c r="CC96" s="1334"/>
      <c r="CD96" s="1334"/>
      <c r="CE96" s="1334"/>
      <c r="CF96" s="1334"/>
      <c r="CG96" s="1334"/>
      <c r="CH96" s="1334"/>
      <c r="CI96" s="1334"/>
      <c r="CJ96" s="1334"/>
      <c r="CK96" s="1334"/>
      <c r="CL96" s="1334"/>
      <c r="CM96" s="1334"/>
      <c r="CN96" s="1334"/>
      <c r="CO96" s="1334"/>
      <c r="CP96" s="1334"/>
      <c r="CQ96" s="1334"/>
      <c r="CR96" s="1334"/>
      <c r="CS96" s="1334"/>
      <c r="CT96" s="1334"/>
      <c r="CU96" s="1334"/>
      <c r="CV96" s="1334"/>
      <c r="CW96" s="1334"/>
      <c r="CX96" s="1334"/>
      <c r="CY96" s="1334"/>
      <c r="CZ96" s="1334"/>
      <c r="DA96" s="1334"/>
      <c r="DB96" s="1334"/>
      <c r="DC96" s="1334"/>
      <c r="DD96" s="1334"/>
      <c r="DE96" s="1334"/>
      <c r="DF96" s="1334"/>
      <c r="DG96" s="1334"/>
      <c r="DH96" s="1334"/>
      <c r="DI96" s="1334"/>
      <c r="DJ96" s="1334"/>
      <c r="DK96" s="1334"/>
      <c r="DL96" s="1334"/>
      <c r="DM96" s="1334"/>
      <c r="DN96" s="1334"/>
      <c r="DO96" s="1334"/>
      <c r="DP96" s="1334"/>
      <c r="DQ96" s="1334"/>
      <c r="DR96" s="1334"/>
      <c r="DS96" s="1334"/>
      <c r="DT96" s="1334"/>
      <c r="DU96" s="1334"/>
      <c r="DV96" s="1334"/>
      <c r="DW96" s="1334"/>
      <c r="DX96" s="1334"/>
      <c r="DY96" s="1334"/>
      <c r="DZ96" s="1334"/>
      <c r="EA96" s="1334"/>
      <c r="EB96" s="1334"/>
      <c r="EC96" s="1334"/>
      <c r="ED96" s="1334"/>
      <c r="EE96" s="1334"/>
      <c r="EF96" s="1334"/>
      <c r="EG96" s="1334"/>
      <c r="EH96" s="1334"/>
      <c r="EI96" s="1334"/>
      <c r="EJ96" s="1334"/>
      <c r="EK96" s="1334"/>
      <c r="EL96" s="1334"/>
      <c r="EM96" s="1334"/>
      <c r="EN96" s="1334"/>
      <c r="EO96" s="1334"/>
      <c r="EP96" s="1334"/>
      <c r="EQ96" s="1334"/>
      <c r="ER96" s="1334"/>
      <c r="ES96" s="1334"/>
      <c r="ET96" s="1334"/>
      <c r="EU96" s="1334"/>
      <c r="EV96" s="1334"/>
      <c r="EW96" s="1334"/>
      <c r="EX96" s="1334"/>
      <c r="EY96" s="1334"/>
      <c r="EZ96" s="1334"/>
      <c r="FA96" s="1334"/>
      <c r="FB96" s="1334"/>
      <c r="FC96" s="1334"/>
      <c r="FD96" s="1334"/>
      <c r="FE96" s="1334"/>
      <c r="FF96" s="1334"/>
      <c r="FG96" s="1334"/>
      <c r="FH96" s="1334"/>
      <c r="FI96" s="1334"/>
      <c r="FJ96" s="1334"/>
      <c r="FK96" s="1334"/>
      <c r="FL96" s="1334"/>
      <c r="FM96" s="1334"/>
      <c r="FN96" s="1334"/>
      <c r="FO96" s="1334"/>
      <c r="FP96" s="1334"/>
      <c r="FQ96" s="1334"/>
      <c r="FR96" s="1334"/>
      <c r="FS96" s="1334"/>
      <c r="FT96" s="1334"/>
      <c r="FU96" s="1334"/>
      <c r="FV96" s="1334"/>
      <c r="FW96" s="1334"/>
      <c r="FX96" s="1334"/>
      <c r="FY96" s="1334"/>
      <c r="FZ96" s="1334"/>
      <c r="GA96" s="1334"/>
      <c r="GB96" s="1334"/>
      <c r="GC96" s="1334"/>
      <c r="GD96" s="1334"/>
      <c r="GE96" s="1334"/>
      <c r="GF96" s="1334"/>
      <c r="GG96" s="1334"/>
      <c r="GH96" s="1334"/>
      <c r="GI96" s="1334"/>
      <c r="GJ96" s="1334"/>
      <c r="GK96" s="1334"/>
      <c r="GL96" s="1334"/>
      <c r="GM96" s="1334"/>
      <c r="GN96" s="1334"/>
      <c r="GO96" s="1334"/>
      <c r="GP96" s="1334"/>
      <c r="GQ96" s="1334"/>
      <c r="GR96" s="1334"/>
      <c r="GS96" s="1334"/>
      <c r="GT96" s="1334"/>
      <c r="GU96" s="1334"/>
      <c r="GV96" s="1334"/>
      <c r="GW96" s="1334"/>
      <c r="GX96" s="1334"/>
      <c r="GY96" s="1334"/>
      <c r="GZ96" s="1334"/>
      <c r="HA96" s="1334"/>
      <c r="HB96" s="1334"/>
      <c r="HC96" s="1334"/>
      <c r="HD96" s="1334"/>
      <c r="HE96" s="1334"/>
      <c r="HF96" s="1334"/>
      <c r="HG96" s="1334"/>
      <c r="HH96" s="1334"/>
      <c r="HI96" s="1334"/>
      <c r="HJ96" s="1334"/>
      <c r="HK96" s="1334"/>
      <c r="HL96" s="1334"/>
      <c r="HM96" s="1334"/>
      <c r="HN96" s="1334"/>
      <c r="HO96" s="1334"/>
      <c r="HP96" s="1334"/>
      <c r="HQ96" s="1334"/>
      <c r="HR96" s="1334"/>
      <c r="HS96" s="1334"/>
      <c r="HT96" s="1334"/>
      <c r="HU96" s="1334"/>
      <c r="HV96" s="1334"/>
      <c r="HW96" s="1334"/>
      <c r="HX96" s="1334"/>
      <c r="HY96" s="1334"/>
      <c r="HZ96" s="1334"/>
      <c r="IA96" s="1334"/>
      <c r="IB96" s="1334"/>
      <c r="IC96" s="1334"/>
      <c r="ID96" s="1334"/>
      <c r="IE96" s="1334"/>
      <c r="IF96" s="1334"/>
      <c r="IG96" s="1334"/>
      <c r="IH96" s="1334"/>
      <c r="II96" s="1334"/>
      <c r="IJ96" s="1334"/>
      <c r="IK96" s="1334"/>
      <c r="IL96" s="1334"/>
      <c r="IM96" s="1334"/>
      <c r="IN96" s="1334"/>
      <c r="IO96" s="1334"/>
      <c r="IP96" s="1334"/>
      <c r="IQ96" s="1334"/>
      <c r="IR96" s="1334"/>
      <c r="IS96" s="1334"/>
      <c r="IT96" s="1334"/>
      <c r="IU96" s="1334"/>
      <c r="IV96" s="1334"/>
    </row>
    <row r="97" spans="1:256" ht="14.5" thickBot="1" x14ac:dyDescent="0.3">
      <c r="A97" s="1451" t="s">
        <v>240</v>
      </c>
      <c r="B97" s="1412" t="s">
        <v>241</v>
      </c>
      <c r="C97" s="1344"/>
      <c r="D97" s="1344"/>
      <c r="E97" s="1378" t="s">
        <v>59</v>
      </c>
      <c r="F97" s="1061">
        <v>5</v>
      </c>
      <c r="G97" s="1452"/>
      <c r="H97" s="1063"/>
      <c r="I97" s="1334"/>
      <c r="J97" s="1334"/>
      <c r="K97" s="1334"/>
      <c r="L97" s="1334"/>
      <c r="M97" s="1334"/>
      <c r="N97" s="1334"/>
      <c r="O97" s="1334"/>
      <c r="P97" s="1334"/>
      <c r="Q97" s="1334"/>
      <c r="R97" s="1334"/>
      <c r="S97" s="1334"/>
      <c r="T97" s="1334"/>
      <c r="U97" s="1334"/>
      <c r="V97" s="1334"/>
      <c r="W97" s="1334"/>
      <c r="X97" s="1334"/>
      <c r="Y97" s="1334"/>
      <c r="Z97" s="1334"/>
      <c r="AA97" s="1334"/>
      <c r="AB97" s="1334"/>
      <c r="AC97" s="1334"/>
      <c r="AD97" s="1334"/>
      <c r="AE97" s="1334"/>
      <c r="AF97" s="1334"/>
      <c r="AG97" s="1334"/>
      <c r="AH97" s="1334"/>
      <c r="AI97" s="1334"/>
      <c r="AJ97" s="1334"/>
      <c r="AK97" s="1334"/>
      <c r="AL97" s="1334"/>
      <c r="AM97" s="1334"/>
      <c r="AN97" s="1334"/>
      <c r="AO97" s="1334"/>
      <c r="AP97" s="1334"/>
      <c r="AQ97" s="1334"/>
      <c r="AR97" s="1334"/>
      <c r="AS97" s="1334"/>
      <c r="AT97" s="1334"/>
      <c r="AU97" s="1334"/>
      <c r="AV97" s="1334"/>
      <c r="AW97" s="1334"/>
      <c r="AX97" s="1334"/>
      <c r="AY97" s="1334"/>
      <c r="AZ97" s="1334"/>
      <c r="BA97" s="1334"/>
      <c r="BB97" s="1334"/>
      <c r="BC97" s="1334"/>
      <c r="BD97" s="1334"/>
      <c r="BE97" s="1334"/>
      <c r="BF97" s="1334"/>
      <c r="BG97" s="1334"/>
      <c r="BH97" s="1334"/>
      <c r="BI97" s="1334"/>
      <c r="BJ97" s="1334"/>
      <c r="BK97" s="1334"/>
      <c r="BL97" s="1334"/>
      <c r="BM97" s="1334"/>
      <c r="BN97" s="1334"/>
      <c r="BO97" s="1334"/>
      <c r="BP97" s="1334"/>
      <c r="BQ97" s="1334"/>
      <c r="BR97" s="1334"/>
      <c r="BS97" s="1334"/>
      <c r="BT97" s="1334"/>
      <c r="BU97" s="1334"/>
      <c r="BV97" s="1334"/>
      <c r="BW97" s="1334"/>
      <c r="BX97" s="1334"/>
      <c r="BY97" s="1334"/>
      <c r="BZ97" s="1334"/>
      <c r="CA97" s="1334"/>
      <c r="CB97" s="1334"/>
      <c r="CC97" s="1334"/>
      <c r="CD97" s="1334"/>
      <c r="CE97" s="1334"/>
      <c r="CF97" s="1334"/>
      <c r="CG97" s="1334"/>
      <c r="CH97" s="1334"/>
      <c r="CI97" s="1334"/>
      <c r="CJ97" s="1334"/>
      <c r="CK97" s="1334"/>
      <c r="CL97" s="1334"/>
      <c r="CM97" s="1334"/>
      <c r="CN97" s="1334"/>
      <c r="CO97" s="1334"/>
      <c r="CP97" s="1334"/>
      <c r="CQ97" s="1334"/>
      <c r="CR97" s="1334"/>
      <c r="CS97" s="1334"/>
      <c r="CT97" s="1334"/>
      <c r="CU97" s="1334"/>
      <c r="CV97" s="1334"/>
      <c r="CW97" s="1334"/>
      <c r="CX97" s="1334"/>
      <c r="CY97" s="1334"/>
      <c r="CZ97" s="1334"/>
      <c r="DA97" s="1334"/>
      <c r="DB97" s="1334"/>
      <c r="DC97" s="1334"/>
      <c r="DD97" s="1334"/>
      <c r="DE97" s="1334"/>
      <c r="DF97" s="1334"/>
      <c r="DG97" s="1334"/>
      <c r="DH97" s="1334"/>
      <c r="DI97" s="1334"/>
      <c r="DJ97" s="1334"/>
      <c r="DK97" s="1334"/>
      <c r="DL97" s="1334"/>
      <c r="DM97" s="1334"/>
      <c r="DN97" s="1334"/>
      <c r="DO97" s="1334"/>
      <c r="DP97" s="1334"/>
      <c r="DQ97" s="1334"/>
      <c r="DR97" s="1334"/>
      <c r="DS97" s="1334"/>
      <c r="DT97" s="1334"/>
      <c r="DU97" s="1334"/>
      <c r="DV97" s="1334"/>
      <c r="DW97" s="1334"/>
      <c r="DX97" s="1334"/>
      <c r="DY97" s="1334"/>
      <c r="DZ97" s="1334"/>
      <c r="EA97" s="1334"/>
      <c r="EB97" s="1334"/>
      <c r="EC97" s="1334"/>
      <c r="ED97" s="1334"/>
      <c r="EE97" s="1334"/>
      <c r="EF97" s="1334"/>
      <c r="EG97" s="1334"/>
      <c r="EH97" s="1334"/>
      <c r="EI97" s="1334"/>
      <c r="EJ97" s="1334"/>
      <c r="EK97" s="1334"/>
      <c r="EL97" s="1334"/>
      <c r="EM97" s="1334"/>
      <c r="EN97" s="1334"/>
      <c r="EO97" s="1334"/>
      <c r="EP97" s="1334"/>
      <c r="EQ97" s="1334"/>
      <c r="ER97" s="1334"/>
      <c r="ES97" s="1334"/>
      <c r="ET97" s="1334"/>
      <c r="EU97" s="1334"/>
      <c r="EV97" s="1334"/>
      <c r="EW97" s="1334"/>
      <c r="EX97" s="1334"/>
      <c r="EY97" s="1334"/>
      <c r="EZ97" s="1334"/>
      <c r="FA97" s="1334"/>
      <c r="FB97" s="1334"/>
      <c r="FC97" s="1334"/>
      <c r="FD97" s="1334"/>
      <c r="FE97" s="1334"/>
      <c r="FF97" s="1334"/>
      <c r="FG97" s="1334"/>
      <c r="FH97" s="1334"/>
      <c r="FI97" s="1334"/>
      <c r="FJ97" s="1334"/>
      <c r="FK97" s="1334"/>
      <c r="FL97" s="1334"/>
      <c r="FM97" s="1334"/>
      <c r="FN97" s="1334"/>
      <c r="FO97" s="1334"/>
      <c r="FP97" s="1334"/>
      <c r="FQ97" s="1334"/>
      <c r="FR97" s="1334"/>
      <c r="FS97" s="1334"/>
      <c r="FT97" s="1334"/>
      <c r="FU97" s="1334"/>
      <c r="FV97" s="1334"/>
      <c r="FW97" s="1334"/>
      <c r="FX97" s="1334"/>
      <c r="FY97" s="1334"/>
      <c r="FZ97" s="1334"/>
      <c r="GA97" s="1334"/>
      <c r="GB97" s="1334"/>
      <c r="GC97" s="1334"/>
      <c r="GD97" s="1334"/>
      <c r="GE97" s="1334"/>
      <c r="GF97" s="1334"/>
      <c r="GG97" s="1334"/>
      <c r="GH97" s="1334"/>
      <c r="GI97" s="1334"/>
      <c r="GJ97" s="1334"/>
      <c r="GK97" s="1334"/>
      <c r="GL97" s="1334"/>
      <c r="GM97" s="1334"/>
      <c r="GN97" s="1334"/>
      <c r="GO97" s="1334"/>
      <c r="GP97" s="1334"/>
      <c r="GQ97" s="1334"/>
      <c r="GR97" s="1334"/>
      <c r="GS97" s="1334"/>
      <c r="GT97" s="1334"/>
      <c r="GU97" s="1334"/>
      <c r="GV97" s="1334"/>
      <c r="GW97" s="1334"/>
      <c r="GX97" s="1334"/>
      <c r="GY97" s="1334"/>
      <c r="GZ97" s="1334"/>
      <c r="HA97" s="1334"/>
      <c r="HB97" s="1334"/>
      <c r="HC97" s="1334"/>
      <c r="HD97" s="1334"/>
      <c r="HE97" s="1334"/>
      <c r="HF97" s="1334"/>
      <c r="HG97" s="1334"/>
      <c r="HH97" s="1334"/>
      <c r="HI97" s="1334"/>
      <c r="HJ97" s="1334"/>
      <c r="HK97" s="1334"/>
      <c r="HL97" s="1334"/>
      <c r="HM97" s="1334"/>
      <c r="HN97" s="1334"/>
      <c r="HO97" s="1334"/>
      <c r="HP97" s="1334"/>
      <c r="HQ97" s="1334"/>
      <c r="HR97" s="1334"/>
      <c r="HS97" s="1334"/>
      <c r="HT97" s="1334"/>
      <c r="HU97" s="1334"/>
      <c r="HV97" s="1334"/>
      <c r="HW97" s="1334"/>
      <c r="HX97" s="1334"/>
      <c r="HY97" s="1334"/>
      <c r="HZ97" s="1334"/>
      <c r="IA97" s="1334"/>
      <c r="IB97" s="1334"/>
      <c r="IC97" s="1334"/>
      <c r="ID97" s="1334"/>
      <c r="IE97" s="1334"/>
      <c r="IF97" s="1334"/>
      <c r="IG97" s="1334"/>
      <c r="IH97" s="1334"/>
      <c r="II97" s="1334"/>
      <c r="IJ97" s="1334"/>
      <c r="IK97" s="1334"/>
      <c r="IL97" s="1334"/>
      <c r="IM97" s="1334"/>
      <c r="IN97" s="1334"/>
      <c r="IO97" s="1334"/>
      <c r="IP97" s="1334"/>
      <c r="IQ97" s="1334"/>
      <c r="IR97" s="1334"/>
      <c r="IS97" s="1334"/>
      <c r="IT97" s="1334"/>
      <c r="IU97" s="1334"/>
      <c r="IV97" s="1334"/>
    </row>
    <row r="98" spans="1:256" x14ac:dyDescent="0.25">
      <c r="A98" s="1439" t="s">
        <v>246</v>
      </c>
      <c r="B98" s="1440"/>
      <c r="C98" s="1440"/>
      <c r="D98" s="1440"/>
      <c r="E98" s="1440"/>
      <c r="F98" s="1441"/>
      <c r="G98" s="1441"/>
      <c r="H98" s="1442"/>
      <c r="I98" s="1334"/>
      <c r="J98" s="1334"/>
      <c r="K98" s="1334"/>
      <c r="L98" s="1334"/>
      <c r="M98" s="1334"/>
      <c r="N98" s="1334"/>
      <c r="O98" s="1334"/>
      <c r="P98" s="1334"/>
      <c r="Q98" s="1334"/>
      <c r="R98" s="1334"/>
      <c r="S98" s="1334"/>
      <c r="T98" s="1334"/>
      <c r="U98" s="1334"/>
      <c r="V98" s="1334"/>
      <c r="W98" s="1334"/>
      <c r="X98" s="1334"/>
      <c r="Y98" s="1334"/>
      <c r="Z98" s="1334"/>
      <c r="AA98" s="1334"/>
      <c r="AB98" s="1334"/>
      <c r="AC98" s="1334"/>
      <c r="AD98" s="1334"/>
      <c r="AE98" s="1334"/>
      <c r="AF98" s="1334"/>
      <c r="AG98" s="1334"/>
      <c r="AH98" s="1334"/>
      <c r="AI98" s="1334"/>
      <c r="AJ98" s="1334"/>
      <c r="AK98" s="1334"/>
      <c r="AL98" s="1334"/>
      <c r="AM98" s="1334"/>
      <c r="AN98" s="1334"/>
      <c r="AO98" s="1334"/>
      <c r="AP98" s="1334"/>
      <c r="AQ98" s="1334"/>
      <c r="AR98" s="1334"/>
      <c r="AS98" s="1334"/>
      <c r="AT98" s="1334"/>
      <c r="AU98" s="1334"/>
      <c r="AV98" s="1334"/>
      <c r="AW98" s="1334"/>
      <c r="AX98" s="1334"/>
      <c r="AY98" s="1334"/>
      <c r="AZ98" s="1334"/>
      <c r="BA98" s="1334"/>
      <c r="BB98" s="1334"/>
      <c r="BC98" s="1334"/>
      <c r="BD98" s="1334"/>
      <c r="BE98" s="1334"/>
      <c r="BF98" s="1334"/>
      <c r="BG98" s="1334"/>
      <c r="BH98" s="1334"/>
      <c r="BI98" s="1334"/>
      <c r="BJ98" s="1334"/>
      <c r="BK98" s="1334"/>
      <c r="BL98" s="1334"/>
      <c r="BM98" s="1334"/>
      <c r="BN98" s="1334"/>
      <c r="BO98" s="1334"/>
      <c r="BP98" s="1334"/>
      <c r="BQ98" s="1334"/>
      <c r="BR98" s="1334"/>
      <c r="BS98" s="1334"/>
      <c r="BT98" s="1334"/>
      <c r="BU98" s="1334"/>
      <c r="BV98" s="1334"/>
      <c r="BW98" s="1334"/>
      <c r="BX98" s="1334"/>
      <c r="BY98" s="1334"/>
      <c r="BZ98" s="1334"/>
      <c r="CA98" s="1334"/>
      <c r="CB98" s="1334"/>
      <c r="CC98" s="1334"/>
      <c r="CD98" s="1334"/>
      <c r="CE98" s="1334"/>
      <c r="CF98" s="1334"/>
      <c r="CG98" s="1334"/>
      <c r="CH98" s="1334"/>
      <c r="CI98" s="1334"/>
      <c r="CJ98" s="1334"/>
      <c r="CK98" s="1334"/>
      <c r="CL98" s="1334"/>
      <c r="CM98" s="1334"/>
      <c r="CN98" s="1334"/>
      <c r="CO98" s="1334"/>
      <c r="CP98" s="1334"/>
      <c r="CQ98" s="1334"/>
      <c r="CR98" s="1334"/>
      <c r="CS98" s="1334"/>
      <c r="CT98" s="1334"/>
      <c r="CU98" s="1334"/>
      <c r="CV98" s="1334"/>
      <c r="CW98" s="1334"/>
      <c r="CX98" s="1334"/>
      <c r="CY98" s="1334"/>
      <c r="CZ98" s="1334"/>
      <c r="DA98" s="1334"/>
      <c r="DB98" s="1334"/>
      <c r="DC98" s="1334"/>
      <c r="DD98" s="1334"/>
      <c r="DE98" s="1334"/>
      <c r="DF98" s="1334"/>
      <c r="DG98" s="1334"/>
      <c r="DH98" s="1334"/>
      <c r="DI98" s="1334"/>
      <c r="DJ98" s="1334"/>
      <c r="DK98" s="1334"/>
      <c r="DL98" s="1334"/>
      <c r="DM98" s="1334"/>
      <c r="DN98" s="1334"/>
      <c r="DO98" s="1334"/>
      <c r="DP98" s="1334"/>
      <c r="DQ98" s="1334"/>
      <c r="DR98" s="1334"/>
      <c r="DS98" s="1334"/>
      <c r="DT98" s="1334"/>
      <c r="DU98" s="1334"/>
      <c r="DV98" s="1334"/>
      <c r="DW98" s="1334"/>
      <c r="DX98" s="1334"/>
      <c r="DY98" s="1334"/>
      <c r="DZ98" s="1334"/>
      <c r="EA98" s="1334"/>
      <c r="EB98" s="1334"/>
      <c r="EC98" s="1334"/>
      <c r="ED98" s="1334"/>
      <c r="EE98" s="1334"/>
      <c r="EF98" s="1334"/>
      <c r="EG98" s="1334"/>
      <c r="EH98" s="1334"/>
      <c r="EI98" s="1334"/>
      <c r="EJ98" s="1334"/>
      <c r="EK98" s="1334"/>
      <c r="EL98" s="1334"/>
      <c r="EM98" s="1334"/>
      <c r="EN98" s="1334"/>
      <c r="EO98" s="1334"/>
      <c r="EP98" s="1334"/>
      <c r="EQ98" s="1334"/>
      <c r="ER98" s="1334"/>
      <c r="ES98" s="1334"/>
      <c r="ET98" s="1334"/>
      <c r="EU98" s="1334"/>
      <c r="EV98" s="1334"/>
      <c r="EW98" s="1334"/>
      <c r="EX98" s="1334"/>
      <c r="EY98" s="1334"/>
      <c r="EZ98" s="1334"/>
      <c r="FA98" s="1334"/>
      <c r="FB98" s="1334"/>
      <c r="FC98" s="1334"/>
      <c r="FD98" s="1334"/>
      <c r="FE98" s="1334"/>
      <c r="FF98" s="1334"/>
      <c r="FG98" s="1334"/>
      <c r="FH98" s="1334"/>
      <c r="FI98" s="1334"/>
      <c r="FJ98" s="1334"/>
      <c r="FK98" s="1334"/>
      <c r="FL98" s="1334"/>
      <c r="FM98" s="1334"/>
      <c r="FN98" s="1334"/>
      <c r="FO98" s="1334"/>
      <c r="FP98" s="1334"/>
      <c r="FQ98" s="1334"/>
      <c r="FR98" s="1334"/>
      <c r="FS98" s="1334"/>
      <c r="FT98" s="1334"/>
      <c r="FU98" s="1334"/>
      <c r="FV98" s="1334"/>
      <c r="FW98" s="1334"/>
      <c r="FX98" s="1334"/>
      <c r="FY98" s="1334"/>
      <c r="FZ98" s="1334"/>
      <c r="GA98" s="1334"/>
      <c r="GB98" s="1334"/>
      <c r="GC98" s="1334"/>
      <c r="GD98" s="1334"/>
      <c r="GE98" s="1334"/>
      <c r="GF98" s="1334"/>
      <c r="GG98" s="1334"/>
      <c r="GH98" s="1334"/>
      <c r="GI98" s="1334"/>
      <c r="GJ98" s="1334"/>
      <c r="GK98" s="1334"/>
      <c r="GL98" s="1334"/>
      <c r="GM98" s="1334"/>
      <c r="GN98" s="1334"/>
      <c r="GO98" s="1334"/>
      <c r="GP98" s="1334"/>
      <c r="GQ98" s="1334"/>
      <c r="GR98" s="1334"/>
      <c r="GS98" s="1334"/>
      <c r="GT98" s="1334"/>
      <c r="GU98" s="1334"/>
      <c r="GV98" s="1334"/>
      <c r="GW98" s="1334"/>
      <c r="GX98" s="1334"/>
      <c r="GY98" s="1334"/>
      <c r="GZ98" s="1334"/>
      <c r="HA98" s="1334"/>
      <c r="HB98" s="1334"/>
      <c r="HC98" s="1334"/>
      <c r="HD98" s="1334"/>
      <c r="HE98" s="1334"/>
      <c r="HF98" s="1334"/>
      <c r="HG98" s="1334"/>
      <c r="HH98" s="1334"/>
      <c r="HI98" s="1334"/>
      <c r="HJ98" s="1334"/>
      <c r="HK98" s="1334"/>
      <c r="HL98" s="1334"/>
      <c r="HM98" s="1334"/>
      <c r="HN98" s="1334"/>
      <c r="HO98" s="1334"/>
      <c r="HP98" s="1334"/>
      <c r="HQ98" s="1334"/>
      <c r="HR98" s="1334"/>
      <c r="HS98" s="1334"/>
      <c r="HT98" s="1334"/>
      <c r="HU98" s="1334"/>
      <c r="HV98" s="1334"/>
      <c r="HW98" s="1334"/>
      <c r="HX98" s="1334"/>
      <c r="HY98" s="1334"/>
      <c r="HZ98" s="1334"/>
      <c r="IA98" s="1334"/>
      <c r="IB98" s="1334"/>
      <c r="IC98" s="1334"/>
      <c r="ID98" s="1334"/>
      <c r="IE98" s="1334"/>
      <c r="IF98" s="1334"/>
      <c r="IG98" s="1334"/>
      <c r="IH98" s="1334"/>
      <c r="II98" s="1334"/>
      <c r="IJ98" s="1334"/>
      <c r="IK98" s="1334"/>
      <c r="IL98" s="1334"/>
      <c r="IM98" s="1334"/>
      <c r="IN98" s="1334"/>
      <c r="IO98" s="1334"/>
      <c r="IP98" s="1334"/>
      <c r="IQ98" s="1334"/>
      <c r="IR98" s="1334"/>
      <c r="IS98" s="1334"/>
      <c r="IT98" s="1334"/>
      <c r="IU98" s="1334"/>
      <c r="IV98" s="1334"/>
    </row>
    <row r="99" spans="1:256" x14ac:dyDescent="0.25">
      <c r="A99" s="1343" t="s">
        <v>112</v>
      </c>
      <c r="B99" s="1343"/>
      <c r="C99" s="1344"/>
      <c r="D99" s="1344"/>
      <c r="E99" s="1344"/>
      <c r="F99" s="1345"/>
      <c r="G99" s="1345"/>
      <c r="H99" s="1345"/>
    </row>
    <row r="100" spans="1:256" ht="14.5" thickBot="1" x14ac:dyDescent="0.3">
      <c r="A100" s="1339"/>
      <c r="B100" s="1339"/>
      <c r="C100" s="1344"/>
      <c r="D100" s="1344"/>
      <c r="E100" s="1400"/>
      <c r="F100" s="1455"/>
      <c r="G100" s="1345"/>
      <c r="H100" s="1345"/>
    </row>
    <row r="101" spans="1:256" ht="14.5" thickBot="1" x14ac:dyDescent="0.3">
      <c r="A101" s="1456" t="s">
        <v>113</v>
      </c>
      <c r="B101" s="1457"/>
      <c r="C101" s="1458" t="s">
        <v>6</v>
      </c>
      <c r="D101" s="1458"/>
      <c r="E101" s="1459"/>
      <c r="F101" s="1460"/>
      <c r="G101" s="1461"/>
      <c r="H101" s="1387" t="s">
        <v>114</v>
      </c>
    </row>
    <row r="102" spans="1:256" x14ac:dyDescent="0.25">
      <c r="A102" s="1450"/>
      <c r="B102" s="1404"/>
      <c r="C102" s="1343"/>
      <c r="D102" s="1343"/>
      <c r="E102" s="1418"/>
      <c r="F102" s="1462"/>
      <c r="G102" s="1463"/>
      <c r="H102" s="1367"/>
    </row>
    <row r="103" spans="1:256" x14ac:dyDescent="0.25">
      <c r="A103" s="1464">
        <v>1300</v>
      </c>
      <c r="B103" s="1465"/>
      <c r="C103" s="1466" t="s">
        <v>115</v>
      </c>
      <c r="D103" s="1467"/>
      <c r="E103" s="1468"/>
      <c r="F103" s="1469"/>
      <c r="G103" s="1470"/>
      <c r="H103" s="1471"/>
    </row>
    <row r="104" spans="1:256" x14ac:dyDescent="0.25">
      <c r="A104" s="1464">
        <v>1500</v>
      </c>
      <c r="B104" s="1465"/>
      <c r="C104" s="1472" t="s">
        <v>33</v>
      </c>
      <c r="D104" s="1472"/>
      <c r="E104" s="1473"/>
      <c r="F104" s="1469"/>
      <c r="G104" s="1474"/>
      <c r="H104" s="1475"/>
    </row>
    <row r="105" spans="1:256" x14ac:dyDescent="0.25">
      <c r="A105" s="1476">
        <v>1700</v>
      </c>
      <c r="B105" s="1477"/>
      <c r="C105" s="1472" t="s">
        <v>42</v>
      </c>
      <c r="D105" s="1472"/>
      <c r="E105" s="1478"/>
      <c r="F105" s="1479"/>
      <c r="G105" s="1474"/>
      <c r="H105" s="1475"/>
    </row>
    <row r="106" spans="1:256" x14ac:dyDescent="0.25">
      <c r="A106" s="1464" t="s">
        <v>48</v>
      </c>
      <c r="B106" s="1480"/>
      <c r="C106" s="1466" t="s">
        <v>49</v>
      </c>
      <c r="D106" s="1481"/>
      <c r="E106" s="1473"/>
      <c r="F106" s="1469"/>
      <c r="G106" s="1470"/>
      <c r="H106" s="1471"/>
    </row>
    <row r="107" spans="1:256" x14ac:dyDescent="0.25">
      <c r="A107" s="1482">
        <v>2100</v>
      </c>
      <c r="B107" s="1465"/>
      <c r="C107" s="1466" t="s">
        <v>64</v>
      </c>
      <c r="D107" s="1467"/>
      <c r="E107" s="1473"/>
      <c r="F107" s="1469"/>
      <c r="G107" s="1470"/>
      <c r="H107" s="1471"/>
    </row>
    <row r="108" spans="1:256" x14ac:dyDescent="0.25">
      <c r="A108" s="1464">
        <v>2200</v>
      </c>
      <c r="B108" s="1465"/>
      <c r="C108" s="1481" t="s">
        <v>71</v>
      </c>
      <c r="D108" s="1481"/>
      <c r="E108" s="1473"/>
      <c r="F108" s="1469"/>
      <c r="G108" s="1470"/>
      <c r="H108" s="1471"/>
    </row>
    <row r="109" spans="1:256" x14ac:dyDescent="0.25">
      <c r="A109" s="1464">
        <v>3300</v>
      </c>
      <c r="B109" s="1483"/>
      <c r="C109" s="1481" t="s">
        <v>372</v>
      </c>
      <c r="D109" s="1481"/>
      <c r="E109" s="1473"/>
      <c r="F109" s="1469"/>
      <c r="G109" s="1470"/>
      <c r="H109" s="1471"/>
    </row>
    <row r="110" spans="1:256" x14ac:dyDescent="0.25">
      <c r="A110" s="1484"/>
      <c r="B110" s="1339"/>
      <c r="C110" s="1485" t="s">
        <v>120</v>
      </c>
      <c r="D110" s="2276" t="s">
        <v>121</v>
      </c>
      <c r="E110" s="2276"/>
      <c r="F110" s="2276"/>
      <c r="G110" s="2277"/>
      <c r="H110" s="1486"/>
    </row>
    <row r="111" spans="1:256" x14ac:dyDescent="0.25">
      <c r="A111" s="1484"/>
      <c r="B111" s="1344"/>
      <c r="C111" s="1485" t="s">
        <v>122</v>
      </c>
      <c r="D111" s="2278" t="s">
        <v>123</v>
      </c>
      <c r="E111" s="2278"/>
      <c r="F111" s="2278"/>
      <c r="G111" s="2279"/>
      <c r="H111" s="1486"/>
    </row>
    <row r="112" spans="1:256" x14ac:dyDescent="0.25">
      <c r="A112" s="1484"/>
      <c r="B112" s="1344"/>
      <c r="C112" s="1485" t="s">
        <v>124</v>
      </c>
      <c r="D112" s="2276" t="s">
        <v>125</v>
      </c>
      <c r="E112" s="2276"/>
      <c r="F112" s="2276"/>
      <c r="G112" s="2277"/>
      <c r="H112" s="1486"/>
    </row>
    <row r="113" spans="1:8" x14ac:dyDescent="0.25">
      <c r="A113" s="1487"/>
      <c r="B113" s="1481"/>
      <c r="C113" s="1488" t="s">
        <v>126</v>
      </c>
      <c r="D113" s="2280" t="s">
        <v>127</v>
      </c>
      <c r="E113" s="2281"/>
      <c r="F113" s="2281"/>
      <c r="G113" s="2282"/>
      <c r="H113" s="1489"/>
    </row>
    <row r="114" spans="1:8" ht="14.5" thickBot="1" x14ac:dyDescent="0.3">
      <c r="A114" s="1431" t="s">
        <v>543</v>
      </c>
      <c r="B114" s="1354"/>
      <c r="C114" s="1354"/>
      <c r="D114" s="1388"/>
      <c r="E114" s="1388"/>
      <c r="F114" s="1391"/>
      <c r="G114" s="1424"/>
      <c r="H114" s="1490"/>
    </row>
    <row r="115" spans="1:8" x14ac:dyDescent="0.25">
      <c r="A115" s="1491"/>
      <c r="B115" s="1491"/>
      <c r="C115" s="1491"/>
      <c r="D115" s="1491"/>
      <c r="E115" s="1491"/>
      <c r="F115" s="1492"/>
      <c r="G115" s="1492"/>
      <c r="H115" s="1492"/>
    </row>
  </sheetData>
  <mergeCells count="17">
    <mergeCell ref="B76:D76"/>
    <mergeCell ref="A1:H1"/>
    <mergeCell ref="A3:H3"/>
    <mergeCell ref="A5:H5"/>
    <mergeCell ref="A7:H7"/>
    <mergeCell ref="B15:D15"/>
    <mergeCell ref="B16:D16"/>
    <mergeCell ref="B17:D17"/>
    <mergeCell ref="B18:D18"/>
    <mergeCell ref="B23:D23"/>
    <mergeCell ref="B27:D27"/>
    <mergeCell ref="B52:D52"/>
    <mergeCell ref="B77:D77"/>
    <mergeCell ref="D110:G110"/>
    <mergeCell ref="D111:G111"/>
    <mergeCell ref="D112:G112"/>
    <mergeCell ref="D113:G1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153"/>
  <sheetViews>
    <sheetView showGridLines="0" topLeftCell="A13" zoomScaleNormal="100" zoomScaleSheetLayoutView="100" zoomScalePageLayoutView="79" workbookViewId="0">
      <selection activeCell="K616" sqref="K616"/>
    </sheetView>
  </sheetViews>
  <sheetFormatPr defaultRowHeight="14" x14ac:dyDescent="0.25"/>
  <cols>
    <col min="1" max="1" width="1.08984375" style="178" customWidth="1"/>
    <col min="2" max="2" width="10.453125" style="178" customWidth="1"/>
    <col min="3" max="3" width="8" style="178" customWidth="1"/>
    <col min="4" max="4" width="15.6328125" style="178" customWidth="1"/>
    <col min="5" max="5" width="35.90625" style="178" customWidth="1"/>
    <col min="6" max="6" width="13.453125" style="178" bestFit="1" customWidth="1"/>
    <col min="7" max="7" width="10.36328125" style="254" customWidth="1"/>
    <col min="8" max="8" width="15.453125" style="179" customWidth="1"/>
    <col min="9" max="9" width="16.90625" style="179" bestFit="1" customWidth="1"/>
    <col min="10" max="10" width="9.08984375" style="178"/>
    <col min="11" max="11" width="16.90625" style="178" bestFit="1" customWidth="1"/>
    <col min="12" max="256" width="9.08984375" style="178"/>
    <col min="257" max="257" width="1.08984375" style="178" customWidth="1"/>
    <col min="258" max="258" width="10.453125" style="178" customWidth="1"/>
    <col min="259" max="259" width="8" style="178" customWidth="1"/>
    <col min="260" max="260" width="15.6328125" style="178" customWidth="1"/>
    <col min="261" max="261" width="35.90625" style="178" customWidth="1"/>
    <col min="262" max="262" width="13.453125" style="178" bestFit="1" customWidth="1"/>
    <col min="263" max="263" width="10.36328125" style="178" customWidth="1"/>
    <col min="264" max="264" width="15.453125" style="178" customWidth="1"/>
    <col min="265" max="265" width="16.90625" style="178" bestFit="1" customWidth="1"/>
    <col min="266" max="512" width="9.08984375" style="178"/>
    <col min="513" max="513" width="1.08984375" style="178" customWidth="1"/>
    <col min="514" max="514" width="10.453125" style="178" customWidth="1"/>
    <col min="515" max="515" width="8" style="178" customWidth="1"/>
    <col min="516" max="516" width="15.6328125" style="178" customWidth="1"/>
    <col min="517" max="517" width="35.90625" style="178" customWidth="1"/>
    <col min="518" max="518" width="13.453125" style="178" bestFit="1" customWidth="1"/>
    <col min="519" max="519" width="10.36328125" style="178" customWidth="1"/>
    <col min="520" max="520" width="15.453125" style="178" customWidth="1"/>
    <col min="521" max="521" width="16.90625" style="178" bestFit="1" customWidth="1"/>
    <col min="522" max="768" width="9.08984375" style="178"/>
    <col min="769" max="769" width="1.08984375" style="178" customWidth="1"/>
    <col min="770" max="770" width="10.453125" style="178" customWidth="1"/>
    <col min="771" max="771" width="8" style="178" customWidth="1"/>
    <col min="772" max="772" width="15.6328125" style="178" customWidth="1"/>
    <col min="773" max="773" width="35.90625" style="178" customWidth="1"/>
    <col min="774" max="774" width="13.453125" style="178" bestFit="1" customWidth="1"/>
    <col min="775" max="775" width="10.36328125" style="178" customWidth="1"/>
    <col min="776" max="776" width="15.453125" style="178" customWidth="1"/>
    <col min="777" max="777" width="16.90625" style="178" bestFit="1" customWidth="1"/>
    <col min="778" max="1024" width="9.08984375" style="178"/>
    <col min="1025" max="1025" width="1.08984375" style="178" customWidth="1"/>
    <col min="1026" max="1026" width="10.453125" style="178" customWidth="1"/>
    <col min="1027" max="1027" width="8" style="178" customWidth="1"/>
    <col min="1028" max="1028" width="15.6328125" style="178" customWidth="1"/>
    <col min="1029" max="1029" width="35.90625" style="178" customWidth="1"/>
    <col min="1030" max="1030" width="13.453125" style="178" bestFit="1" customWidth="1"/>
    <col min="1031" max="1031" width="10.36328125" style="178" customWidth="1"/>
    <col min="1032" max="1032" width="15.453125" style="178" customWidth="1"/>
    <col min="1033" max="1033" width="16.90625" style="178" bestFit="1" customWidth="1"/>
    <col min="1034" max="1280" width="9.08984375" style="178"/>
    <col min="1281" max="1281" width="1.08984375" style="178" customWidth="1"/>
    <col min="1282" max="1282" width="10.453125" style="178" customWidth="1"/>
    <col min="1283" max="1283" width="8" style="178" customWidth="1"/>
    <col min="1284" max="1284" width="15.6328125" style="178" customWidth="1"/>
    <col min="1285" max="1285" width="35.90625" style="178" customWidth="1"/>
    <col min="1286" max="1286" width="13.453125" style="178" bestFit="1" customWidth="1"/>
    <col min="1287" max="1287" width="10.36328125" style="178" customWidth="1"/>
    <col min="1288" max="1288" width="15.453125" style="178" customWidth="1"/>
    <col min="1289" max="1289" width="16.90625" style="178" bestFit="1" customWidth="1"/>
    <col min="1290" max="1536" width="9.08984375" style="178"/>
    <col min="1537" max="1537" width="1.08984375" style="178" customWidth="1"/>
    <col min="1538" max="1538" width="10.453125" style="178" customWidth="1"/>
    <col min="1539" max="1539" width="8" style="178" customWidth="1"/>
    <col min="1540" max="1540" width="15.6328125" style="178" customWidth="1"/>
    <col min="1541" max="1541" width="35.90625" style="178" customWidth="1"/>
    <col min="1542" max="1542" width="13.453125" style="178" bestFit="1" customWidth="1"/>
    <col min="1543" max="1543" width="10.36328125" style="178" customWidth="1"/>
    <col min="1544" max="1544" width="15.453125" style="178" customWidth="1"/>
    <col min="1545" max="1545" width="16.90625" style="178" bestFit="1" customWidth="1"/>
    <col min="1546" max="1792" width="9.08984375" style="178"/>
    <col min="1793" max="1793" width="1.08984375" style="178" customWidth="1"/>
    <col min="1794" max="1794" width="10.453125" style="178" customWidth="1"/>
    <col min="1795" max="1795" width="8" style="178" customWidth="1"/>
    <col min="1796" max="1796" width="15.6328125" style="178" customWidth="1"/>
    <col min="1797" max="1797" width="35.90625" style="178" customWidth="1"/>
    <col min="1798" max="1798" width="13.453125" style="178" bestFit="1" customWidth="1"/>
    <col min="1799" max="1799" width="10.36328125" style="178" customWidth="1"/>
    <col min="1800" max="1800" width="15.453125" style="178" customWidth="1"/>
    <col min="1801" max="1801" width="16.90625" style="178" bestFit="1" customWidth="1"/>
    <col min="1802" max="2048" width="9.08984375" style="178"/>
    <col min="2049" max="2049" width="1.08984375" style="178" customWidth="1"/>
    <col min="2050" max="2050" width="10.453125" style="178" customWidth="1"/>
    <col min="2051" max="2051" width="8" style="178" customWidth="1"/>
    <col min="2052" max="2052" width="15.6328125" style="178" customWidth="1"/>
    <col min="2053" max="2053" width="35.90625" style="178" customWidth="1"/>
    <col min="2054" max="2054" width="13.453125" style="178" bestFit="1" customWidth="1"/>
    <col min="2055" max="2055" width="10.36328125" style="178" customWidth="1"/>
    <col min="2056" max="2056" width="15.453125" style="178" customWidth="1"/>
    <col min="2057" max="2057" width="16.90625" style="178" bestFit="1" customWidth="1"/>
    <col min="2058" max="2304" width="9.08984375" style="178"/>
    <col min="2305" max="2305" width="1.08984375" style="178" customWidth="1"/>
    <col min="2306" max="2306" width="10.453125" style="178" customWidth="1"/>
    <col min="2307" max="2307" width="8" style="178" customWidth="1"/>
    <col min="2308" max="2308" width="15.6328125" style="178" customWidth="1"/>
    <col min="2309" max="2309" width="35.90625" style="178" customWidth="1"/>
    <col min="2310" max="2310" width="13.453125" style="178" bestFit="1" customWidth="1"/>
    <col min="2311" max="2311" width="10.36328125" style="178" customWidth="1"/>
    <col min="2312" max="2312" width="15.453125" style="178" customWidth="1"/>
    <col min="2313" max="2313" width="16.90625" style="178" bestFit="1" customWidth="1"/>
    <col min="2314" max="2560" width="9.08984375" style="178"/>
    <col min="2561" max="2561" width="1.08984375" style="178" customWidth="1"/>
    <col min="2562" max="2562" width="10.453125" style="178" customWidth="1"/>
    <col min="2563" max="2563" width="8" style="178" customWidth="1"/>
    <col min="2564" max="2564" width="15.6328125" style="178" customWidth="1"/>
    <col min="2565" max="2565" width="35.90625" style="178" customWidth="1"/>
    <col min="2566" max="2566" width="13.453125" style="178" bestFit="1" customWidth="1"/>
    <col min="2567" max="2567" width="10.36328125" style="178" customWidth="1"/>
    <col min="2568" max="2568" width="15.453125" style="178" customWidth="1"/>
    <col min="2569" max="2569" width="16.90625" style="178" bestFit="1" customWidth="1"/>
    <col min="2570" max="2816" width="9.08984375" style="178"/>
    <col min="2817" max="2817" width="1.08984375" style="178" customWidth="1"/>
    <col min="2818" max="2818" width="10.453125" style="178" customWidth="1"/>
    <col min="2819" max="2819" width="8" style="178" customWidth="1"/>
    <col min="2820" max="2820" width="15.6328125" style="178" customWidth="1"/>
    <col min="2821" max="2821" width="35.90625" style="178" customWidth="1"/>
    <col min="2822" max="2822" width="13.453125" style="178" bestFit="1" customWidth="1"/>
    <col min="2823" max="2823" width="10.36328125" style="178" customWidth="1"/>
    <col min="2824" max="2824" width="15.453125" style="178" customWidth="1"/>
    <col min="2825" max="2825" width="16.90625" style="178" bestFit="1" customWidth="1"/>
    <col min="2826" max="3072" width="9.08984375" style="178"/>
    <col min="3073" max="3073" width="1.08984375" style="178" customWidth="1"/>
    <col min="3074" max="3074" width="10.453125" style="178" customWidth="1"/>
    <col min="3075" max="3075" width="8" style="178" customWidth="1"/>
    <col min="3076" max="3076" width="15.6328125" style="178" customWidth="1"/>
    <col min="3077" max="3077" width="35.90625" style="178" customWidth="1"/>
    <col min="3078" max="3078" width="13.453125" style="178" bestFit="1" customWidth="1"/>
    <col min="3079" max="3079" width="10.36328125" style="178" customWidth="1"/>
    <col min="3080" max="3080" width="15.453125" style="178" customWidth="1"/>
    <col min="3081" max="3081" width="16.90625" style="178" bestFit="1" customWidth="1"/>
    <col min="3082" max="3328" width="9.08984375" style="178"/>
    <col min="3329" max="3329" width="1.08984375" style="178" customWidth="1"/>
    <col min="3330" max="3330" width="10.453125" style="178" customWidth="1"/>
    <col min="3331" max="3331" width="8" style="178" customWidth="1"/>
    <col min="3332" max="3332" width="15.6328125" style="178" customWidth="1"/>
    <col min="3333" max="3333" width="35.90625" style="178" customWidth="1"/>
    <col min="3334" max="3334" width="13.453125" style="178" bestFit="1" customWidth="1"/>
    <col min="3335" max="3335" width="10.36328125" style="178" customWidth="1"/>
    <col min="3336" max="3336" width="15.453125" style="178" customWidth="1"/>
    <col min="3337" max="3337" width="16.90625" style="178" bestFit="1" customWidth="1"/>
    <col min="3338" max="3584" width="9.08984375" style="178"/>
    <col min="3585" max="3585" width="1.08984375" style="178" customWidth="1"/>
    <col min="3586" max="3586" width="10.453125" style="178" customWidth="1"/>
    <col min="3587" max="3587" width="8" style="178" customWidth="1"/>
    <col min="3588" max="3588" width="15.6328125" style="178" customWidth="1"/>
    <col min="3589" max="3589" width="35.90625" style="178" customWidth="1"/>
    <col min="3590" max="3590" width="13.453125" style="178" bestFit="1" customWidth="1"/>
    <col min="3591" max="3591" width="10.36328125" style="178" customWidth="1"/>
    <col min="3592" max="3592" width="15.453125" style="178" customWidth="1"/>
    <col min="3593" max="3593" width="16.90625" style="178" bestFit="1" customWidth="1"/>
    <col min="3594" max="3840" width="9.08984375" style="178"/>
    <col min="3841" max="3841" width="1.08984375" style="178" customWidth="1"/>
    <col min="3842" max="3842" width="10.453125" style="178" customWidth="1"/>
    <col min="3843" max="3843" width="8" style="178" customWidth="1"/>
    <col min="3844" max="3844" width="15.6328125" style="178" customWidth="1"/>
    <col min="3845" max="3845" width="35.90625" style="178" customWidth="1"/>
    <col min="3846" max="3846" width="13.453125" style="178" bestFit="1" customWidth="1"/>
    <col min="3847" max="3847" width="10.36328125" style="178" customWidth="1"/>
    <col min="3848" max="3848" width="15.453125" style="178" customWidth="1"/>
    <col min="3849" max="3849" width="16.90625" style="178" bestFit="1" customWidth="1"/>
    <col min="3850" max="4096" width="9.08984375" style="178"/>
    <col min="4097" max="4097" width="1.08984375" style="178" customWidth="1"/>
    <col min="4098" max="4098" width="10.453125" style="178" customWidth="1"/>
    <col min="4099" max="4099" width="8" style="178" customWidth="1"/>
    <col min="4100" max="4100" width="15.6328125" style="178" customWidth="1"/>
    <col min="4101" max="4101" width="35.90625" style="178" customWidth="1"/>
    <col min="4102" max="4102" width="13.453125" style="178" bestFit="1" customWidth="1"/>
    <col min="4103" max="4103" width="10.36328125" style="178" customWidth="1"/>
    <col min="4104" max="4104" width="15.453125" style="178" customWidth="1"/>
    <col min="4105" max="4105" width="16.90625" style="178" bestFit="1" customWidth="1"/>
    <col min="4106" max="4352" width="9.08984375" style="178"/>
    <col min="4353" max="4353" width="1.08984375" style="178" customWidth="1"/>
    <col min="4354" max="4354" width="10.453125" style="178" customWidth="1"/>
    <col min="4355" max="4355" width="8" style="178" customWidth="1"/>
    <col min="4356" max="4356" width="15.6328125" style="178" customWidth="1"/>
    <col min="4357" max="4357" width="35.90625" style="178" customWidth="1"/>
    <col min="4358" max="4358" width="13.453125" style="178" bestFit="1" customWidth="1"/>
    <col min="4359" max="4359" width="10.36328125" style="178" customWidth="1"/>
    <col min="4360" max="4360" width="15.453125" style="178" customWidth="1"/>
    <col min="4361" max="4361" width="16.90625" style="178" bestFit="1" customWidth="1"/>
    <col min="4362" max="4608" width="9.08984375" style="178"/>
    <col min="4609" max="4609" width="1.08984375" style="178" customWidth="1"/>
    <col min="4610" max="4610" width="10.453125" style="178" customWidth="1"/>
    <col min="4611" max="4611" width="8" style="178" customWidth="1"/>
    <col min="4612" max="4612" width="15.6328125" style="178" customWidth="1"/>
    <col min="4613" max="4613" width="35.90625" style="178" customWidth="1"/>
    <col min="4614" max="4614" width="13.453125" style="178" bestFit="1" customWidth="1"/>
    <col min="4615" max="4615" width="10.36328125" style="178" customWidth="1"/>
    <col min="4616" max="4616" width="15.453125" style="178" customWidth="1"/>
    <col min="4617" max="4617" width="16.90625" style="178" bestFit="1" customWidth="1"/>
    <col min="4618" max="4864" width="9.08984375" style="178"/>
    <col min="4865" max="4865" width="1.08984375" style="178" customWidth="1"/>
    <col min="4866" max="4866" width="10.453125" style="178" customWidth="1"/>
    <col min="4867" max="4867" width="8" style="178" customWidth="1"/>
    <col min="4868" max="4868" width="15.6328125" style="178" customWidth="1"/>
    <col min="4869" max="4869" width="35.90625" style="178" customWidth="1"/>
    <col min="4870" max="4870" width="13.453125" style="178" bestFit="1" customWidth="1"/>
    <col min="4871" max="4871" width="10.36328125" style="178" customWidth="1"/>
    <col min="4872" max="4872" width="15.453125" style="178" customWidth="1"/>
    <col min="4873" max="4873" width="16.90625" style="178" bestFit="1" customWidth="1"/>
    <col min="4874" max="5120" width="9.08984375" style="178"/>
    <col min="5121" max="5121" width="1.08984375" style="178" customWidth="1"/>
    <col min="5122" max="5122" width="10.453125" style="178" customWidth="1"/>
    <col min="5123" max="5123" width="8" style="178" customWidth="1"/>
    <col min="5124" max="5124" width="15.6328125" style="178" customWidth="1"/>
    <col min="5125" max="5125" width="35.90625" style="178" customWidth="1"/>
    <col min="5126" max="5126" width="13.453125" style="178" bestFit="1" customWidth="1"/>
    <col min="5127" max="5127" width="10.36328125" style="178" customWidth="1"/>
    <col min="5128" max="5128" width="15.453125" style="178" customWidth="1"/>
    <col min="5129" max="5129" width="16.90625" style="178" bestFit="1" customWidth="1"/>
    <col min="5130" max="5376" width="9.08984375" style="178"/>
    <col min="5377" max="5377" width="1.08984375" style="178" customWidth="1"/>
    <col min="5378" max="5378" width="10.453125" style="178" customWidth="1"/>
    <col min="5379" max="5379" width="8" style="178" customWidth="1"/>
    <col min="5380" max="5380" width="15.6328125" style="178" customWidth="1"/>
    <col min="5381" max="5381" width="35.90625" style="178" customWidth="1"/>
    <col min="5382" max="5382" width="13.453125" style="178" bestFit="1" customWidth="1"/>
    <col min="5383" max="5383" width="10.36328125" style="178" customWidth="1"/>
    <col min="5384" max="5384" width="15.453125" style="178" customWidth="1"/>
    <col min="5385" max="5385" width="16.90625" style="178" bestFit="1" customWidth="1"/>
    <col min="5386" max="5632" width="9.08984375" style="178"/>
    <col min="5633" max="5633" width="1.08984375" style="178" customWidth="1"/>
    <col min="5634" max="5634" width="10.453125" style="178" customWidth="1"/>
    <col min="5635" max="5635" width="8" style="178" customWidth="1"/>
    <col min="5636" max="5636" width="15.6328125" style="178" customWidth="1"/>
    <col min="5637" max="5637" width="35.90625" style="178" customWidth="1"/>
    <col min="5638" max="5638" width="13.453125" style="178" bestFit="1" customWidth="1"/>
    <col min="5639" max="5639" width="10.36328125" style="178" customWidth="1"/>
    <col min="5640" max="5640" width="15.453125" style="178" customWidth="1"/>
    <col min="5641" max="5641" width="16.90625" style="178" bestFit="1" customWidth="1"/>
    <col min="5642" max="5888" width="9.08984375" style="178"/>
    <col min="5889" max="5889" width="1.08984375" style="178" customWidth="1"/>
    <col min="5890" max="5890" width="10.453125" style="178" customWidth="1"/>
    <col min="5891" max="5891" width="8" style="178" customWidth="1"/>
    <col min="5892" max="5892" width="15.6328125" style="178" customWidth="1"/>
    <col min="5893" max="5893" width="35.90625" style="178" customWidth="1"/>
    <col min="5894" max="5894" width="13.453125" style="178" bestFit="1" customWidth="1"/>
    <col min="5895" max="5895" width="10.36328125" style="178" customWidth="1"/>
    <col min="5896" max="5896" width="15.453125" style="178" customWidth="1"/>
    <col min="5897" max="5897" width="16.90625" style="178" bestFit="1" customWidth="1"/>
    <col min="5898" max="6144" width="9.08984375" style="178"/>
    <col min="6145" max="6145" width="1.08984375" style="178" customWidth="1"/>
    <col min="6146" max="6146" width="10.453125" style="178" customWidth="1"/>
    <col min="6147" max="6147" width="8" style="178" customWidth="1"/>
    <col min="6148" max="6148" width="15.6328125" style="178" customWidth="1"/>
    <col min="6149" max="6149" width="35.90625" style="178" customWidth="1"/>
    <col min="6150" max="6150" width="13.453125" style="178" bestFit="1" customWidth="1"/>
    <col min="6151" max="6151" width="10.36328125" style="178" customWidth="1"/>
    <col min="6152" max="6152" width="15.453125" style="178" customWidth="1"/>
    <col min="6153" max="6153" width="16.90625" style="178" bestFit="1" customWidth="1"/>
    <col min="6154" max="6400" width="9.08984375" style="178"/>
    <col min="6401" max="6401" width="1.08984375" style="178" customWidth="1"/>
    <col min="6402" max="6402" width="10.453125" style="178" customWidth="1"/>
    <col min="6403" max="6403" width="8" style="178" customWidth="1"/>
    <col min="6404" max="6404" width="15.6328125" style="178" customWidth="1"/>
    <col min="6405" max="6405" width="35.90625" style="178" customWidth="1"/>
    <col min="6406" max="6406" width="13.453125" style="178" bestFit="1" customWidth="1"/>
    <col min="6407" max="6407" width="10.36328125" style="178" customWidth="1"/>
    <col min="6408" max="6408" width="15.453125" style="178" customWidth="1"/>
    <col min="6409" max="6409" width="16.90625" style="178" bestFit="1" customWidth="1"/>
    <col min="6410" max="6656" width="9.08984375" style="178"/>
    <col min="6657" max="6657" width="1.08984375" style="178" customWidth="1"/>
    <col min="6658" max="6658" width="10.453125" style="178" customWidth="1"/>
    <col min="6659" max="6659" width="8" style="178" customWidth="1"/>
    <col min="6660" max="6660" width="15.6328125" style="178" customWidth="1"/>
    <col min="6661" max="6661" width="35.90625" style="178" customWidth="1"/>
    <col min="6662" max="6662" width="13.453125" style="178" bestFit="1" customWidth="1"/>
    <col min="6663" max="6663" width="10.36328125" style="178" customWidth="1"/>
    <col min="6664" max="6664" width="15.453125" style="178" customWidth="1"/>
    <col min="6665" max="6665" width="16.90625" style="178" bestFit="1" customWidth="1"/>
    <col min="6666" max="6912" width="9.08984375" style="178"/>
    <col min="6913" max="6913" width="1.08984375" style="178" customWidth="1"/>
    <col min="6914" max="6914" width="10.453125" style="178" customWidth="1"/>
    <col min="6915" max="6915" width="8" style="178" customWidth="1"/>
    <col min="6916" max="6916" width="15.6328125" style="178" customWidth="1"/>
    <col min="6917" max="6917" width="35.90625" style="178" customWidth="1"/>
    <col min="6918" max="6918" width="13.453125" style="178" bestFit="1" customWidth="1"/>
    <col min="6919" max="6919" width="10.36328125" style="178" customWidth="1"/>
    <col min="6920" max="6920" width="15.453125" style="178" customWidth="1"/>
    <col min="6921" max="6921" width="16.90625" style="178" bestFit="1" customWidth="1"/>
    <col min="6922" max="7168" width="9.08984375" style="178"/>
    <col min="7169" max="7169" width="1.08984375" style="178" customWidth="1"/>
    <col min="7170" max="7170" width="10.453125" style="178" customWidth="1"/>
    <col min="7171" max="7171" width="8" style="178" customWidth="1"/>
    <col min="7172" max="7172" width="15.6328125" style="178" customWidth="1"/>
    <col min="7173" max="7173" width="35.90625" style="178" customWidth="1"/>
    <col min="7174" max="7174" width="13.453125" style="178" bestFit="1" customWidth="1"/>
    <col min="7175" max="7175" width="10.36328125" style="178" customWidth="1"/>
    <col min="7176" max="7176" width="15.453125" style="178" customWidth="1"/>
    <col min="7177" max="7177" width="16.90625" style="178" bestFit="1" customWidth="1"/>
    <col min="7178" max="7424" width="9.08984375" style="178"/>
    <col min="7425" max="7425" width="1.08984375" style="178" customWidth="1"/>
    <col min="7426" max="7426" width="10.453125" style="178" customWidth="1"/>
    <col min="7427" max="7427" width="8" style="178" customWidth="1"/>
    <col min="7428" max="7428" width="15.6328125" style="178" customWidth="1"/>
    <col min="7429" max="7429" width="35.90625" style="178" customWidth="1"/>
    <col min="7430" max="7430" width="13.453125" style="178" bestFit="1" customWidth="1"/>
    <col min="7431" max="7431" width="10.36328125" style="178" customWidth="1"/>
    <col min="7432" max="7432" width="15.453125" style="178" customWidth="1"/>
    <col min="7433" max="7433" width="16.90625" style="178" bestFit="1" customWidth="1"/>
    <col min="7434" max="7680" width="9.08984375" style="178"/>
    <col min="7681" max="7681" width="1.08984375" style="178" customWidth="1"/>
    <col min="7682" max="7682" width="10.453125" style="178" customWidth="1"/>
    <col min="7683" max="7683" width="8" style="178" customWidth="1"/>
    <col min="7684" max="7684" width="15.6328125" style="178" customWidth="1"/>
    <col min="7685" max="7685" width="35.90625" style="178" customWidth="1"/>
    <col min="7686" max="7686" width="13.453125" style="178" bestFit="1" customWidth="1"/>
    <col min="7687" max="7687" width="10.36328125" style="178" customWidth="1"/>
    <col min="7688" max="7688" width="15.453125" style="178" customWidth="1"/>
    <col min="7689" max="7689" width="16.90625" style="178" bestFit="1" customWidth="1"/>
    <col min="7690" max="7936" width="9.08984375" style="178"/>
    <col min="7937" max="7937" width="1.08984375" style="178" customWidth="1"/>
    <col min="7938" max="7938" width="10.453125" style="178" customWidth="1"/>
    <col min="7939" max="7939" width="8" style="178" customWidth="1"/>
    <col min="7940" max="7940" width="15.6328125" style="178" customWidth="1"/>
    <col min="7941" max="7941" width="35.90625" style="178" customWidth="1"/>
    <col min="7942" max="7942" width="13.453125" style="178" bestFit="1" customWidth="1"/>
    <col min="7943" max="7943" width="10.36328125" style="178" customWidth="1"/>
    <col min="7944" max="7944" width="15.453125" style="178" customWidth="1"/>
    <col min="7945" max="7945" width="16.90625" style="178" bestFit="1" customWidth="1"/>
    <col min="7946" max="8192" width="9.08984375" style="178"/>
    <col min="8193" max="8193" width="1.08984375" style="178" customWidth="1"/>
    <col min="8194" max="8194" width="10.453125" style="178" customWidth="1"/>
    <col min="8195" max="8195" width="8" style="178" customWidth="1"/>
    <col min="8196" max="8196" width="15.6328125" style="178" customWidth="1"/>
    <col min="8197" max="8197" width="35.90625" style="178" customWidth="1"/>
    <col min="8198" max="8198" width="13.453125" style="178" bestFit="1" customWidth="1"/>
    <col min="8199" max="8199" width="10.36328125" style="178" customWidth="1"/>
    <col min="8200" max="8200" width="15.453125" style="178" customWidth="1"/>
    <col min="8201" max="8201" width="16.90625" style="178" bestFit="1" customWidth="1"/>
    <col min="8202" max="8448" width="9.08984375" style="178"/>
    <col min="8449" max="8449" width="1.08984375" style="178" customWidth="1"/>
    <col min="8450" max="8450" width="10.453125" style="178" customWidth="1"/>
    <col min="8451" max="8451" width="8" style="178" customWidth="1"/>
    <col min="8452" max="8452" width="15.6328125" style="178" customWidth="1"/>
    <col min="8453" max="8453" width="35.90625" style="178" customWidth="1"/>
    <col min="8454" max="8454" width="13.453125" style="178" bestFit="1" customWidth="1"/>
    <col min="8455" max="8455" width="10.36328125" style="178" customWidth="1"/>
    <col min="8456" max="8456" width="15.453125" style="178" customWidth="1"/>
    <col min="8457" max="8457" width="16.90625" style="178" bestFit="1" customWidth="1"/>
    <col min="8458" max="8704" width="9.08984375" style="178"/>
    <col min="8705" max="8705" width="1.08984375" style="178" customWidth="1"/>
    <col min="8706" max="8706" width="10.453125" style="178" customWidth="1"/>
    <col min="8707" max="8707" width="8" style="178" customWidth="1"/>
    <col min="8708" max="8708" width="15.6328125" style="178" customWidth="1"/>
    <col min="8709" max="8709" width="35.90625" style="178" customWidth="1"/>
    <col min="8710" max="8710" width="13.453125" style="178" bestFit="1" customWidth="1"/>
    <col min="8711" max="8711" width="10.36328125" style="178" customWidth="1"/>
    <col min="8712" max="8712" width="15.453125" style="178" customWidth="1"/>
    <col min="8713" max="8713" width="16.90625" style="178" bestFit="1" customWidth="1"/>
    <col min="8714" max="8960" width="9.08984375" style="178"/>
    <col min="8961" max="8961" width="1.08984375" style="178" customWidth="1"/>
    <col min="8962" max="8962" width="10.453125" style="178" customWidth="1"/>
    <col min="8963" max="8963" width="8" style="178" customWidth="1"/>
    <col min="8964" max="8964" width="15.6328125" style="178" customWidth="1"/>
    <col min="8965" max="8965" width="35.90625" style="178" customWidth="1"/>
    <col min="8966" max="8966" width="13.453125" style="178" bestFit="1" customWidth="1"/>
    <col min="8967" max="8967" width="10.36328125" style="178" customWidth="1"/>
    <col min="8968" max="8968" width="15.453125" style="178" customWidth="1"/>
    <col min="8969" max="8969" width="16.90625" style="178" bestFit="1" customWidth="1"/>
    <col min="8970" max="9216" width="9.08984375" style="178"/>
    <col min="9217" max="9217" width="1.08984375" style="178" customWidth="1"/>
    <col min="9218" max="9218" width="10.453125" style="178" customWidth="1"/>
    <col min="9219" max="9219" width="8" style="178" customWidth="1"/>
    <col min="9220" max="9220" width="15.6328125" style="178" customWidth="1"/>
    <col min="9221" max="9221" width="35.90625" style="178" customWidth="1"/>
    <col min="9222" max="9222" width="13.453125" style="178" bestFit="1" customWidth="1"/>
    <col min="9223" max="9223" width="10.36328125" style="178" customWidth="1"/>
    <col min="9224" max="9224" width="15.453125" style="178" customWidth="1"/>
    <col min="9225" max="9225" width="16.90625" style="178" bestFit="1" customWidth="1"/>
    <col min="9226" max="9472" width="9.08984375" style="178"/>
    <col min="9473" max="9473" width="1.08984375" style="178" customWidth="1"/>
    <col min="9474" max="9474" width="10.453125" style="178" customWidth="1"/>
    <col min="9475" max="9475" width="8" style="178" customWidth="1"/>
    <col min="9476" max="9476" width="15.6328125" style="178" customWidth="1"/>
    <col min="9477" max="9477" width="35.90625" style="178" customWidth="1"/>
    <col min="9478" max="9478" width="13.453125" style="178" bestFit="1" customWidth="1"/>
    <col min="9479" max="9479" width="10.36328125" style="178" customWidth="1"/>
    <col min="9480" max="9480" width="15.453125" style="178" customWidth="1"/>
    <col min="9481" max="9481" width="16.90625" style="178" bestFit="1" customWidth="1"/>
    <col min="9482" max="9728" width="9.08984375" style="178"/>
    <col min="9729" max="9729" width="1.08984375" style="178" customWidth="1"/>
    <col min="9730" max="9730" width="10.453125" style="178" customWidth="1"/>
    <col min="9731" max="9731" width="8" style="178" customWidth="1"/>
    <col min="9732" max="9732" width="15.6328125" style="178" customWidth="1"/>
    <col min="9733" max="9733" width="35.90625" style="178" customWidth="1"/>
    <col min="9734" max="9734" width="13.453125" style="178" bestFit="1" customWidth="1"/>
    <col min="9735" max="9735" width="10.36328125" style="178" customWidth="1"/>
    <col min="9736" max="9736" width="15.453125" style="178" customWidth="1"/>
    <col min="9737" max="9737" width="16.90625" style="178" bestFit="1" customWidth="1"/>
    <col min="9738" max="9984" width="9.08984375" style="178"/>
    <col min="9985" max="9985" width="1.08984375" style="178" customWidth="1"/>
    <col min="9986" max="9986" width="10.453125" style="178" customWidth="1"/>
    <col min="9987" max="9987" width="8" style="178" customWidth="1"/>
    <col min="9988" max="9988" width="15.6328125" style="178" customWidth="1"/>
    <col min="9989" max="9989" width="35.90625" style="178" customWidth="1"/>
    <col min="9990" max="9990" width="13.453125" style="178" bestFit="1" customWidth="1"/>
    <col min="9991" max="9991" width="10.36328125" style="178" customWidth="1"/>
    <col min="9992" max="9992" width="15.453125" style="178" customWidth="1"/>
    <col min="9993" max="9993" width="16.90625" style="178" bestFit="1" customWidth="1"/>
    <col min="9994" max="10240" width="9.08984375" style="178"/>
    <col min="10241" max="10241" width="1.08984375" style="178" customWidth="1"/>
    <col min="10242" max="10242" width="10.453125" style="178" customWidth="1"/>
    <col min="10243" max="10243" width="8" style="178" customWidth="1"/>
    <col min="10244" max="10244" width="15.6328125" style="178" customWidth="1"/>
    <col min="10245" max="10245" width="35.90625" style="178" customWidth="1"/>
    <col min="10246" max="10246" width="13.453125" style="178" bestFit="1" customWidth="1"/>
    <col min="10247" max="10247" width="10.36328125" style="178" customWidth="1"/>
    <col min="10248" max="10248" width="15.453125" style="178" customWidth="1"/>
    <col min="10249" max="10249" width="16.90625" style="178" bestFit="1" customWidth="1"/>
    <col min="10250" max="10496" width="9.08984375" style="178"/>
    <col min="10497" max="10497" width="1.08984375" style="178" customWidth="1"/>
    <col min="10498" max="10498" width="10.453125" style="178" customWidth="1"/>
    <col min="10499" max="10499" width="8" style="178" customWidth="1"/>
    <col min="10500" max="10500" width="15.6328125" style="178" customWidth="1"/>
    <col min="10501" max="10501" width="35.90625" style="178" customWidth="1"/>
    <col min="10502" max="10502" width="13.453125" style="178" bestFit="1" customWidth="1"/>
    <col min="10503" max="10503" width="10.36328125" style="178" customWidth="1"/>
    <col min="10504" max="10504" width="15.453125" style="178" customWidth="1"/>
    <col min="10505" max="10505" width="16.90625" style="178" bestFit="1" customWidth="1"/>
    <col min="10506" max="10752" width="9.08984375" style="178"/>
    <col min="10753" max="10753" width="1.08984375" style="178" customWidth="1"/>
    <col min="10754" max="10754" width="10.453125" style="178" customWidth="1"/>
    <col min="10755" max="10755" width="8" style="178" customWidth="1"/>
    <col min="10756" max="10756" width="15.6328125" style="178" customWidth="1"/>
    <col min="10757" max="10757" width="35.90625" style="178" customWidth="1"/>
    <col min="10758" max="10758" width="13.453125" style="178" bestFit="1" customWidth="1"/>
    <col min="10759" max="10759" width="10.36328125" style="178" customWidth="1"/>
    <col min="10760" max="10760" width="15.453125" style="178" customWidth="1"/>
    <col min="10761" max="10761" width="16.90625" style="178" bestFit="1" customWidth="1"/>
    <col min="10762" max="11008" width="9.08984375" style="178"/>
    <col min="11009" max="11009" width="1.08984375" style="178" customWidth="1"/>
    <col min="11010" max="11010" width="10.453125" style="178" customWidth="1"/>
    <col min="11011" max="11011" width="8" style="178" customWidth="1"/>
    <col min="11012" max="11012" width="15.6328125" style="178" customWidth="1"/>
    <col min="11013" max="11013" width="35.90625" style="178" customWidth="1"/>
    <col min="11014" max="11014" width="13.453125" style="178" bestFit="1" customWidth="1"/>
    <col min="11015" max="11015" width="10.36328125" style="178" customWidth="1"/>
    <col min="11016" max="11016" width="15.453125" style="178" customWidth="1"/>
    <col min="11017" max="11017" width="16.90625" style="178" bestFit="1" customWidth="1"/>
    <col min="11018" max="11264" width="9.08984375" style="178"/>
    <col min="11265" max="11265" width="1.08984375" style="178" customWidth="1"/>
    <col min="11266" max="11266" width="10.453125" style="178" customWidth="1"/>
    <col min="11267" max="11267" width="8" style="178" customWidth="1"/>
    <col min="11268" max="11268" width="15.6328125" style="178" customWidth="1"/>
    <col min="11269" max="11269" width="35.90625" style="178" customWidth="1"/>
    <col min="11270" max="11270" width="13.453125" style="178" bestFit="1" customWidth="1"/>
    <col min="11271" max="11271" width="10.36328125" style="178" customWidth="1"/>
    <col min="11272" max="11272" width="15.453125" style="178" customWidth="1"/>
    <col min="11273" max="11273" width="16.90625" style="178" bestFit="1" customWidth="1"/>
    <col min="11274" max="11520" width="9.08984375" style="178"/>
    <col min="11521" max="11521" width="1.08984375" style="178" customWidth="1"/>
    <col min="11522" max="11522" width="10.453125" style="178" customWidth="1"/>
    <col min="11523" max="11523" width="8" style="178" customWidth="1"/>
    <col min="11524" max="11524" width="15.6328125" style="178" customWidth="1"/>
    <col min="11525" max="11525" width="35.90625" style="178" customWidth="1"/>
    <col min="11526" max="11526" width="13.453125" style="178" bestFit="1" customWidth="1"/>
    <col min="11527" max="11527" width="10.36328125" style="178" customWidth="1"/>
    <col min="11528" max="11528" width="15.453125" style="178" customWidth="1"/>
    <col min="11529" max="11529" width="16.90625" style="178" bestFit="1" customWidth="1"/>
    <col min="11530" max="11776" width="9.08984375" style="178"/>
    <col min="11777" max="11777" width="1.08984375" style="178" customWidth="1"/>
    <col min="11778" max="11778" width="10.453125" style="178" customWidth="1"/>
    <col min="11779" max="11779" width="8" style="178" customWidth="1"/>
    <col min="11780" max="11780" width="15.6328125" style="178" customWidth="1"/>
    <col min="11781" max="11781" width="35.90625" style="178" customWidth="1"/>
    <col min="11782" max="11782" width="13.453125" style="178" bestFit="1" customWidth="1"/>
    <col min="11783" max="11783" width="10.36328125" style="178" customWidth="1"/>
    <col min="11784" max="11784" width="15.453125" style="178" customWidth="1"/>
    <col min="11785" max="11785" width="16.90625" style="178" bestFit="1" customWidth="1"/>
    <col min="11786" max="12032" width="9.08984375" style="178"/>
    <col min="12033" max="12033" width="1.08984375" style="178" customWidth="1"/>
    <col min="12034" max="12034" width="10.453125" style="178" customWidth="1"/>
    <col min="12035" max="12035" width="8" style="178" customWidth="1"/>
    <col min="12036" max="12036" width="15.6328125" style="178" customWidth="1"/>
    <col min="12037" max="12037" width="35.90625" style="178" customWidth="1"/>
    <col min="12038" max="12038" width="13.453125" style="178" bestFit="1" customWidth="1"/>
    <col min="12039" max="12039" width="10.36328125" style="178" customWidth="1"/>
    <col min="12040" max="12040" width="15.453125" style="178" customWidth="1"/>
    <col min="12041" max="12041" width="16.90625" style="178" bestFit="1" customWidth="1"/>
    <col min="12042" max="12288" width="9.08984375" style="178"/>
    <col min="12289" max="12289" width="1.08984375" style="178" customWidth="1"/>
    <col min="12290" max="12290" width="10.453125" style="178" customWidth="1"/>
    <col min="12291" max="12291" width="8" style="178" customWidth="1"/>
    <col min="12292" max="12292" width="15.6328125" style="178" customWidth="1"/>
    <col min="12293" max="12293" width="35.90625" style="178" customWidth="1"/>
    <col min="12294" max="12294" width="13.453125" style="178" bestFit="1" customWidth="1"/>
    <col min="12295" max="12295" width="10.36328125" style="178" customWidth="1"/>
    <col min="12296" max="12296" width="15.453125" style="178" customWidth="1"/>
    <col min="12297" max="12297" width="16.90625" style="178" bestFit="1" customWidth="1"/>
    <col min="12298" max="12544" width="9.08984375" style="178"/>
    <col min="12545" max="12545" width="1.08984375" style="178" customWidth="1"/>
    <col min="12546" max="12546" width="10.453125" style="178" customWidth="1"/>
    <col min="12547" max="12547" width="8" style="178" customWidth="1"/>
    <col min="12548" max="12548" width="15.6328125" style="178" customWidth="1"/>
    <col min="12549" max="12549" width="35.90625" style="178" customWidth="1"/>
    <col min="12550" max="12550" width="13.453125" style="178" bestFit="1" customWidth="1"/>
    <col min="12551" max="12551" width="10.36328125" style="178" customWidth="1"/>
    <col min="12552" max="12552" width="15.453125" style="178" customWidth="1"/>
    <col min="12553" max="12553" width="16.90625" style="178" bestFit="1" customWidth="1"/>
    <col min="12554" max="12800" width="9.08984375" style="178"/>
    <col min="12801" max="12801" width="1.08984375" style="178" customWidth="1"/>
    <col min="12802" max="12802" width="10.453125" style="178" customWidth="1"/>
    <col min="12803" max="12803" width="8" style="178" customWidth="1"/>
    <col min="12804" max="12804" width="15.6328125" style="178" customWidth="1"/>
    <col min="12805" max="12805" width="35.90625" style="178" customWidth="1"/>
    <col min="12806" max="12806" width="13.453125" style="178" bestFit="1" customWidth="1"/>
    <col min="12807" max="12807" width="10.36328125" style="178" customWidth="1"/>
    <col min="12808" max="12808" width="15.453125" style="178" customWidth="1"/>
    <col min="12809" max="12809" width="16.90625" style="178" bestFit="1" customWidth="1"/>
    <col min="12810" max="13056" width="9.08984375" style="178"/>
    <col min="13057" max="13057" width="1.08984375" style="178" customWidth="1"/>
    <col min="13058" max="13058" width="10.453125" style="178" customWidth="1"/>
    <col min="13059" max="13059" width="8" style="178" customWidth="1"/>
    <col min="13060" max="13060" width="15.6328125" style="178" customWidth="1"/>
    <col min="13061" max="13061" width="35.90625" style="178" customWidth="1"/>
    <col min="13062" max="13062" width="13.453125" style="178" bestFit="1" customWidth="1"/>
    <col min="13063" max="13063" width="10.36328125" style="178" customWidth="1"/>
    <col min="13064" max="13064" width="15.453125" style="178" customWidth="1"/>
    <col min="13065" max="13065" width="16.90625" style="178" bestFit="1" customWidth="1"/>
    <col min="13066" max="13312" width="9.08984375" style="178"/>
    <col min="13313" max="13313" width="1.08984375" style="178" customWidth="1"/>
    <col min="13314" max="13314" width="10.453125" style="178" customWidth="1"/>
    <col min="13315" max="13315" width="8" style="178" customWidth="1"/>
    <col min="13316" max="13316" width="15.6328125" style="178" customWidth="1"/>
    <col min="13317" max="13317" width="35.90625" style="178" customWidth="1"/>
    <col min="13318" max="13318" width="13.453125" style="178" bestFit="1" customWidth="1"/>
    <col min="13319" max="13319" width="10.36328125" style="178" customWidth="1"/>
    <col min="13320" max="13320" width="15.453125" style="178" customWidth="1"/>
    <col min="13321" max="13321" width="16.90625" style="178" bestFit="1" customWidth="1"/>
    <col min="13322" max="13568" width="9.08984375" style="178"/>
    <col min="13569" max="13569" width="1.08984375" style="178" customWidth="1"/>
    <col min="13570" max="13570" width="10.453125" style="178" customWidth="1"/>
    <col min="13571" max="13571" width="8" style="178" customWidth="1"/>
    <col min="13572" max="13572" width="15.6328125" style="178" customWidth="1"/>
    <col min="13573" max="13573" width="35.90625" style="178" customWidth="1"/>
    <col min="13574" max="13574" width="13.453125" style="178" bestFit="1" customWidth="1"/>
    <col min="13575" max="13575" width="10.36328125" style="178" customWidth="1"/>
    <col min="13576" max="13576" width="15.453125" style="178" customWidth="1"/>
    <col min="13577" max="13577" width="16.90625" style="178" bestFit="1" customWidth="1"/>
    <col min="13578" max="13824" width="9.08984375" style="178"/>
    <col min="13825" max="13825" width="1.08984375" style="178" customWidth="1"/>
    <col min="13826" max="13826" width="10.453125" style="178" customWidth="1"/>
    <col min="13827" max="13827" width="8" style="178" customWidth="1"/>
    <col min="13828" max="13828" width="15.6328125" style="178" customWidth="1"/>
    <col min="13829" max="13829" width="35.90625" style="178" customWidth="1"/>
    <col min="13830" max="13830" width="13.453125" style="178" bestFit="1" customWidth="1"/>
    <col min="13831" max="13831" width="10.36328125" style="178" customWidth="1"/>
    <col min="13832" max="13832" width="15.453125" style="178" customWidth="1"/>
    <col min="13833" max="13833" width="16.90625" style="178" bestFit="1" customWidth="1"/>
    <col min="13834" max="14080" width="9.08984375" style="178"/>
    <col min="14081" max="14081" width="1.08984375" style="178" customWidth="1"/>
    <col min="14082" max="14082" width="10.453125" style="178" customWidth="1"/>
    <col min="14083" max="14083" width="8" style="178" customWidth="1"/>
    <col min="14084" max="14084" width="15.6328125" style="178" customWidth="1"/>
    <col min="14085" max="14085" width="35.90625" style="178" customWidth="1"/>
    <col min="14086" max="14086" width="13.453125" style="178" bestFit="1" customWidth="1"/>
    <col min="14087" max="14087" width="10.36328125" style="178" customWidth="1"/>
    <col min="14088" max="14088" width="15.453125" style="178" customWidth="1"/>
    <col min="14089" max="14089" width="16.90625" style="178" bestFit="1" customWidth="1"/>
    <col min="14090" max="14336" width="9.08984375" style="178"/>
    <col min="14337" max="14337" width="1.08984375" style="178" customWidth="1"/>
    <col min="14338" max="14338" width="10.453125" style="178" customWidth="1"/>
    <col min="14339" max="14339" width="8" style="178" customWidth="1"/>
    <col min="14340" max="14340" width="15.6328125" style="178" customWidth="1"/>
    <col min="14341" max="14341" width="35.90625" style="178" customWidth="1"/>
    <col min="14342" max="14342" width="13.453125" style="178" bestFit="1" customWidth="1"/>
    <col min="14343" max="14343" width="10.36328125" style="178" customWidth="1"/>
    <col min="14344" max="14344" width="15.453125" style="178" customWidth="1"/>
    <col min="14345" max="14345" width="16.90625" style="178" bestFit="1" customWidth="1"/>
    <col min="14346" max="14592" width="9.08984375" style="178"/>
    <col min="14593" max="14593" width="1.08984375" style="178" customWidth="1"/>
    <col min="14594" max="14594" width="10.453125" style="178" customWidth="1"/>
    <col min="14595" max="14595" width="8" style="178" customWidth="1"/>
    <col min="14596" max="14596" width="15.6328125" style="178" customWidth="1"/>
    <col min="14597" max="14597" width="35.90625" style="178" customWidth="1"/>
    <col min="14598" max="14598" width="13.453125" style="178" bestFit="1" customWidth="1"/>
    <col min="14599" max="14599" width="10.36328125" style="178" customWidth="1"/>
    <col min="14600" max="14600" width="15.453125" style="178" customWidth="1"/>
    <col min="14601" max="14601" width="16.90625" style="178" bestFit="1" customWidth="1"/>
    <col min="14602" max="14848" width="9.08984375" style="178"/>
    <col min="14849" max="14849" width="1.08984375" style="178" customWidth="1"/>
    <col min="14850" max="14850" width="10.453125" style="178" customWidth="1"/>
    <col min="14851" max="14851" width="8" style="178" customWidth="1"/>
    <col min="14852" max="14852" width="15.6328125" style="178" customWidth="1"/>
    <col min="14853" max="14853" width="35.90625" style="178" customWidth="1"/>
    <col min="14854" max="14854" width="13.453125" style="178" bestFit="1" customWidth="1"/>
    <col min="14855" max="14855" width="10.36328125" style="178" customWidth="1"/>
    <col min="14856" max="14856" width="15.453125" style="178" customWidth="1"/>
    <col min="14857" max="14857" width="16.90625" style="178" bestFit="1" customWidth="1"/>
    <col min="14858" max="15104" width="9.08984375" style="178"/>
    <col min="15105" max="15105" width="1.08984375" style="178" customWidth="1"/>
    <col min="15106" max="15106" width="10.453125" style="178" customWidth="1"/>
    <col min="15107" max="15107" width="8" style="178" customWidth="1"/>
    <col min="15108" max="15108" width="15.6328125" style="178" customWidth="1"/>
    <col min="15109" max="15109" width="35.90625" style="178" customWidth="1"/>
    <col min="15110" max="15110" width="13.453125" style="178" bestFit="1" customWidth="1"/>
    <col min="15111" max="15111" width="10.36328125" style="178" customWidth="1"/>
    <col min="15112" max="15112" width="15.453125" style="178" customWidth="1"/>
    <col min="15113" max="15113" width="16.90625" style="178" bestFit="1" customWidth="1"/>
    <col min="15114" max="15360" width="9.08984375" style="178"/>
    <col min="15361" max="15361" width="1.08984375" style="178" customWidth="1"/>
    <col min="15362" max="15362" width="10.453125" style="178" customWidth="1"/>
    <col min="15363" max="15363" width="8" style="178" customWidth="1"/>
    <col min="15364" max="15364" width="15.6328125" style="178" customWidth="1"/>
    <col min="15365" max="15365" width="35.90625" style="178" customWidth="1"/>
    <col min="15366" max="15366" width="13.453125" style="178" bestFit="1" customWidth="1"/>
    <col min="15367" max="15367" width="10.36328125" style="178" customWidth="1"/>
    <col min="15368" max="15368" width="15.453125" style="178" customWidth="1"/>
    <col min="15369" max="15369" width="16.90625" style="178" bestFit="1" customWidth="1"/>
    <col min="15370" max="15616" width="9.08984375" style="178"/>
    <col min="15617" max="15617" width="1.08984375" style="178" customWidth="1"/>
    <col min="15618" max="15618" width="10.453125" style="178" customWidth="1"/>
    <col min="15619" max="15619" width="8" style="178" customWidth="1"/>
    <col min="15620" max="15620" width="15.6328125" style="178" customWidth="1"/>
    <col min="15621" max="15621" width="35.90625" style="178" customWidth="1"/>
    <col min="15622" max="15622" width="13.453125" style="178" bestFit="1" customWidth="1"/>
    <col min="15623" max="15623" width="10.36328125" style="178" customWidth="1"/>
    <col min="15624" max="15624" width="15.453125" style="178" customWidth="1"/>
    <col min="15625" max="15625" width="16.90625" style="178" bestFit="1" customWidth="1"/>
    <col min="15626" max="15872" width="9.08984375" style="178"/>
    <col min="15873" max="15873" width="1.08984375" style="178" customWidth="1"/>
    <col min="15874" max="15874" width="10.453125" style="178" customWidth="1"/>
    <col min="15875" max="15875" width="8" style="178" customWidth="1"/>
    <col min="15876" max="15876" width="15.6328125" style="178" customWidth="1"/>
    <col min="15877" max="15877" width="35.90625" style="178" customWidth="1"/>
    <col min="15878" max="15878" width="13.453125" style="178" bestFit="1" customWidth="1"/>
    <col min="15879" max="15879" width="10.36328125" style="178" customWidth="1"/>
    <col min="15880" max="15880" width="15.453125" style="178" customWidth="1"/>
    <col min="15881" max="15881" width="16.90625" style="178" bestFit="1" customWidth="1"/>
    <col min="15882" max="16128" width="9.08984375" style="178"/>
    <col min="16129" max="16129" width="1.08984375" style="178" customWidth="1"/>
    <col min="16130" max="16130" width="10.453125" style="178" customWidth="1"/>
    <col min="16131" max="16131" width="8" style="178" customWidth="1"/>
    <col min="16132" max="16132" width="15.6328125" style="178" customWidth="1"/>
    <col min="16133" max="16133" width="35.90625" style="178" customWidth="1"/>
    <col min="16134" max="16134" width="13.453125" style="178" bestFit="1" customWidth="1"/>
    <col min="16135" max="16135" width="10.36328125" style="178" customWidth="1"/>
    <col min="16136" max="16136" width="15.453125" style="178" customWidth="1"/>
    <col min="16137" max="16137" width="16.90625" style="178" bestFit="1" customWidth="1"/>
    <col min="16138" max="16384" width="9.08984375" style="178"/>
  </cols>
  <sheetData>
    <row r="1" spans="2:9" s="1" customFormat="1" ht="18" x14ac:dyDescent="0.25">
      <c r="B1" s="2126" t="s">
        <v>0</v>
      </c>
      <c r="C1" s="2126"/>
      <c r="D1" s="2126"/>
      <c r="E1" s="2126"/>
      <c r="F1" s="2126"/>
      <c r="G1" s="2126"/>
      <c r="H1" s="2126"/>
      <c r="I1" s="2126"/>
    </row>
    <row r="2" spans="2:9" s="1" customFormat="1" ht="18" x14ac:dyDescent="0.25">
      <c r="B2" s="2"/>
      <c r="C2" s="2"/>
      <c r="D2" s="2"/>
      <c r="E2" s="2"/>
      <c r="F2" s="2"/>
      <c r="G2" s="2"/>
      <c r="H2" s="3"/>
      <c r="I2" s="330"/>
    </row>
    <row r="3" spans="2:9" s="5" customFormat="1" ht="15.65" customHeight="1" x14ac:dyDescent="0.25">
      <c r="B3" s="4" t="s">
        <v>1</v>
      </c>
      <c r="D3" s="2128" t="s">
        <v>409</v>
      </c>
      <c r="E3" s="2128"/>
      <c r="F3" s="2128"/>
      <c r="G3" s="2128"/>
      <c r="H3" s="2128"/>
      <c r="I3" s="2128"/>
    </row>
    <row r="4" spans="2:9" s="5" customFormat="1" ht="15.65" customHeight="1" x14ac:dyDescent="0.25">
      <c r="B4" s="6"/>
      <c r="D4" s="2128"/>
      <c r="E4" s="2128"/>
      <c r="F4" s="2128"/>
      <c r="G4" s="2128"/>
      <c r="H4" s="2128"/>
      <c r="I4" s="2128"/>
    </row>
    <row r="5" spans="2:9" s="5" customFormat="1" ht="15.65" customHeight="1" x14ac:dyDescent="0.25">
      <c r="B5" s="6"/>
      <c r="D5" s="7"/>
      <c r="E5" s="7"/>
      <c r="F5" s="7"/>
      <c r="G5" s="7"/>
      <c r="H5" s="8"/>
      <c r="I5" s="7"/>
    </row>
    <row r="6" spans="2:9" s="5" customFormat="1" ht="15.5" x14ac:dyDescent="0.25">
      <c r="B6" s="9" t="s">
        <v>2</v>
      </c>
      <c r="C6" s="10"/>
      <c r="D6" s="2128" t="s">
        <v>410</v>
      </c>
      <c r="E6" s="2128"/>
      <c r="F6" s="2128"/>
      <c r="G6" s="2128"/>
      <c r="H6" s="2128"/>
      <c r="I6" s="2128"/>
    </row>
    <row r="7" spans="2:9" s="5" customFormat="1" ht="15.5" x14ac:dyDescent="0.25">
      <c r="B7" s="11"/>
      <c r="C7" s="10"/>
      <c r="D7" s="10"/>
      <c r="E7" s="12"/>
      <c r="F7" s="12"/>
      <c r="G7" s="242"/>
      <c r="H7" s="13"/>
      <c r="I7" s="13"/>
    </row>
    <row r="8" spans="2:9" s="14" customFormat="1" ht="13" x14ac:dyDescent="0.25">
      <c r="B8" s="2129" t="s">
        <v>3</v>
      </c>
      <c r="C8" s="2129"/>
      <c r="D8" s="2129"/>
      <c r="E8" s="2129"/>
      <c r="F8" s="2129"/>
      <c r="G8" s="2129"/>
      <c r="H8" s="2129"/>
      <c r="I8" s="2129"/>
    </row>
    <row r="9" spans="2:9" s="1" customFormat="1" ht="18.5" thickBot="1" x14ac:dyDescent="0.3">
      <c r="B9" s="15"/>
      <c r="C9" s="15"/>
      <c r="D9" s="16"/>
      <c r="E9" s="16"/>
      <c r="F9" s="16"/>
      <c r="G9" s="94"/>
      <c r="H9" s="17"/>
      <c r="I9" s="18" t="s">
        <v>4</v>
      </c>
    </row>
    <row r="10" spans="2:9" s="1" customFormat="1" ht="13" x14ac:dyDescent="0.25">
      <c r="B10" s="19" t="s">
        <v>5</v>
      </c>
      <c r="C10" s="20" t="s">
        <v>6</v>
      </c>
      <c r="D10" s="20"/>
      <c r="E10" s="20"/>
      <c r="F10" s="21" t="s">
        <v>7</v>
      </c>
      <c r="G10" s="21" t="s">
        <v>8</v>
      </c>
      <c r="H10" s="22" t="s">
        <v>9</v>
      </c>
      <c r="I10" s="23" t="s">
        <v>10</v>
      </c>
    </row>
    <row r="11" spans="2:9" s="1" customFormat="1" ht="13.5" thickBot="1" x14ac:dyDescent="0.3">
      <c r="B11" s="24"/>
      <c r="C11" s="25"/>
      <c r="D11" s="25"/>
      <c r="E11" s="25"/>
      <c r="F11" s="26"/>
      <c r="G11" s="128"/>
      <c r="H11" s="27" t="s">
        <v>11</v>
      </c>
      <c r="I11" s="28" t="s">
        <v>11</v>
      </c>
    </row>
    <row r="12" spans="2:9" s="1" customFormat="1" ht="12.5" x14ac:dyDescent="0.25">
      <c r="B12" s="29"/>
      <c r="C12" s="30"/>
      <c r="D12" s="30"/>
      <c r="E12" s="30"/>
      <c r="F12" s="31"/>
      <c r="G12" s="183"/>
      <c r="H12" s="32"/>
      <c r="I12" s="33"/>
    </row>
    <row r="13" spans="2:9" s="1" customFormat="1" ht="12.5" x14ac:dyDescent="0.25">
      <c r="B13" s="34"/>
      <c r="C13" s="16"/>
      <c r="D13" s="16"/>
      <c r="E13" s="16"/>
      <c r="F13" s="35"/>
      <c r="G13" s="48"/>
      <c r="H13" s="36"/>
      <c r="I13" s="37"/>
    </row>
    <row r="14" spans="2:9" s="14" customFormat="1" ht="13" x14ac:dyDescent="0.25">
      <c r="B14" s="38">
        <v>1300</v>
      </c>
      <c r="C14" s="39" t="s">
        <v>12</v>
      </c>
      <c r="D14" s="40"/>
      <c r="E14" s="41"/>
      <c r="F14" s="42"/>
      <c r="G14" s="81"/>
      <c r="H14" s="43"/>
      <c r="I14" s="44"/>
    </row>
    <row r="15" spans="2:9" s="1" customFormat="1" ht="13" x14ac:dyDescent="0.25">
      <c r="B15" s="45"/>
      <c r="C15" s="39" t="s">
        <v>13</v>
      </c>
      <c r="D15" s="46"/>
      <c r="E15" s="16"/>
      <c r="F15" s="35"/>
      <c r="G15" s="48"/>
      <c r="H15" s="36"/>
      <c r="I15" s="37"/>
    </row>
    <row r="16" spans="2:9" s="1" customFormat="1" ht="12.5" x14ac:dyDescent="0.25">
      <c r="B16" s="45"/>
      <c r="C16" s="16"/>
      <c r="D16" s="16"/>
      <c r="E16" s="16"/>
      <c r="F16" s="35"/>
      <c r="G16" s="48"/>
      <c r="H16" s="36"/>
      <c r="I16" s="37"/>
    </row>
    <row r="17" spans="2:9" s="1" customFormat="1" ht="12.5" x14ac:dyDescent="0.25">
      <c r="B17" s="47" t="s">
        <v>14</v>
      </c>
      <c r="C17" s="2123" t="s">
        <v>15</v>
      </c>
      <c r="D17" s="2124"/>
      <c r="E17" s="2125"/>
      <c r="F17" s="48" t="s">
        <v>16</v>
      </c>
      <c r="G17" s="48">
        <v>1</v>
      </c>
      <c r="H17" s="36"/>
      <c r="I17" s="37"/>
    </row>
    <row r="18" spans="2:9" s="1" customFormat="1" ht="12.5" x14ac:dyDescent="0.25">
      <c r="B18" s="49"/>
      <c r="C18" s="50"/>
      <c r="D18" s="51"/>
      <c r="E18" s="52"/>
      <c r="F18" s="48"/>
      <c r="G18" s="48"/>
      <c r="H18" s="36"/>
      <c r="I18" s="37"/>
    </row>
    <row r="19" spans="2:9" s="1" customFormat="1" ht="12.5" x14ac:dyDescent="0.25">
      <c r="B19" s="49"/>
      <c r="C19" s="2123" t="s">
        <v>17</v>
      </c>
      <c r="D19" s="2124"/>
      <c r="E19" s="2125"/>
      <c r="F19" s="53" t="s">
        <v>16</v>
      </c>
      <c r="G19" s="54">
        <v>1</v>
      </c>
      <c r="H19" s="36"/>
      <c r="I19" s="37"/>
    </row>
    <row r="20" spans="2:9" s="1" customFormat="1" ht="12.5" x14ac:dyDescent="0.25">
      <c r="B20" s="49"/>
      <c r="C20" s="50"/>
      <c r="D20" s="51"/>
      <c r="E20" s="52"/>
      <c r="F20" s="53"/>
      <c r="G20" s="54"/>
      <c r="H20" s="36"/>
      <c r="I20" s="37"/>
    </row>
    <row r="21" spans="2:9" s="1" customFormat="1" ht="12.5" x14ac:dyDescent="0.25">
      <c r="B21" s="49"/>
      <c r="C21" s="2123" t="s">
        <v>18</v>
      </c>
      <c r="D21" s="2124"/>
      <c r="E21" s="2125"/>
      <c r="F21" s="48" t="s">
        <v>19</v>
      </c>
      <c r="G21" s="48">
        <v>3</v>
      </c>
      <c r="H21" s="36"/>
      <c r="I21" s="37"/>
    </row>
    <row r="22" spans="2:9" s="1" customFormat="1" ht="12.5" x14ac:dyDescent="0.25">
      <c r="B22" s="34"/>
      <c r="C22" s="55"/>
      <c r="D22" s="16"/>
      <c r="E22" s="16"/>
      <c r="F22" s="56"/>
      <c r="G22" s="48"/>
      <c r="H22" s="36"/>
      <c r="I22" s="37"/>
    </row>
    <row r="23" spans="2:9" s="1" customFormat="1" ht="13" x14ac:dyDescent="0.25">
      <c r="B23" s="38" t="s">
        <v>20</v>
      </c>
      <c r="C23" s="57" t="s">
        <v>21</v>
      </c>
      <c r="D23" s="41"/>
      <c r="E23" s="16"/>
      <c r="F23" s="56" t="s">
        <v>22</v>
      </c>
      <c r="G23" s="48">
        <v>2</v>
      </c>
      <c r="H23" s="36"/>
      <c r="I23" s="37"/>
    </row>
    <row r="24" spans="2:9" s="1" customFormat="1" ht="12.5" x14ac:dyDescent="0.25">
      <c r="B24" s="47"/>
      <c r="C24" s="55"/>
      <c r="D24" s="16"/>
      <c r="E24" s="16"/>
      <c r="F24" s="56"/>
      <c r="G24" s="48"/>
      <c r="H24" s="36"/>
      <c r="I24" s="37"/>
    </row>
    <row r="25" spans="2:9" s="1" customFormat="1" ht="13" x14ac:dyDescent="0.25">
      <c r="B25" s="38" t="s">
        <v>23</v>
      </c>
      <c r="C25" s="57" t="s">
        <v>24</v>
      </c>
      <c r="D25" s="41"/>
      <c r="E25" s="41"/>
      <c r="F25" s="56"/>
      <c r="G25" s="48"/>
      <c r="H25" s="36"/>
      <c r="I25" s="37"/>
    </row>
    <row r="26" spans="2:9" s="1" customFormat="1" ht="13" x14ac:dyDescent="0.25">
      <c r="B26" s="38"/>
      <c r="C26" s="57"/>
      <c r="D26" s="41"/>
      <c r="E26" s="41"/>
      <c r="F26" s="56"/>
      <c r="G26" s="48"/>
      <c r="H26" s="36"/>
      <c r="I26" s="37"/>
    </row>
    <row r="27" spans="2:9" s="1" customFormat="1" ht="12.5" x14ac:dyDescent="0.25">
      <c r="B27" s="47"/>
      <c r="C27" s="55" t="s">
        <v>25</v>
      </c>
      <c r="D27" s="16"/>
      <c r="E27" s="16"/>
      <c r="F27" s="56" t="s">
        <v>16</v>
      </c>
      <c r="G27" s="48">
        <v>1</v>
      </c>
      <c r="H27" s="36"/>
      <c r="I27" s="37"/>
    </row>
    <row r="28" spans="2:9" s="1" customFormat="1" ht="12.5" x14ac:dyDescent="0.25">
      <c r="B28" s="47"/>
      <c r="C28" s="55"/>
      <c r="D28" s="16"/>
      <c r="E28" s="16"/>
      <c r="F28" s="56"/>
      <c r="G28" s="48"/>
      <c r="H28" s="36"/>
      <c r="I28" s="37"/>
    </row>
    <row r="29" spans="2:9" s="1" customFormat="1" ht="12.5" x14ac:dyDescent="0.25">
      <c r="B29" s="47"/>
      <c r="C29" s="2123" t="s">
        <v>26</v>
      </c>
      <c r="D29" s="2124"/>
      <c r="E29" s="2125"/>
      <c r="F29" s="56" t="s">
        <v>27</v>
      </c>
      <c r="G29" s="48">
        <v>3</v>
      </c>
      <c r="H29" s="36"/>
      <c r="I29" s="37"/>
    </row>
    <row r="30" spans="2:9" s="1" customFormat="1" ht="12.5" x14ac:dyDescent="0.25">
      <c r="B30" s="47"/>
      <c r="C30" s="55"/>
      <c r="D30" s="16"/>
      <c r="E30" s="16"/>
      <c r="F30" s="56"/>
      <c r="G30" s="48"/>
      <c r="H30" s="36"/>
      <c r="I30" s="37"/>
    </row>
    <row r="31" spans="2:9" s="1" customFormat="1" ht="13" x14ac:dyDescent="0.25">
      <c r="B31" s="38" t="s">
        <v>28</v>
      </c>
      <c r="C31" s="57" t="s">
        <v>29</v>
      </c>
      <c r="D31" s="41"/>
      <c r="E31" s="16"/>
      <c r="F31" s="56"/>
      <c r="G31" s="48"/>
      <c r="H31" s="36"/>
      <c r="I31" s="37"/>
    </row>
    <row r="32" spans="2:9" s="1" customFormat="1" ht="13" x14ac:dyDescent="0.25">
      <c r="B32" s="38"/>
      <c r="C32" s="57"/>
      <c r="D32" s="41"/>
      <c r="E32" s="16"/>
      <c r="F32" s="56"/>
      <c r="G32" s="48"/>
      <c r="H32" s="36"/>
      <c r="I32" s="37"/>
    </row>
    <row r="33" spans="2:9" s="1" customFormat="1" ht="13" x14ac:dyDescent="0.25">
      <c r="B33" s="58"/>
      <c r="C33" s="55" t="s">
        <v>25</v>
      </c>
      <c r="D33" s="55"/>
      <c r="E33" s="55"/>
      <c r="F33" s="56" t="s">
        <v>16</v>
      </c>
      <c r="G33" s="59">
        <v>1</v>
      </c>
      <c r="H33" s="60"/>
      <c r="I33" s="37"/>
    </row>
    <row r="34" spans="2:9" s="1" customFormat="1" ht="12.5" x14ac:dyDescent="0.25">
      <c r="B34" s="34"/>
      <c r="C34" s="55"/>
      <c r="D34" s="16"/>
      <c r="E34" s="16"/>
      <c r="F34" s="56"/>
      <c r="G34" s="48"/>
      <c r="H34" s="36"/>
      <c r="I34" s="37"/>
    </row>
    <row r="35" spans="2:9" s="1" customFormat="1" ht="12.5" x14ac:dyDescent="0.25">
      <c r="B35" s="34"/>
      <c r="C35" s="2130" t="s">
        <v>26</v>
      </c>
      <c r="D35" s="2131"/>
      <c r="E35" s="2132"/>
      <c r="F35" s="56" t="s">
        <v>27</v>
      </c>
      <c r="G35" s="48">
        <v>3</v>
      </c>
      <c r="H35" s="36"/>
      <c r="I35" s="37"/>
    </row>
    <row r="36" spans="2:9" s="1" customFormat="1" ht="13" thickBot="1" x14ac:dyDescent="0.3">
      <c r="B36" s="34"/>
      <c r="C36" s="55"/>
      <c r="D36" s="16"/>
      <c r="E36" s="16"/>
      <c r="F36" s="56"/>
      <c r="G36" s="48"/>
      <c r="H36" s="36"/>
      <c r="I36" s="37"/>
    </row>
    <row r="37" spans="2:9" s="1" customFormat="1" ht="13.5" thickBot="1" x14ac:dyDescent="0.3">
      <c r="B37" s="63" t="s">
        <v>31</v>
      </c>
      <c r="C37" s="64"/>
      <c r="D37" s="64"/>
      <c r="E37" s="64"/>
      <c r="F37" s="64"/>
      <c r="G37" s="243"/>
      <c r="H37" s="65"/>
      <c r="I37" s="66"/>
    </row>
    <row r="38" spans="2:9" s="1" customFormat="1" ht="13" x14ac:dyDescent="0.25">
      <c r="B38" s="20"/>
      <c r="C38" s="30"/>
      <c r="D38" s="30"/>
      <c r="E38" s="30"/>
      <c r="F38" s="30"/>
      <c r="G38" s="244"/>
      <c r="H38" s="67"/>
      <c r="I38" s="68"/>
    </row>
    <row r="39" spans="2:9" s="1" customFormat="1" ht="14.5" thickBot="1" x14ac:dyDescent="0.3">
      <c r="B39" s="25"/>
      <c r="C39" s="69"/>
      <c r="D39" s="69"/>
      <c r="E39" s="70"/>
      <c r="F39" s="71"/>
      <c r="G39" s="71"/>
      <c r="H39" s="72"/>
      <c r="I39" s="73" t="s">
        <v>32</v>
      </c>
    </row>
    <row r="40" spans="2:9" s="1" customFormat="1" ht="13" x14ac:dyDescent="0.25">
      <c r="B40" s="19" t="s">
        <v>5</v>
      </c>
      <c r="C40" s="20" t="s">
        <v>6</v>
      </c>
      <c r="D40" s="20"/>
      <c r="E40" s="20"/>
      <c r="F40" s="21" t="s">
        <v>7</v>
      </c>
      <c r="G40" s="21" t="s">
        <v>8</v>
      </c>
      <c r="H40" s="22" t="s">
        <v>9</v>
      </c>
      <c r="I40" s="23" t="s">
        <v>10</v>
      </c>
    </row>
    <row r="41" spans="2:9" s="1" customFormat="1" ht="13.5" thickBot="1" x14ac:dyDescent="0.3">
      <c r="B41" s="24"/>
      <c r="C41" s="25"/>
      <c r="D41" s="25"/>
      <c r="E41" s="25"/>
      <c r="F41" s="26"/>
      <c r="G41" s="128"/>
      <c r="H41" s="27" t="s">
        <v>11</v>
      </c>
      <c r="I41" s="28" t="s">
        <v>11</v>
      </c>
    </row>
    <row r="42" spans="2:9" s="1" customFormat="1" ht="13" x14ac:dyDescent="0.25">
      <c r="B42" s="74"/>
      <c r="C42" s="75"/>
      <c r="D42" s="76"/>
      <c r="E42" s="77"/>
      <c r="F42" s="78"/>
      <c r="G42" s="74"/>
      <c r="H42" s="79"/>
      <c r="I42" s="80"/>
    </row>
    <row r="43" spans="2:9" s="1" customFormat="1" ht="12.5" x14ac:dyDescent="0.25">
      <c r="B43" s="82"/>
      <c r="C43" s="55"/>
      <c r="D43" s="55"/>
      <c r="E43" s="55"/>
      <c r="F43" s="56"/>
      <c r="G43" s="48"/>
      <c r="H43" s="36"/>
      <c r="I43" s="37"/>
    </row>
    <row r="44" spans="2:9" s="1" customFormat="1" ht="13" x14ac:dyDescent="0.25">
      <c r="B44" s="81">
        <v>15.03</v>
      </c>
      <c r="C44" s="41" t="s">
        <v>34</v>
      </c>
      <c r="D44" s="16"/>
      <c r="E44" s="16"/>
      <c r="F44" s="48" t="s">
        <v>35</v>
      </c>
      <c r="G44" s="82"/>
      <c r="H44" s="36"/>
      <c r="I44" s="37"/>
    </row>
    <row r="45" spans="2:9" s="1" customFormat="1" ht="12.5" x14ac:dyDescent="0.25">
      <c r="B45" s="48"/>
      <c r="C45" s="16"/>
      <c r="D45" s="16"/>
      <c r="E45" s="16"/>
      <c r="F45" s="48"/>
      <c r="G45" s="82"/>
      <c r="H45" s="36"/>
      <c r="I45" s="37"/>
    </row>
    <row r="46" spans="2:9" s="1" customFormat="1" ht="12.5" x14ac:dyDescent="0.25">
      <c r="B46" s="48"/>
      <c r="C46" s="16" t="s">
        <v>36</v>
      </c>
      <c r="D46" s="16"/>
      <c r="E46" s="16"/>
      <c r="F46" s="48" t="s">
        <v>16</v>
      </c>
      <c r="G46" s="82">
        <v>1</v>
      </c>
      <c r="H46" s="36"/>
      <c r="I46" s="37"/>
    </row>
    <row r="47" spans="2:9" s="1" customFormat="1" ht="12.5" x14ac:dyDescent="0.25">
      <c r="B47" s="48"/>
      <c r="C47" s="16"/>
      <c r="D47" s="16"/>
      <c r="E47" s="16"/>
      <c r="F47" s="48"/>
      <c r="G47" s="82"/>
      <c r="H47" s="36"/>
      <c r="I47" s="37"/>
    </row>
    <row r="48" spans="2:9" s="1" customFormat="1" ht="12.5" x14ac:dyDescent="0.25">
      <c r="B48" s="48"/>
      <c r="C48" s="16" t="s">
        <v>37</v>
      </c>
      <c r="D48" s="16"/>
      <c r="E48" s="16"/>
      <c r="F48" s="48" t="s">
        <v>22</v>
      </c>
      <c r="G48" s="82">
        <v>2</v>
      </c>
      <c r="H48" s="36"/>
      <c r="I48" s="37"/>
    </row>
    <row r="49" spans="2:9" s="1" customFormat="1" ht="12.5" x14ac:dyDescent="0.25">
      <c r="B49" s="83"/>
      <c r="C49" s="16"/>
      <c r="D49" s="16"/>
      <c r="E49" s="16"/>
      <c r="F49" s="48"/>
      <c r="G49" s="82"/>
      <c r="H49" s="36"/>
      <c r="I49" s="37"/>
    </row>
    <row r="50" spans="2:9" s="1" customFormat="1" ht="12.5" x14ac:dyDescent="0.25">
      <c r="B50" s="83"/>
      <c r="C50" s="16" t="s">
        <v>38</v>
      </c>
      <c r="D50" s="16"/>
      <c r="E50" s="16"/>
      <c r="F50" s="48" t="s">
        <v>22</v>
      </c>
      <c r="G50" s="82">
        <v>4</v>
      </c>
      <c r="H50" s="36"/>
      <c r="I50" s="37"/>
    </row>
    <row r="51" spans="2:9" s="1" customFormat="1" ht="13" thickBot="1" x14ac:dyDescent="0.3">
      <c r="B51" s="83"/>
      <c r="C51" s="16"/>
      <c r="D51" s="16"/>
      <c r="E51" s="16"/>
      <c r="F51" s="48"/>
      <c r="G51" s="82"/>
      <c r="H51" s="36"/>
      <c r="I51" s="37"/>
    </row>
    <row r="52" spans="2:9" s="1" customFormat="1" ht="16" thickBot="1" x14ac:dyDescent="0.3">
      <c r="B52" s="84" t="s">
        <v>40</v>
      </c>
      <c r="C52" s="64"/>
      <c r="D52" s="85"/>
      <c r="E52" s="64"/>
      <c r="F52" s="86"/>
      <c r="G52" s="86"/>
      <c r="H52" s="87"/>
      <c r="I52" s="88"/>
    </row>
    <row r="53" spans="2:9" s="1" customFormat="1" ht="15.5" x14ac:dyDescent="0.25">
      <c r="B53" s="89"/>
      <c r="C53" s="30"/>
      <c r="D53" s="30"/>
      <c r="E53" s="30"/>
      <c r="F53" s="90"/>
      <c r="G53" s="90"/>
      <c r="H53" s="91"/>
      <c r="I53" s="92"/>
    </row>
    <row r="54" spans="2:9" s="1" customFormat="1" ht="16" thickBot="1" x14ac:dyDescent="0.3">
      <c r="B54" s="93"/>
      <c r="C54" s="16"/>
      <c r="D54" s="16"/>
      <c r="E54" s="16"/>
      <c r="F54" s="94"/>
      <c r="G54" s="94"/>
      <c r="H54" s="95"/>
      <c r="I54" s="73" t="s">
        <v>41</v>
      </c>
    </row>
    <row r="55" spans="2:9" s="1" customFormat="1" ht="13" x14ac:dyDescent="0.25">
      <c r="B55" s="19" t="s">
        <v>5</v>
      </c>
      <c r="C55" s="20" t="s">
        <v>6</v>
      </c>
      <c r="D55" s="20"/>
      <c r="E55" s="20"/>
      <c r="F55" s="21" t="s">
        <v>7</v>
      </c>
      <c r="G55" s="21" t="s">
        <v>8</v>
      </c>
      <c r="H55" s="22" t="s">
        <v>9</v>
      </c>
      <c r="I55" s="23" t="s">
        <v>10</v>
      </c>
    </row>
    <row r="56" spans="2:9" s="1" customFormat="1" ht="13.5" thickBot="1" x14ac:dyDescent="0.3">
      <c r="B56" s="24"/>
      <c r="C56" s="25"/>
      <c r="D56" s="25"/>
      <c r="E56" s="25"/>
      <c r="F56" s="26"/>
      <c r="G56" s="128"/>
      <c r="H56" s="27" t="s">
        <v>11</v>
      </c>
      <c r="I56" s="28" t="s">
        <v>11</v>
      </c>
    </row>
    <row r="57" spans="2:9" s="1" customFormat="1" ht="13" x14ac:dyDescent="0.25">
      <c r="B57" s="96"/>
      <c r="C57" s="109"/>
      <c r="D57" s="110"/>
      <c r="E57" s="111"/>
      <c r="F57" s="75"/>
      <c r="G57" s="245"/>
      <c r="H57" s="79"/>
      <c r="I57" s="97"/>
    </row>
    <row r="58" spans="2:9" s="1" customFormat="1" ht="13" x14ac:dyDescent="0.25">
      <c r="B58" s="98">
        <v>1700</v>
      </c>
      <c r="C58" s="99" t="s">
        <v>42</v>
      </c>
      <c r="D58" s="16"/>
      <c r="E58" s="100"/>
      <c r="F58" s="39"/>
      <c r="G58" s="98"/>
      <c r="H58" s="101"/>
      <c r="I58" s="97"/>
    </row>
    <row r="59" spans="2:9" s="1" customFormat="1" ht="13" x14ac:dyDescent="0.25">
      <c r="B59" s="96"/>
      <c r="C59" s="39"/>
      <c r="D59" s="40"/>
      <c r="E59" s="100"/>
      <c r="F59" s="39"/>
      <c r="G59" s="98"/>
      <c r="H59" s="101"/>
      <c r="I59" s="97"/>
    </row>
    <row r="60" spans="2:9" s="1" customFormat="1" ht="13" x14ac:dyDescent="0.25">
      <c r="B60" s="102">
        <v>17.010000000000002</v>
      </c>
      <c r="C60" s="99" t="s">
        <v>140</v>
      </c>
      <c r="D60" s="41"/>
      <c r="E60" s="103"/>
      <c r="F60" s="56" t="s">
        <v>141</v>
      </c>
      <c r="G60" s="263">
        <v>2</v>
      </c>
      <c r="H60" s="62"/>
      <c r="I60" s="264"/>
    </row>
    <row r="61" spans="2:9" s="1" customFormat="1" ht="13" x14ac:dyDescent="0.25">
      <c r="B61" s="96"/>
      <c r="C61" s="39"/>
      <c r="D61" s="40"/>
      <c r="E61" s="100"/>
      <c r="F61" s="39"/>
      <c r="G61" s="98"/>
      <c r="H61" s="101"/>
      <c r="I61" s="97"/>
    </row>
    <row r="62" spans="2:9" s="1" customFormat="1" ht="13" x14ac:dyDescent="0.25">
      <c r="B62" s="102">
        <v>17.02</v>
      </c>
      <c r="C62" s="99" t="s">
        <v>142</v>
      </c>
      <c r="D62" s="41"/>
      <c r="E62" s="103"/>
      <c r="F62" s="56"/>
      <c r="G62" s="263"/>
      <c r="H62" s="137"/>
      <c r="I62" s="97"/>
    </row>
    <row r="63" spans="2:9" s="1" customFormat="1" ht="13" x14ac:dyDescent="0.25">
      <c r="B63" s="151"/>
      <c r="C63" s="132"/>
      <c r="D63" s="16"/>
      <c r="E63" s="136"/>
      <c r="F63" s="56"/>
      <c r="G63" s="56"/>
      <c r="H63" s="104"/>
      <c r="I63" s="97"/>
    </row>
    <row r="64" spans="2:9" s="1" customFormat="1" ht="13" x14ac:dyDescent="0.25">
      <c r="B64" s="151"/>
      <c r="C64" s="132" t="s">
        <v>143</v>
      </c>
      <c r="D64" s="16"/>
      <c r="E64" s="136"/>
      <c r="F64" s="56" t="s">
        <v>22</v>
      </c>
      <c r="G64" s="56">
        <v>5</v>
      </c>
      <c r="H64" s="104"/>
      <c r="I64" s="97"/>
    </row>
    <row r="65" spans="2:9" s="16" customFormat="1" ht="13" x14ac:dyDescent="0.25">
      <c r="B65" s="34"/>
      <c r="F65" s="48"/>
      <c r="G65" s="48"/>
      <c r="H65" s="104"/>
      <c r="I65" s="97"/>
    </row>
    <row r="66" spans="2:9" s="16" customFormat="1" ht="14.5" x14ac:dyDescent="0.25">
      <c r="B66" s="102" t="s">
        <v>155</v>
      </c>
      <c r="C66" s="99" t="s">
        <v>156</v>
      </c>
      <c r="D66" s="41"/>
      <c r="E66" s="103"/>
      <c r="F66" s="56" t="s">
        <v>103</v>
      </c>
      <c r="G66" s="48">
        <f>G133*7*100</f>
        <v>7000</v>
      </c>
      <c r="H66" s="104"/>
      <c r="I66" s="97"/>
    </row>
    <row r="67" spans="2:9" s="16" customFormat="1" ht="13" thickBot="1" x14ac:dyDescent="0.3">
      <c r="B67" s="34"/>
      <c r="F67" s="48"/>
      <c r="G67" s="48"/>
      <c r="H67" s="104"/>
      <c r="I67" s="105"/>
    </row>
    <row r="68" spans="2:9" s="16" customFormat="1" ht="16" thickBot="1" x14ac:dyDescent="0.3">
      <c r="B68" s="84" t="s">
        <v>46</v>
      </c>
      <c r="C68" s="64"/>
      <c r="D68" s="85"/>
      <c r="E68" s="64"/>
      <c r="F68" s="86"/>
      <c r="G68" s="86"/>
      <c r="H68" s="87"/>
      <c r="I68" s="88"/>
    </row>
    <row r="69" spans="2:9" s="16" customFormat="1" ht="15.5" x14ac:dyDescent="0.25">
      <c r="B69" s="106"/>
      <c r="F69" s="94"/>
      <c r="G69" s="94"/>
      <c r="H69" s="95"/>
      <c r="I69" s="107"/>
    </row>
    <row r="70" spans="2:9" s="16" customFormat="1" ht="14.5" thickBot="1" x14ac:dyDescent="0.3">
      <c r="B70" s="70"/>
      <c r="C70" s="108"/>
      <c r="D70" s="69"/>
      <c r="E70" s="69"/>
      <c r="F70" s="71"/>
      <c r="G70" s="71"/>
      <c r="H70" s="73"/>
      <c r="I70" s="73" t="s">
        <v>47</v>
      </c>
    </row>
    <row r="71" spans="2:9" s="16" customFormat="1" ht="13" x14ac:dyDescent="0.25">
      <c r="B71" s="19" t="s">
        <v>5</v>
      </c>
      <c r="C71" s="20" t="s">
        <v>6</v>
      </c>
      <c r="D71" s="20"/>
      <c r="E71" s="20"/>
      <c r="F71" s="21" t="s">
        <v>7</v>
      </c>
      <c r="G71" s="21" t="s">
        <v>8</v>
      </c>
      <c r="H71" s="22" t="s">
        <v>9</v>
      </c>
      <c r="I71" s="23" t="s">
        <v>10</v>
      </c>
    </row>
    <row r="72" spans="2:9" s="16" customFormat="1" ht="13.5" thickBot="1" x14ac:dyDescent="0.3">
      <c r="B72" s="24"/>
      <c r="C72" s="25"/>
      <c r="D72" s="25"/>
      <c r="E72" s="25"/>
      <c r="F72" s="26"/>
      <c r="G72" s="128"/>
      <c r="H72" s="27" t="s">
        <v>11</v>
      </c>
      <c r="I72" s="28" t="s">
        <v>11</v>
      </c>
    </row>
    <row r="73" spans="2:9" s="16" customFormat="1" ht="23.25" customHeight="1" x14ac:dyDescent="0.25">
      <c r="B73" s="559" t="s">
        <v>48</v>
      </c>
      <c r="C73" s="2133" t="s">
        <v>49</v>
      </c>
      <c r="D73" s="2134"/>
      <c r="E73" s="2135"/>
      <c r="F73" s="112"/>
      <c r="G73" s="112"/>
      <c r="H73" s="113"/>
      <c r="I73" s="113"/>
    </row>
    <row r="74" spans="2:9" s="16" customFormat="1" x14ac:dyDescent="0.25">
      <c r="B74" s="38" t="s">
        <v>50</v>
      </c>
      <c r="C74" s="39" t="s">
        <v>51</v>
      </c>
      <c r="F74" s="56"/>
      <c r="G74" s="56"/>
      <c r="H74" s="36"/>
      <c r="I74" s="118"/>
    </row>
    <row r="75" spans="2:9" s="16" customFormat="1" x14ac:dyDescent="0.25">
      <c r="B75" s="114"/>
      <c r="C75" s="115" t="s">
        <v>52</v>
      </c>
      <c r="F75" s="56" t="s">
        <v>53</v>
      </c>
      <c r="G75" s="56">
        <v>8</v>
      </c>
      <c r="H75" s="36"/>
      <c r="I75" s="118"/>
    </row>
    <row r="76" spans="2:9" s="16" customFormat="1" x14ac:dyDescent="0.25">
      <c r="B76" s="114"/>
      <c r="C76" s="115" t="s">
        <v>387</v>
      </c>
      <c r="F76" s="56" t="s">
        <v>53</v>
      </c>
      <c r="G76" s="56">
        <v>8</v>
      </c>
      <c r="H76" s="36"/>
      <c r="I76" s="118"/>
    </row>
    <row r="77" spans="2:9" s="16" customFormat="1" x14ac:dyDescent="0.25">
      <c r="B77" s="114"/>
      <c r="C77" s="115" t="s">
        <v>388</v>
      </c>
      <c r="F77" s="56" t="s">
        <v>53</v>
      </c>
      <c r="G77" s="56">
        <v>8</v>
      </c>
      <c r="H77" s="36"/>
      <c r="I77" s="118"/>
    </row>
    <row r="78" spans="2:9" s="16" customFormat="1" x14ac:dyDescent="0.25">
      <c r="B78" s="114"/>
      <c r="C78" s="115" t="s">
        <v>389</v>
      </c>
      <c r="F78" s="56" t="s">
        <v>53</v>
      </c>
      <c r="G78" s="56">
        <v>8</v>
      </c>
      <c r="H78" s="36"/>
      <c r="I78" s="118"/>
    </row>
    <row r="79" spans="2:9" s="16" customFormat="1" x14ac:dyDescent="0.25">
      <c r="B79" s="114"/>
      <c r="C79" s="115" t="s">
        <v>55</v>
      </c>
      <c r="F79" s="56" t="s">
        <v>53</v>
      </c>
      <c r="G79" s="56">
        <v>8</v>
      </c>
      <c r="H79" s="36"/>
      <c r="I79" s="118"/>
    </row>
    <row r="80" spans="2:9" s="16" customFormat="1" x14ac:dyDescent="0.25">
      <c r="B80" s="114"/>
      <c r="C80" s="115"/>
      <c r="F80" s="56"/>
      <c r="G80" s="56"/>
      <c r="H80" s="117"/>
      <c r="I80" s="118"/>
    </row>
    <row r="81" spans="2:9" s="16" customFormat="1" x14ac:dyDescent="0.25">
      <c r="B81" s="102" t="s">
        <v>160</v>
      </c>
      <c r="C81" s="266" t="s">
        <v>161</v>
      </c>
      <c r="F81" s="56"/>
      <c r="G81" s="56"/>
      <c r="H81" s="117"/>
      <c r="I81" s="118"/>
    </row>
    <row r="82" spans="2:9" s="16" customFormat="1" x14ac:dyDescent="0.25">
      <c r="B82" s="114"/>
      <c r="C82" s="267" t="s">
        <v>163</v>
      </c>
      <c r="F82" s="56" t="s">
        <v>53</v>
      </c>
      <c r="G82" s="56">
        <v>8</v>
      </c>
      <c r="H82" s="117"/>
      <c r="I82" s="118"/>
    </row>
    <row r="83" spans="2:9" s="16" customFormat="1" x14ac:dyDescent="0.25">
      <c r="B83" s="114"/>
      <c r="C83" s="267" t="s">
        <v>164</v>
      </c>
      <c r="F83" s="56" t="s">
        <v>53</v>
      </c>
      <c r="G83" s="56">
        <v>8</v>
      </c>
      <c r="H83" s="117"/>
      <c r="I83" s="118"/>
    </row>
    <row r="84" spans="2:9" s="16" customFormat="1" x14ac:dyDescent="0.25">
      <c r="B84" s="114"/>
      <c r="C84" s="267" t="s">
        <v>166</v>
      </c>
      <c r="F84" s="56" t="s">
        <v>53</v>
      </c>
      <c r="G84" s="56">
        <v>8</v>
      </c>
      <c r="H84" s="117"/>
      <c r="I84" s="118"/>
    </row>
    <row r="85" spans="2:9" s="16" customFormat="1" x14ac:dyDescent="0.25">
      <c r="B85" s="114"/>
      <c r="C85" s="115"/>
      <c r="F85" s="56"/>
      <c r="G85" s="56"/>
      <c r="H85" s="117"/>
      <c r="I85" s="118"/>
    </row>
    <row r="86" spans="2:9" s="16" customFormat="1" x14ac:dyDescent="0.25">
      <c r="B86" s="102" t="s">
        <v>56</v>
      </c>
      <c r="C86" s="39" t="s">
        <v>57</v>
      </c>
      <c r="F86" s="56"/>
      <c r="G86" s="56"/>
      <c r="H86" s="117"/>
      <c r="I86" s="118"/>
    </row>
    <row r="87" spans="2:9" s="16" customFormat="1" x14ac:dyDescent="0.25">
      <c r="B87" s="114"/>
      <c r="C87" s="115" t="s">
        <v>58</v>
      </c>
      <c r="F87" s="56" t="s">
        <v>59</v>
      </c>
      <c r="G87" s="56">
        <v>100</v>
      </c>
      <c r="H87" s="117"/>
      <c r="I87" s="118"/>
    </row>
    <row r="88" spans="2:9" s="16" customFormat="1" x14ac:dyDescent="0.25">
      <c r="B88" s="114"/>
      <c r="C88" s="115" t="s">
        <v>60</v>
      </c>
      <c r="F88" s="56" t="s">
        <v>59</v>
      </c>
      <c r="G88" s="56">
        <v>100</v>
      </c>
      <c r="H88" s="117"/>
      <c r="I88" s="118"/>
    </row>
    <row r="89" spans="2:9" s="16" customFormat="1" ht="14.5" thickBot="1" x14ac:dyDescent="0.3">
      <c r="B89" s="116"/>
      <c r="C89" s="115"/>
      <c r="F89" s="56"/>
      <c r="G89" s="56"/>
      <c r="H89" s="117"/>
      <c r="I89" s="118"/>
    </row>
    <row r="90" spans="2:9" s="16" customFormat="1" ht="16" thickBot="1" x14ac:dyDescent="0.3">
      <c r="B90" s="84" t="s">
        <v>61</v>
      </c>
      <c r="C90" s="64"/>
      <c r="D90" s="85"/>
      <c r="E90" s="64"/>
      <c r="F90" s="86"/>
      <c r="G90" s="86"/>
      <c r="H90" s="87"/>
      <c r="I90" s="88"/>
    </row>
    <row r="91" spans="2:9" s="16" customFormat="1" ht="15.5" x14ac:dyDescent="0.25">
      <c r="B91" s="106"/>
      <c r="F91" s="94"/>
      <c r="G91" s="94"/>
      <c r="H91" s="95"/>
      <c r="I91" s="107"/>
    </row>
    <row r="92" spans="2:9" s="1" customFormat="1" ht="18" x14ac:dyDescent="0.25">
      <c r="B92" s="15" t="s">
        <v>62</v>
      </c>
      <c r="C92" s="16"/>
      <c r="D92" s="16"/>
      <c r="E92" s="16"/>
      <c r="F92" s="94"/>
      <c r="G92" s="94"/>
      <c r="H92" s="95"/>
      <c r="I92" s="107"/>
    </row>
    <row r="93" spans="2:9" s="1" customFormat="1" ht="13.5" thickBot="1" x14ac:dyDescent="0.3">
      <c r="B93" s="69"/>
      <c r="C93" s="69"/>
      <c r="D93" s="69"/>
      <c r="E93" s="69"/>
      <c r="F93" s="71"/>
      <c r="G93" s="71"/>
      <c r="H93" s="119"/>
      <c r="I93" s="120" t="s">
        <v>63</v>
      </c>
    </row>
    <row r="94" spans="2:9" s="1" customFormat="1" ht="13" x14ac:dyDescent="0.25">
      <c r="B94" s="121" t="s">
        <v>5</v>
      </c>
      <c r="C94" s="122" t="s">
        <v>6</v>
      </c>
      <c r="D94" s="20"/>
      <c r="E94" s="20"/>
      <c r="F94" s="123" t="s">
        <v>7</v>
      </c>
      <c r="G94" s="21" t="s">
        <v>8</v>
      </c>
      <c r="H94" s="124" t="s">
        <v>9</v>
      </c>
      <c r="I94" s="125" t="s">
        <v>10</v>
      </c>
    </row>
    <row r="95" spans="2:9" s="1" customFormat="1" ht="13.5" thickBot="1" x14ac:dyDescent="0.3">
      <c r="B95" s="126"/>
      <c r="C95" s="127"/>
      <c r="D95" s="25"/>
      <c r="E95" s="25"/>
      <c r="F95" s="128"/>
      <c r="G95" s="128"/>
      <c r="H95" s="129" t="s">
        <v>11</v>
      </c>
      <c r="I95" s="130" t="s">
        <v>11</v>
      </c>
    </row>
    <row r="96" spans="2:9" s="1" customFormat="1" ht="13" x14ac:dyDescent="0.25">
      <c r="B96" s="131"/>
      <c r="C96" s="122"/>
      <c r="D96" s="20"/>
      <c r="E96" s="20"/>
      <c r="F96" s="21"/>
      <c r="G96" s="21"/>
      <c r="H96" s="124"/>
      <c r="I96" s="23"/>
    </row>
    <row r="97" spans="2:9" s="1" customFormat="1" ht="13" x14ac:dyDescent="0.25">
      <c r="B97" s="38">
        <v>2100</v>
      </c>
      <c r="C97" s="39" t="s">
        <v>64</v>
      </c>
      <c r="D97" s="16"/>
      <c r="E97" s="16"/>
      <c r="F97" s="48"/>
      <c r="G97" s="56"/>
      <c r="H97" s="104"/>
      <c r="I97" s="105"/>
    </row>
    <row r="98" spans="2:9" s="1" customFormat="1" x14ac:dyDescent="0.25">
      <c r="B98" s="38"/>
      <c r="C98" s="99"/>
      <c r="D98" s="41"/>
      <c r="E98" s="16"/>
      <c r="F98" s="56"/>
      <c r="G98" s="56"/>
      <c r="H98" s="104"/>
      <c r="I98" s="118"/>
    </row>
    <row r="99" spans="2:9" s="1" customFormat="1" ht="14.5" x14ac:dyDescent="0.25">
      <c r="B99" s="38">
        <v>21.02</v>
      </c>
      <c r="C99" s="99" t="s">
        <v>69</v>
      </c>
      <c r="D99" s="41"/>
      <c r="E99" s="16"/>
      <c r="F99" s="56" t="s">
        <v>68</v>
      </c>
      <c r="G99" s="56">
        <v>200</v>
      </c>
      <c r="H99" s="104"/>
      <c r="I99" s="118"/>
    </row>
    <row r="100" spans="2:9" s="1" customFormat="1" x14ac:dyDescent="0.25">
      <c r="B100" s="47"/>
      <c r="C100" s="132"/>
      <c r="D100" s="16"/>
      <c r="E100" s="16"/>
      <c r="F100" s="56"/>
      <c r="G100" s="133"/>
      <c r="H100" s="137"/>
      <c r="I100" s="118"/>
    </row>
    <row r="101" spans="2:9" s="1" customFormat="1" x14ac:dyDescent="0.25">
      <c r="B101" s="38" t="s">
        <v>183</v>
      </c>
      <c r="C101" s="99" t="s">
        <v>184</v>
      </c>
      <c r="D101" s="16"/>
      <c r="E101" s="16"/>
      <c r="F101" s="56" t="s">
        <v>35</v>
      </c>
      <c r="G101" s="133"/>
      <c r="H101" s="137"/>
      <c r="I101" s="118"/>
    </row>
    <row r="102" spans="2:9" s="1" customFormat="1" x14ac:dyDescent="0.25">
      <c r="B102" s="47"/>
      <c r="C102" s="132"/>
      <c r="D102" s="16"/>
      <c r="E102" s="16"/>
      <c r="F102" s="56"/>
      <c r="G102" s="133"/>
      <c r="H102" s="137"/>
      <c r="I102" s="118"/>
    </row>
    <row r="103" spans="2:9" s="1" customFormat="1" x14ac:dyDescent="0.25">
      <c r="B103" s="47"/>
      <c r="C103" s="132" t="s">
        <v>185</v>
      </c>
      <c r="D103" s="16"/>
      <c r="E103" s="16"/>
      <c r="F103" s="56" t="s">
        <v>80</v>
      </c>
      <c r="G103" s="133">
        <v>3000</v>
      </c>
      <c r="H103" s="137"/>
      <c r="I103" s="118"/>
    </row>
    <row r="104" spans="2:9" s="1" customFormat="1" x14ac:dyDescent="0.25">
      <c r="B104" s="47"/>
      <c r="C104" s="99"/>
      <c r="D104" s="16"/>
      <c r="E104" s="16"/>
      <c r="F104" s="56"/>
      <c r="G104" s="133"/>
      <c r="H104" s="137"/>
      <c r="I104" s="118"/>
    </row>
    <row r="105" spans="2:9" s="1" customFormat="1" x14ac:dyDescent="0.25">
      <c r="B105" s="34"/>
      <c r="C105" s="132" t="s">
        <v>186</v>
      </c>
      <c r="D105" s="16"/>
      <c r="E105" s="16"/>
      <c r="F105" s="56" t="s">
        <v>80</v>
      </c>
      <c r="G105" s="133">
        <v>3000</v>
      </c>
      <c r="H105" s="137"/>
      <c r="I105" s="118"/>
    </row>
    <row r="106" spans="2:9" s="1" customFormat="1" ht="13" thickBot="1" x14ac:dyDescent="0.3">
      <c r="B106" s="34"/>
      <c r="C106" s="132"/>
      <c r="D106" s="16"/>
      <c r="E106" s="16"/>
      <c r="F106" s="56"/>
      <c r="G106" s="133"/>
      <c r="H106" s="134"/>
      <c r="I106" s="105"/>
    </row>
    <row r="107" spans="2:9" s="1" customFormat="1" ht="16" thickBot="1" x14ac:dyDescent="0.3">
      <c r="B107" s="84" t="s">
        <v>70</v>
      </c>
      <c r="C107" s="64"/>
      <c r="D107" s="64"/>
      <c r="E107" s="64"/>
      <c r="F107" s="64"/>
      <c r="G107" s="243"/>
      <c r="H107" s="65"/>
      <c r="I107" s="66"/>
    </row>
    <row r="108" spans="2:9" s="1" customFormat="1" ht="15.5" x14ac:dyDescent="0.25">
      <c r="B108" s="106"/>
      <c r="C108" s="16"/>
      <c r="D108" s="16"/>
      <c r="E108" s="16"/>
      <c r="F108" s="16"/>
      <c r="G108" s="246"/>
      <c r="H108" s="17"/>
      <c r="I108" s="135"/>
    </row>
    <row r="109" spans="2:9" s="1" customFormat="1" ht="16" thickBot="1" x14ac:dyDescent="0.3">
      <c r="B109" s="106"/>
      <c r="C109" s="16"/>
      <c r="D109" s="16"/>
      <c r="E109" s="16"/>
      <c r="F109" s="16"/>
      <c r="G109" s="246"/>
      <c r="H109" s="17"/>
      <c r="I109" s="135"/>
    </row>
    <row r="110" spans="2:9" s="1" customFormat="1" ht="13" x14ac:dyDescent="0.25">
      <c r="B110" s="121" t="s">
        <v>5</v>
      </c>
      <c r="C110" s="122" t="s">
        <v>6</v>
      </c>
      <c r="D110" s="20"/>
      <c r="E110" s="20"/>
      <c r="F110" s="123" t="s">
        <v>7</v>
      </c>
      <c r="G110" s="21" t="s">
        <v>8</v>
      </c>
      <c r="H110" s="124" t="s">
        <v>9</v>
      </c>
      <c r="I110" s="125" t="s">
        <v>10</v>
      </c>
    </row>
    <row r="111" spans="2:9" s="1" customFormat="1" ht="13.5" thickBot="1" x14ac:dyDescent="0.3">
      <c r="B111" s="126"/>
      <c r="C111" s="127"/>
      <c r="D111" s="25"/>
      <c r="E111" s="25"/>
      <c r="F111" s="128"/>
      <c r="G111" s="128"/>
      <c r="H111" s="129" t="s">
        <v>11</v>
      </c>
      <c r="I111" s="130" t="s">
        <v>11</v>
      </c>
    </row>
    <row r="112" spans="2:9" s="1" customFormat="1" ht="13" x14ac:dyDescent="0.25">
      <c r="B112" s="38">
        <v>2200</v>
      </c>
      <c r="C112" s="99" t="s">
        <v>71</v>
      </c>
      <c r="D112" s="16"/>
      <c r="E112" s="136"/>
      <c r="F112" s="94"/>
      <c r="G112" s="133"/>
      <c r="H112" s="137"/>
      <c r="I112" s="105"/>
    </row>
    <row r="113" spans="2:9" s="1" customFormat="1" ht="12.5" x14ac:dyDescent="0.25">
      <c r="B113" s="47"/>
      <c r="C113" s="132"/>
      <c r="D113" s="16"/>
      <c r="E113" s="16"/>
      <c r="F113" s="56"/>
      <c r="G113" s="133"/>
      <c r="H113" s="137"/>
      <c r="I113" s="105"/>
    </row>
    <row r="114" spans="2:9" s="1" customFormat="1" x14ac:dyDescent="0.25">
      <c r="B114" s="38" t="s">
        <v>76</v>
      </c>
      <c r="C114" s="99" t="s">
        <v>77</v>
      </c>
      <c r="D114" s="41"/>
      <c r="E114" s="16"/>
      <c r="F114" s="56"/>
      <c r="G114" s="140"/>
      <c r="H114" s="137"/>
      <c r="I114" s="118"/>
    </row>
    <row r="115" spans="2:9" s="1" customFormat="1" x14ac:dyDescent="0.25">
      <c r="B115" s="34"/>
      <c r="C115" s="132"/>
      <c r="D115" s="16"/>
      <c r="E115" s="16"/>
      <c r="F115" s="56"/>
      <c r="G115" s="140"/>
      <c r="H115" s="137"/>
      <c r="I115" s="118"/>
    </row>
    <row r="116" spans="2:9" s="1" customFormat="1" x14ac:dyDescent="0.25">
      <c r="B116" s="34"/>
      <c r="C116" s="132" t="s">
        <v>78</v>
      </c>
      <c r="D116" s="16"/>
      <c r="E116" s="16"/>
      <c r="F116" s="56" t="s">
        <v>35</v>
      </c>
      <c r="G116" s="140"/>
      <c r="H116" s="137"/>
      <c r="I116" s="118"/>
    </row>
    <row r="117" spans="2:9" s="1" customFormat="1" x14ac:dyDescent="0.25">
      <c r="B117" s="34"/>
      <c r="C117" s="132"/>
      <c r="D117" s="16"/>
      <c r="E117" s="16"/>
      <c r="F117" s="56"/>
      <c r="G117" s="133"/>
      <c r="H117" s="137"/>
      <c r="I117" s="118"/>
    </row>
    <row r="118" spans="2:9" s="1" customFormat="1" x14ac:dyDescent="0.25">
      <c r="B118" s="34"/>
      <c r="C118" s="132" t="s">
        <v>79</v>
      </c>
      <c r="D118" s="16"/>
      <c r="E118" s="16"/>
      <c r="F118" s="56" t="s">
        <v>80</v>
      </c>
      <c r="G118" s="133">
        <v>250</v>
      </c>
      <c r="H118" s="137"/>
      <c r="I118" s="118"/>
    </row>
    <row r="119" spans="2:9" s="1" customFormat="1" x14ac:dyDescent="0.25">
      <c r="B119" s="34"/>
      <c r="C119" s="132"/>
      <c r="D119" s="16"/>
      <c r="E119" s="16"/>
      <c r="F119" s="56"/>
      <c r="G119" s="133"/>
      <c r="H119" s="137"/>
      <c r="I119" s="118"/>
    </row>
    <row r="120" spans="2:9" s="1" customFormat="1" x14ac:dyDescent="0.25">
      <c r="B120" s="34"/>
      <c r="C120" s="132" t="s">
        <v>81</v>
      </c>
      <c r="D120" s="16"/>
      <c r="E120" s="16"/>
      <c r="F120" s="56" t="s">
        <v>80</v>
      </c>
      <c r="G120" s="133">
        <v>250</v>
      </c>
      <c r="H120" s="137"/>
      <c r="I120" s="118"/>
    </row>
    <row r="121" spans="2:9" s="1" customFormat="1" ht="13" thickBot="1" x14ac:dyDescent="0.3">
      <c r="B121" s="141"/>
      <c r="C121" s="132"/>
      <c r="D121" s="16"/>
      <c r="E121" s="16"/>
      <c r="F121" s="56"/>
      <c r="G121" s="140"/>
      <c r="H121" s="137"/>
      <c r="I121" s="37"/>
    </row>
    <row r="122" spans="2:9" s="1" customFormat="1" ht="16" thickBot="1" x14ac:dyDescent="0.3">
      <c r="B122" s="142" t="s">
        <v>82</v>
      </c>
      <c r="C122" s="143"/>
      <c r="D122" s="143"/>
      <c r="E122" s="143"/>
      <c r="F122" s="143"/>
      <c r="G122" s="247"/>
      <c r="H122" s="144"/>
      <c r="I122" s="145"/>
    </row>
    <row r="123" spans="2:9" s="1" customFormat="1" ht="15.5" x14ac:dyDescent="0.25">
      <c r="B123" s="89"/>
      <c r="C123" s="30"/>
      <c r="D123" s="30"/>
      <c r="E123" s="30"/>
      <c r="F123" s="30"/>
      <c r="G123" s="244"/>
      <c r="H123" s="67"/>
      <c r="I123" s="146"/>
    </row>
    <row r="124" spans="2:9" s="1" customFormat="1" ht="13.5" thickBot="1" x14ac:dyDescent="0.3">
      <c r="B124" s="69"/>
      <c r="C124" s="69"/>
      <c r="D124" s="69"/>
      <c r="E124" s="69"/>
      <c r="F124" s="71"/>
      <c r="G124" s="271"/>
      <c r="H124" s="119"/>
      <c r="I124" s="120"/>
    </row>
    <row r="125" spans="2:9" s="1" customFormat="1" ht="13" x14ac:dyDescent="0.25">
      <c r="B125" s="121" t="s">
        <v>5</v>
      </c>
      <c r="C125" s="20" t="s">
        <v>6</v>
      </c>
      <c r="D125" s="20"/>
      <c r="E125" s="20"/>
      <c r="F125" s="21" t="s">
        <v>7</v>
      </c>
      <c r="G125" s="21" t="s">
        <v>8</v>
      </c>
      <c r="H125" s="157" t="s">
        <v>9</v>
      </c>
      <c r="I125" s="125" t="s">
        <v>10</v>
      </c>
    </row>
    <row r="126" spans="2:9" s="1" customFormat="1" ht="13.5" thickBot="1" x14ac:dyDescent="0.3">
      <c r="B126" s="126"/>
      <c r="C126" s="25"/>
      <c r="D126" s="25"/>
      <c r="E126" s="25"/>
      <c r="F126" s="128"/>
      <c r="G126" s="128"/>
      <c r="H126" s="158" t="s">
        <v>11</v>
      </c>
      <c r="I126" s="130" t="s">
        <v>11</v>
      </c>
    </row>
    <row r="127" spans="2:9" s="1" customFormat="1" ht="13" x14ac:dyDescent="0.25">
      <c r="B127" s="147"/>
      <c r="C127" s="148"/>
      <c r="D127" s="148"/>
      <c r="E127" s="148"/>
      <c r="F127" s="148"/>
      <c r="G127" s="248"/>
      <c r="H127" s="149"/>
      <c r="I127" s="150"/>
    </row>
    <row r="128" spans="2:9" s="1" customFormat="1" ht="13" x14ac:dyDescent="0.25">
      <c r="B128" s="258"/>
      <c r="C128" s="99"/>
      <c r="D128" s="41"/>
      <c r="E128" s="41"/>
      <c r="F128" s="98"/>
      <c r="G128" s="98"/>
      <c r="H128" s="440"/>
      <c r="I128" s="97"/>
    </row>
    <row r="129" spans="2:12" s="1" customFormat="1" ht="13" x14ac:dyDescent="0.25">
      <c r="B129" s="96">
        <v>3300</v>
      </c>
      <c r="C129" s="99" t="s">
        <v>225</v>
      </c>
      <c r="D129" s="16"/>
      <c r="E129" s="16"/>
      <c r="F129" s="56"/>
      <c r="G129" s="56"/>
      <c r="H129" s="104"/>
      <c r="I129" s="105"/>
    </row>
    <row r="130" spans="2:12" s="1" customFormat="1" ht="12.5" x14ac:dyDescent="0.25">
      <c r="B130" s="116"/>
      <c r="C130" s="132"/>
      <c r="D130" s="16"/>
      <c r="E130" s="16"/>
      <c r="F130" s="56"/>
      <c r="G130" s="56"/>
      <c r="H130" s="104"/>
      <c r="I130" s="105"/>
    </row>
    <row r="131" spans="2:12" s="1" customFormat="1" x14ac:dyDescent="0.3">
      <c r="B131" s="141" t="s">
        <v>238</v>
      </c>
      <c r="C131" s="132" t="s">
        <v>239</v>
      </c>
      <c r="D131" s="16"/>
      <c r="E131" s="16"/>
      <c r="F131" s="56" t="s">
        <v>59</v>
      </c>
      <c r="G131" s="133">
        <v>163</v>
      </c>
      <c r="H131" s="137"/>
      <c r="I131" s="164"/>
      <c r="K131" s="279"/>
      <c r="L131" s="278"/>
    </row>
    <row r="132" spans="2:12" s="1" customFormat="1" ht="12.5" x14ac:dyDescent="0.25">
      <c r="B132" s="151"/>
      <c r="C132" s="132"/>
      <c r="D132" s="16"/>
      <c r="E132" s="16"/>
      <c r="F132" s="56"/>
      <c r="G132" s="133"/>
      <c r="H132" s="137"/>
      <c r="I132" s="164"/>
    </row>
    <row r="133" spans="2:12" s="1" customFormat="1" ht="12.5" x14ac:dyDescent="0.25">
      <c r="B133" s="141" t="s">
        <v>240</v>
      </c>
      <c r="C133" s="132" t="s">
        <v>241</v>
      </c>
      <c r="D133" s="16"/>
      <c r="E133" s="16"/>
      <c r="F133" s="56" t="s">
        <v>59</v>
      </c>
      <c r="G133" s="133">
        <v>10</v>
      </c>
      <c r="H133" s="137"/>
      <c r="I133" s="164"/>
    </row>
    <row r="134" spans="2:12" s="1" customFormat="1" ht="13" thickBot="1" x14ac:dyDescent="0.3">
      <c r="B134" s="151"/>
      <c r="C134" s="132"/>
      <c r="D134" s="16"/>
      <c r="E134" s="16"/>
      <c r="F134" s="56"/>
      <c r="G134" s="133"/>
      <c r="H134" s="280"/>
      <c r="I134" s="37"/>
    </row>
    <row r="135" spans="2:12" s="1" customFormat="1" ht="15.5" x14ac:dyDescent="0.25">
      <c r="B135" s="142" t="s">
        <v>246</v>
      </c>
      <c r="C135" s="143"/>
      <c r="D135" s="143"/>
      <c r="E135" s="143"/>
      <c r="F135" s="143"/>
      <c r="G135" s="247"/>
      <c r="H135" s="144"/>
      <c r="I135" s="145"/>
    </row>
    <row r="138" spans="2:12" ht="18" x14ac:dyDescent="0.25">
      <c r="B138" s="15" t="s">
        <v>112</v>
      </c>
      <c r="C138" s="15"/>
      <c r="D138" s="16"/>
      <c r="E138" s="16"/>
      <c r="F138" s="16"/>
      <c r="G138" s="94"/>
      <c r="H138" s="17"/>
      <c r="I138" s="17"/>
    </row>
    <row r="139" spans="2:12" ht="14.5" thickBot="1" x14ac:dyDescent="0.3">
      <c r="B139" s="46"/>
      <c r="C139" s="46"/>
      <c r="D139" s="16"/>
      <c r="E139" s="16"/>
      <c r="F139" s="94"/>
      <c r="G139" s="94"/>
      <c r="H139" s="192"/>
      <c r="I139" s="192"/>
    </row>
    <row r="140" spans="2:12" ht="30" customHeight="1" thickBot="1" x14ac:dyDescent="0.3">
      <c r="B140" s="193" t="s">
        <v>113</v>
      </c>
      <c r="C140" s="194"/>
      <c r="D140" s="168" t="s">
        <v>6</v>
      </c>
      <c r="E140" s="168"/>
      <c r="F140" s="170"/>
      <c r="G140" s="170"/>
      <c r="H140" s="195"/>
      <c r="I140" s="66" t="s">
        <v>114</v>
      </c>
    </row>
    <row r="141" spans="2:12" ht="30" customHeight="1" x14ac:dyDescent="0.25">
      <c r="B141" s="198">
        <v>1300</v>
      </c>
      <c r="C141" s="199"/>
      <c r="D141" s="200" t="s">
        <v>115</v>
      </c>
      <c r="E141" s="201"/>
      <c r="F141" s="202"/>
      <c r="G141" s="203"/>
      <c r="H141" s="204"/>
      <c r="I141" s="205"/>
    </row>
    <row r="142" spans="2:12" ht="30" customHeight="1" x14ac:dyDescent="0.25">
      <c r="B142" s="198">
        <v>1500</v>
      </c>
      <c r="C142" s="199"/>
      <c r="D142" s="206" t="s">
        <v>33</v>
      </c>
      <c r="E142" s="206"/>
      <c r="F142" s="203"/>
      <c r="G142" s="203"/>
      <c r="H142" s="207"/>
      <c r="I142" s="208"/>
    </row>
    <row r="143" spans="2:12" ht="30" customHeight="1" x14ac:dyDescent="0.25">
      <c r="B143" s="209">
        <v>1700</v>
      </c>
      <c r="C143" s="210"/>
      <c r="D143" s="206" t="s">
        <v>42</v>
      </c>
      <c r="E143" s="206"/>
      <c r="F143" s="211"/>
      <c r="G143" s="211"/>
      <c r="H143" s="207"/>
      <c r="I143" s="208"/>
    </row>
    <row r="144" spans="2:12" ht="30" customHeight="1" x14ac:dyDescent="0.25">
      <c r="B144" s="198" t="s">
        <v>48</v>
      </c>
      <c r="C144" s="212"/>
      <c r="D144" s="200" t="s">
        <v>49</v>
      </c>
      <c r="E144" s="213"/>
      <c r="F144" s="203"/>
      <c r="G144" s="203"/>
      <c r="H144" s="204"/>
      <c r="I144" s="205"/>
    </row>
    <row r="145" spans="2:11" ht="30" customHeight="1" x14ac:dyDescent="0.25">
      <c r="B145" s="216">
        <v>2100</v>
      </c>
      <c r="C145" s="199"/>
      <c r="D145" s="200" t="s">
        <v>64</v>
      </c>
      <c r="E145" s="201"/>
      <c r="F145" s="203"/>
      <c r="G145" s="203"/>
      <c r="H145" s="204"/>
      <c r="I145" s="205"/>
    </row>
    <row r="146" spans="2:11" ht="30" customHeight="1" x14ac:dyDescent="0.25">
      <c r="B146" s="198">
        <v>2200</v>
      </c>
      <c r="C146" s="199"/>
      <c r="D146" s="213" t="s">
        <v>71</v>
      </c>
      <c r="E146" s="213"/>
      <c r="F146" s="203"/>
      <c r="G146" s="203"/>
      <c r="H146" s="204"/>
      <c r="I146" s="205"/>
    </row>
    <row r="147" spans="2:11" ht="30" customHeight="1" thickBot="1" x14ac:dyDescent="0.3">
      <c r="B147" s="198">
        <v>3300</v>
      </c>
      <c r="C147" s="217"/>
      <c r="D147" s="213" t="s">
        <v>372</v>
      </c>
      <c r="E147" s="213"/>
      <c r="F147" s="203"/>
      <c r="G147" s="203"/>
      <c r="H147" s="204"/>
      <c r="I147" s="205"/>
    </row>
    <row r="148" spans="2:11" ht="30" customHeight="1" x14ac:dyDescent="0.25">
      <c r="B148" s="221"/>
      <c r="C148" s="222"/>
      <c r="D148" s="223" t="s">
        <v>120</v>
      </c>
      <c r="E148" s="2120" t="s">
        <v>121</v>
      </c>
      <c r="F148" s="2120"/>
      <c r="G148" s="2120"/>
      <c r="H148" s="2120"/>
      <c r="I148" s="224"/>
      <c r="K148" s="232"/>
    </row>
    <row r="149" spans="2:11" ht="30" customHeight="1" x14ac:dyDescent="0.25">
      <c r="B149" s="225"/>
      <c r="C149" s="206"/>
      <c r="D149" s="226" t="s">
        <v>122</v>
      </c>
      <c r="E149" s="2121" t="s">
        <v>123</v>
      </c>
      <c r="F149" s="2121"/>
      <c r="G149" s="2121"/>
      <c r="H149" s="2121"/>
      <c r="I149" s="227"/>
    </row>
    <row r="150" spans="2:11" ht="30" customHeight="1" x14ac:dyDescent="0.25">
      <c r="B150" s="225"/>
      <c r="C150" s="206"/>
      <c r="D150" s="226" t="s">
        <v>124</v>
      </c>
      <c r="E150" s="2122" t="s">
        <v>125</v>
      </c>
      <c r="F150" s="2122"/>
      <c r="G150" s="2122"/>
      <c r="H150" s="2122"/>
      <c r="I150" s="227"/>
    </row>
    <row r="151" spans="2:11" ht="30" customHeight="1" x14ac:dyDescent="0.25">
      <c r="B151" s="228"/>
      <c r="C151" s="229"/>
      <c r="D151" s="230" t="s">
        <v>126</v>
      </c>
      <c r="E151" s="2110" t="s">
        <v>127</v>
      </c>
      <c r="F151" s="2110"/>
      <c r="G151" s="2110"/>
      <c r="H151" s="2110"/>
      <c r="I151" s="231"/>
    </row>
    <row r="152" spans="2:11" ht="30" customHeight="1" thickBot="1" x14ac:dyDescent="0.3">
      <c r="B152" s="233" t="s">
        <v>128</v>
      </c>
      <c r="C152" s="234"/>
      <c r="D152" s="234"/>
      <c r="E152" s="235"/>
      <c r="F152" s="235"/>
      <c r="G152" s="256"/>
      <c r="H152" s="236"/>
      <c r="I152" s="237"/>
    </row>
    <row r="153" spans="2:11" x14ac:dyDescent="0.25">
      <c r="B153" s="238"/>
      <c r="C153" s="238"/>
      <c r="D153" s="238"/>
      <c r="E153" s="238"/>
      <c r="F153" s="238"/>
      <c r="G153" s="257"/>
      <c r="H153" s="239"/>
      <c r="I153" s="239"/>
    </row>
  </sheetData>
  <mergeCells count="14">
    <mergeCell ref="C19:E19"/>
    <mergeCell ref="B1:I1"/>
    <mergeCell ref="D3:I4"/>
    <mergeCell ref="D6:I6"/>
    <mergeCell ref="B8:I8"/>
    <mergeCell ref="C17:E17"/>
    <mergeCell ref="E150:H150"/>
    <mergeCell ref="E151:H151"/>
    <mergeCell ref="C21:E21"/>
    <mergeCell ref="C29:E29"/>
    <mergeCell ref="C35:E35"/>
    <mergeCell ref="C73:E73"/>
    <mergeCell ref="E148:H148"/>
    <mergeCell ref="E149:H149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2" manualBreakCount="2">
    <brk id="68" max="16383" man="1"/>
    <brk id="12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114"/>
  <sheetViews>
    <sheetView showGridLines="0" topLeftCell="A49" zoomScale="110" zoomScaleNormal="110" workbookViewId="0">
      <selection activeCell="K616" sqref="K616"/>
    </sheetView>
  </sheetViews>
  <sheetFormatPr defaultRowHeight="14" x14ac:dyDescent="0.25"/>
  <cols>
    <col min="1" max="1" width="10.453125" style="1335" customWidth="1"/>
    <col min="2" max="2" width="6" style="1335" customWidth="1"/>
    <col min="3" max="3" width="15.6328125" style="1335" customWidth="1"/>
    <col min="4" max="4" width="24.54296875" style="1335" customWidth="1"/>
    <col min="5" max="5" width="13.453125" style="1335" bestFit="1" customWidth="1"/>
    <col min="6" max="6" width="9.453125" style="696" bestFit="1" customWidth="1"/>
    <col min="7" max="7" width="13.08984375" style="696" bestFit="1" customWidth="1"/>
    <col min="8" max="8" width="18.36328125" style="696" bestFit="1" customWidth="1"/>
    <col min="9" max="12" width="8.90625" style="1335"/>
    <col min="13" max="13" width="11.6328125" style="1335" bestFit="1" customWidth="1"/>
    <col min="14" max="256" width="8.90625" style="1335"/>
    <col min="257" max="257" width="10.453125" style="1335" customWidth="1"/>
    <col min="258" max="258" width="6" style="1335" customWidth="1"/>
    <col min="259" max="259" width="15.6328125" style="1335" customWidth="1"/>
    <col min="260" max="260" width="24.54296875" style="1335" customWidth="1"/>
    <col min="261" max="261" width="13.453125" style="1335" bestFit="1" customWidth="1"/>
    <col min="262" max="262" width="9.453125" style="1335" bestFit="1" customWidth="1"/>
    <col min="263" max="263" width="13.08984375" style="1335" bestFit="1" customWidth="1"/>
    <col min="264" max="264" width="18.36328125" style="1335" bestFit="1" customWidth="1"/>
    <col min="265" max="512" width="8.90625" style="1335"/>
    <col min="513" max="513" width="10.453125" style="1335" customWidth="1"/>
    <col min="514" max="514" width="6" style="1335" customWidth="1"/>
    <col min="515" max="515" width="15.6328125" style="1335" customWidth="1"/>
    <col min="516" max="516" width="24.54296875" style="1335" customWidth="1"/>
    <col min="517" max="517" width="13.453125" style="1335" bestFit="1" customWidth="1"/>
    <col min="518" max="518" width="9.453125" style="1335" bestFit="1" customWidth="1"/>
    <col min="519" max="519" width="13.08984375" style="1335" bestFit="1" customWidth="1"/>
    <col min="520" max="520" width="18.36328125" style="1335" bestFit="1" customWidth="1"/>
    <col min="521" max="768" width="8.90625" style="1335"/>
    <col min="769" max="769" width="10.453125" style="1335" customWidth="1"/>
    <col min="770" max="770" width="6" style="1335" customWidth="1"/>
    <col min="771" max="771" width="15.6328125" style="1335" customWidth="1"/>
    <col min="772" max="772" width="24.54296875" style="1335" customWidth="1"/>
    <col min="773" max="773" width="13.453125" style="1335" bestFit="1" customWidth="1"/>
    <col min="774" max="774" width="9.453125" style="1335" bestFit="1" customWidth="1"/>
    <col min="775" max="775" width="13.08984375" style="1335" bestFit="1" customWidth="1"/>
    <col min="776" max="776" width="18.36328125" style="1335" bestFit="1" customWidth="1"/>
    <col min="777" max="1024" width="8.90625" style="1335"/>
    <col min="1025" max="1025" width="10.453125" style="1335" customWidth="1"/>
    <col min="1026" max="1026" width="6" style="1335" customWidth="1"/>
    <col min="1027" max="1027" width="15.6328125" style="1335" customWidth="1"/>
    <col min="1028" max="1028" width="24.54296875" style="1335" customWidth="1"/>
    <col min="1029" max="1029" width="13.453125" style="1335" bestFit="1" customWidth="1"/>
    <col min="1030" max="1030" width="9.453125" style="1335" bestFit="1" customWidth="1"/>
    <col min="1031" max="1031" width="13.08984375" style="1335" bestFit="1" customWidth="1"/>
    <col min="1032" max="1032" width="18.36328125" style="1335" bestFit="1" customWidth="1"/>
    <col min="1033" max="1280" width="8.90625" style="1335"/>
    <col min="1281" max="1281" width="10.453125" style="1335" customWidth="1"/>
    <col min="1282" max="1282" width="6" style="1335" customWidth="1"/>
    <col min="1283" max="1283" width="15.6328125" style="1335" customWidth="1"/>
    <col min="1284" max="1284" width="24.54296875" style="1335" customWidth="1"/>
    <col min="1285" max="1285" width="13.453125" style="1335" bestFit="1" customWidth="1"/>
    <col min="1286" max="1286" width="9.453125" style="1335" bestFit="1" customWidth="1"/>
    <col min="1287" max="1287" width="13.08984375" style="1335" bestFit="1" customWidth="1"/>
    <col min="1288" max="1288" width="18.36328125" style="1335" bestFit="1" customWidth="1"/>
    <col min="1289" max="1536" width="8.90625" style="1335"/>
    <col min="1537" max="1537" width="10.453125" style="1335" customWidth="1"/>
    <col min="1538" max="1538" width="6" style="1335" customWidth="1"/>
    <col min="1539" max="1539" width="15.6328125" style="1335" customWidth="1"/>
    <col min="1540" max="1540" width="24.54296875" style="1335" customWidth="1"/>
    <col min="1541" max="1541" width="13.453125" style="1335" bestFit="1" customWidth="1"/>
    <col min="1542" max="1542" width="9.453125" style="1335" bestFit="1" customWidth="1"/>
    <col min="1543" max="1543" width="13.08984375" style="1335" bestFit="1" customWidth="1"/>
    <col min="1544" max="1544" width="18.36328125" style="1335" bestFit="1" customWidth="1"/>
    <col min="1545" max="1792" width="8.90625" style="1335"/>
    <col min="1793" max="1793" width="10.453125" style="1335" customWidth="1"/>
    <col min="1794" max="1794" width="6" style="1335" customWidth="1"/>
    <col min="1795" max="1795" width="15.6328125" style="1335" customWidth="1"/>
    <col min="1796" max="1796" width="24.54296875" style="1335" customWidth="1"/>
    <col min="1797" max="1797" width="13.453125" style="1335" bestFit="1" customWidth="1"/>
    <col min="1798" max="1798" width="9.453125" style="1335" bestFit="1" customWidth="1"/>
    <col min="1799" max="1799" width="13.08984375" style="1335" bestFit="1" customWidth="1"/>
    <col min="1800" max="1800" width="18.36328125" style="1335" bestFit="1" customWidth="1"/>
    <col min="1801" max="2048" width="8.90625" style="1335"/>
    <col min="2049" max="2049" width="10.453125" style="1335" customWidth="1"/>
    <col min="2050" max="2050" width="6" style="1335" customWidth="1"/>
    <col min="2051" max="2051" width="15.6328125" style="1335" customWidth="1"/>
    <col min="2052" max="2052" width="24.54296875" style="1335" customWidth="1"/>
    <col min="2053" max="2053" width="13.453125" style="1335" bestFit="1" customWidth="1"/>
    <col min="2054" max="2054" width="9.453125" style="1335" bestFit="1" customWidth="1"/>
    <col min="2055" max="2055" width="13.08984375" style="1335" bestFit="1" customWidth="1"/>
    <col min="2056" max="2056" width="18.36328125" style="1335" bestFit="1" customWidth="1"/>
    <col min="2057" max="2304" width="8.90625" style="1335"/>
    <col min="2305" max="2305" width="10.453125" style="1335" customWidth="1"/>
    <col min="2306" max="2306" width="6" style="1335" customWidth="1"/>
    <col min="2307" max="2307" width="15.6328125" style="1335" customWidth="1"/>
    <col min="2308" max="2308" width="24.54296875" style="1335" customWidth="1"/>
    <col min="2309" max="2309" width="13.453125" style="1335" bestFit="1" customWidth="1"/>
    <col min="2310" max="2310" width="9.453125" style="1335" bestFit="1" customWidth="1"/>
    <col min="2311" max="2311" width="13.08984375" style="1335" bestFit="1" customWidth="1"/>
    <col min="2312" max="2312" width="18.36328125" style="1335" bestFit="1" customWidth="1"/>
    <col min="2313" max="2560" width="8.90625" style="1335"/>
    <col min="2561" max="2561" width="10.453125" style="1335" customWidth="1"/>
    <col min="2562" max="2562" width="6" style="1335" customWidth="1"/>
    <col min="2563" max="2563" width="15.6328125" style="1335" customWidth="1"/>
    <col min="2564" max="2564" width="24.54296875" style="1335" customWidth="1"/>
    <col min="2565" max="2565" width="13.453125" style="1335" bestFit="1" customWidth="1"/>
    <col min="2566" max="2566" width="9.453125" style="1335" bestFit="1" customWidth="1"/>
    <col min="2567" max="2567" width="13.08984375" style="1335" bestFit="1" customWidth="1"/>
    <col min="2568" max="2568" width="18.36328125" style="1335" bestFit="1" customWidth="1"/>
    <col min="2569" max="2816" width="8.90625" style="1335"/>
    <col min="2817" max="2817" width="10.453125" style="1335" customWidth="1"/>
    <col min="2818" max="2818" width="6" style="1335" customWidth="1"/>
    <col min="2819" max="2819" width="15.6328125" style="1335" customWidth="1"/>
    <col min="2820" max="2820" width="24.54296875" style="1335" customWidth="1"/>
    <col min="2821" max="2821" width="13.453125" style="1335" bestFit="1" customWidth="1"/>
    <col min="2822" max="2822" width="9.453125" style="1335" bestFit="1" customWidth="1"/>
    <col min="2823" max="2823" width="13.08984375" style="1335" bestFit="1" customWidth="1"/>
    <col min="2824" max="2824" width="18.36328125" style="1335" bestFit="1" customWidth="1"/>
    <col min="2825" max="3072" width="8.90625" style="1335"/>
    <col min="3073" max="3073" width="10.453125" style="1335" customWidth="1"/>
    <col min="3074" max="3074" width="6" style="1335" customWidth="1"/>
    <col min="3075" max="3075" width="15.6328125" style="1335" customWidth="1"/>
    <col min="3076" max="3076" width="24.54296875" style="1335" customWidth="1"/>
    <col min="3077" max="3077" width="13.453125" style="1335" bestFit="1" customWidth="1"/>
    <col min="3078" max="3078" width="9.453125" style="1335" bestFit="1" customWidth="1"/>
    <col min="3079" max="3079" width="13.08984375" style="1335" bestFit="1" customWidth="1"/>
    <col min="3080" max="3080" width="18.36328125" style="1335" bestFit="1" customWidth="1"/>
    <col min="3081" max="3328" width="8.90625" style="1335"/>
    <col min="3329" max="3329" width="10.453125" style="1335" customWidth="1"/>
    <col min="3330" max="3330" width="6" style="1335" customWidth="1"/>
    <col min="3331" max="3331" width="15.6328125" style="1335" customWidth="1"/>
    <col min="3332" max="3332" width="24.54296875" style="1335" customWidth="1"/>
    <col min="3333" max="3333" width="13.453125" style="1335" bestFit="1" customWidth="1"/>
    <col min="3334" max="3334" width="9.453125" style="1335" bestFit="1" customWidth="1"/>
    <col min="3335" max="3335" width="13.08984375" style="1335" bestFit="1" customWidth="1"/>
    <col min="3336" max="3336" width="18.36328125" style="1335" bestFit="1" customWidth="1"/>
    <col min="3337" max="3584" width="8.90625" style="1335"/>
    <col min="3585" max="3585" width="10.453125" style="1335" customWidth="1"/>
    <col min="3586" max="3586" width="6" style="1335" customWidth="1"/>
    <col min="3587" max="3587" width="15.6328125" style="1335" customWidth="1"/>
    <col min="3588" max="3588" width="24.54296875" style="1335" customWidth="1"/>
    <col min="3589" max="3589" width="13.453125" style="1335" bestFit="1" customWidth="1"/>
    <col min="3590" max="3590" width="9.453125" style="1335" bestFit="1" customWidth="1"/>
    <col min="3591" max="3591" width="13.08984375" style="1335" bestFit="1" customWidth="1"/>
    <col min="3592" max="3592" width="18.36328125" style="1335" bestFit="1" customWidth="1"/>
    <col min="3593" max="3840" width="8.90625" style="1335"/>
    <col min="3841" max="3841" width="10.453125" style="1335" customWidth="1"/>
    <col min="3842" max="3842" width="6" style="1335" customWidth="1"/>
    <col min="3843" max="3843" width="15.6328125" style="1335" customWidth="1"/>
    <col min="3844" max="3844" width="24.54296875" style="1335" customWidth="1"/>
    <col min="3845" max="3845" width="13.453125" style="1335" bestFit="1" customWidth="1"/>
    <col min="3846" max="3846" width="9.453125" style="1335" bestFit="1" customWidth="1"/>
    <col min="3847" max="3847" width="13.08984375" style="1335" bestFit="1" customWidth="1"/>
    <col min="3848" max="3848" width="18.36328125" style="1335" bestFit="1" customWidth="1"/>
    <col min="3849" max="4096" width="8.90625" style="1335"/>
    <col min="4097" max="4097" width="10.453125" style="1335" customWidth="1"/>
    <col min="4098" max="4098" width="6" style="1335" customWidth="1"/>
    <col min="4099" max="4099" width="15.6328125" style="1335" customWidth="1"/>
    <col min="4100" max="4100" width="24.54296875" style="1335" customWidth="1"/>
    <col min="4101" max="4101" width="13.453125" style="1335" bestFit="1" customWidth="1"/>
    <col min="4102" max="4102" width="9.453125" style="1335" bestFit="1" customWidth="1"/>
    <col min="4103" max="4103" width="13.08984375" style="1335" bestFit="1" customWidth="1"/>
    <col min="4104" max="4104" width="18.36328125" style="1335" bestFit="1" customWidth="1"/>
    <col min="4105" max="4352" width="8.90625" style="1335"/>
    <col min="4353" max="4353" width="10.453125" style="1335" customWidth="1"/>
    <col min="4354" max="4354" width="6" style="1335" customWidth="1"/>
    <col min="4355" max="4355" width="15.6328125" style="1335" customWidth="1"/>
    <col min="4356" max="4356" width="24.54296875" style="1335" customWidth="1"/>
    <col min="4357" max="4357" width="13.453125" style="1335" bestFit="1" customWidth="1"/>
    <col min="4358" max="4358" width="9.453125" style="1335" bestFit="1" customWidth="1"/>
    <col min="4359" max="4359" width="13.08984375" style="1335" bestFit="1" customWidth="1"/>
    <col min="4360" max="4360" width="18.36328125" style="1335" bestFit="1" customWidth="1"/>
    <col min="4361" max="4608" width="8.90625" style="1335"/>
    <col min="4609" max="4609" width="10.453125" style="1335" customWidth="1"/>
    <col min="4610" max="4610" width="6" style="1335" customWidth="1"/>
    <col min="4611" max="4611" width="15.6328125" style="1335" customWidth="1"/>
    <col min="4612" max="4612" width="24.54296875" style="1335" customWidth="1"/>
    <col min="4613" max="4613" width="13.453125" style="1335" bestFit="1" customWidth="1"/>
    <col min="4614" max="4614" width="9.453125" style="1335" bestFit="1" customWidth="1"/>
    <col min="4615" max="4615" width="13.08984375" style="1335" bestFit="1" customWidth="1"/>
    <col min="4616" max="4616" width="18.36328125" style="1335" bestFit="1" customWidth="1"/>
    <col min="4617" max="4864" width="8.90625" style="1335"/>
    <col min="4865" max="4865" width="10.453125" style="1335" customWidth="1"/>
    <col min="4866" max="4866" width="6" style="1335" customWidth="1"/>
    <col min="4867" max="4867" width="15.6328125" style="1335" customWidth="1"/>
    <col min="4868" max="4868" width="24.54296875" style="1335" customWidth="1"/>
    <col min="4869" max="4869" width="13.453125" style="1335" bestFit="1" customWidth="1"/>
    <col min="4870" max="4870" width="9.453125" style="1335" bestFit="1" customWidth="1"/>
    <col min="4871" max="4871" width="13.08984375" style="1335" bestFit="1" customWidth="1"/>
    <col min="4872" max="4872" width="18.36328125" style="1335" bestFit="1" customWidth="1"/>
    <col min="4873" max="5120" width="8.90625" style="1335"/>
    <col min="5121" max="5121" width="10.453125" style="1335" customWidth="1"/>
    <col min="5122" max="5122" width="6" style="1335" customWidth="1"/>
    <col min="5123" max="5123" width="15.6328125" style="1335" customWidth="1"/>
    <col min="5124" max="5124" width="24.54296875" style="1335" customWidth="1"/>
    <col min="5125" max="5125" width="13.453125" style="1335" bestFit="1" customWidth="1"/>
    <col min="5126" max="5126" width="9.453125" style="1335" bestFit="1" customWidth="1"/>
    <col min="5127" max="5127" width="13.08984375" style="1335" bestFit="1" customWidth="1"/>
    <col min="5128" max="5128" width="18.36328125" style="1335" bestFit="1" customWidth="1"/>
    <col min="5129" max="5376" width="8.90625" style="1335"/>
    <col min="5377" max="5377" width="10.453125" style="1335" customWidth="1"/>
    <col min="5378" max="5378" width="6" style="1335" customWidth="1"/>
    <col min="5379" max="5379" width="15.6328125" style="1335" customWidth="1"/>
    <col min="5380" max="5380" width="24.54296875" style="1335" customWidth="1"/>
    <col min="5381" max="5381" width="13.453125" style="1335" bestFit="1" customWidth="1"/>
    <col min="5382" max="5382" width="9.453125" style="1335" bestFit="1" customWidth="1"/>
    <col min="5383" max="5383" width="13.08984375" style="1335" bestFit="1" customWidth="1"/>
    <col min="5384" max="5384" width="18.36328125" style="1335" bestFit="1" customWidth="1"/>
    <col min="5385" max="5632" width="8.90625" style="1335"/>
    <col min="5633" max="5633" width="10.453125" style="1335" customWidth="1"/>
    <col min="5634" max="5634" width="6" style="1335" customWidth="1"/>
    <col min="5635" max="5635" width="15.6328125" style="1335" customWidth="1"/>
    <col min="5636" max="5636" width="24.54296875" style="1335" customWidth="1"/>
    <col min="5637" max="5637" width="13.453125" style="1335" bestFit="1" customWidth="1"/>
    <col min="5638" max="5638" width="9.453125" style="1335" bestFit="1" customWidth="1"/>
    <col min="5639" max="5639" width="13.08984375" style="1335" bestFit="1" customWidth="1"/>
    <col min="5640" max="5640" width="18.36328125" style="1335" bestFit="1" customWidth="1"/>
    <col min="5641" max="5888" width="8.90625" style="1335"/>
    <col min="5889" max="5889" width="10.453125" style="1335" customWidth="1"/>
    <col min="5890" max="5890" width="6" style="1335" customWidth="1"/>
    <col min="5891" max="5891" width="15.6328125" style="1335" customWidth="1"/>
    <col min="5892" max="5892" width="24.54296875" style="1335" customWidth="1"/>
    <col min="5893" max="5893" width="13.453125" style="1335" bestFit="1" customWidth="1"/>
    <col min="5894" max="5894" width="9.453125" style="1335" bestFit="1" customWidth="1"/>
    <col min="5895" max="5895" width="13.08984375" style="1335" bestFit="1" customWidth="1"/>
    <col min="5896" max="5896" width="18.36328125" style="1335" bestFit="1" customWidth="1"/>
    <col min="5897" max="6144" width="8.90625" style="1335"/>
    <col min="6145" max="6145" width="10.453125" style="1335" customWidth="1"/>
    <col min="6146" max="6146" width="6" style="1335" customWidth="1"/>
    <col min="6147" max="6147" width="15.6328125" style="1335" customWidth="1"/>
    <col min="6148" max="6148" width="24.54296875" style="1335" customWidth="1"/>
    <col min="6149" max="6149" width="13.453125" style="1335" bestFit="1" customWidth="1"/>
    <col min="6150" max="6150" width="9.453125" style="1335" bestFit="1" customWidth="1"/>
    <col min="6151" max="6151" width="13.08984375" style="1335" bestFit="1" customWidth="1"/>
    <col min="6152" max="6152" width="18.36328125" style="1335" bestFit="1" customWidth="1"/>
    <col min="6153" max="6400" width="8.90625" style="1335"/>
    <col min="6401" max="6401" width="10.453125" style="1335" customWidth="1"/>
    <col min="6402" max="6402" width="6" style="1335" customWidth="1"/>
    <col min="6403" max="6403" width="15.6328125" style="1335" customWidth="1"/>
    <col min="6404" max="6404" width="24.54296875" style="1335" customWidth="1"/>
    <col min="6405" max="6405" width="13.453125" style="1335" bestFit="1" customWidth="1"/>
    <col min="6406" max="6406" width="9.453125" style="1335" bestFit="1" customWidth="1"/>
    <col min="6407" max="6407" width="13.08984375" style="1335" bestFit="1" customWidth="1"/>
    <col min="6408" max="6408" width="18.36328125" style="1335" bestFit="1" customWidth="1"/>
    <col min="6409" max="6656" width="8.90625" style="1335"/>
    <col min="6657" max="6657" width="10.453125" style="1335" customWidth="1"/>
    <col min="6658" max="6658" width="6" style="1335" customWidth="1"/>
    <col min="6659" max="6659" width="15.6328125" style="1335" customWidth="1"/>
    <col min="6660" max="6660" width="24.54296875" style="1335" customWidth="1"/>
    <col min="6661" max="6661" width="13.453125" style="1335" bestFit="1" customWidth="1"/>
    <col min="6662" max="6662" width="9.453125" style="1335" bestFit="1" customWidth="1"/>
    <col min="6663" max="6663" width="13.08984375" style="1335" bestFit="1" customWidth="1"/>
    <col min="6664" max="6664" width="18.36328125" style="1335" bestFit="1" customWidth="1"/>
    <col min="6665" max="6912" width="8.90625" style="1335"/>
    <col min="6913" max="6913" width="10.453125" style="1335" customWidth="1"/>
    <col min="6914" max="6914" width="6" style="1335" customWidth="1"/>
    <col min="6915" max="6915" width="15.6328125" style="1335" customWidth="1"/>
    <col min="6916" max="6916" width="24.54296875" style="1335" customWidth="1"/>
    <col min="6917" max="6917" width="13.453125" style="1335" bestFit="1" customWidth="1"/>
    <col min="6918" max="6918" width="9.453125" style="1335" bestFit="1" customWidth="1"/>
    <col min="6919" max="6919" width="13.08984375" style="1335" bestFit="1" customWidth="1"/>
    <col min="6920" max="6920" width="18.36328125" style="1335" bestFit="1" customWidth="1"/>
    <col min="6921" max="7168" width="8.90625" style="1335"/>
    <col min="7169" max="7169" width="10.453125" style="1335" customWidth="1"/>
    <col min="7170" max="7170" width="6" style="1335" customWidth="1"/>
    <col min="7171" max="7171" width="15.6328125" style="1335" customWidth="1"/>
    <col min="7172" max="7172" width="24.54296875" style="1335" customWidth="1"/>
    <col min="7173" max="7173" width="13.453125" style="1335" bestFit="1" customWidth="1"/>
    <col min="7174" max="7174" width="9.453125" style="1335" bestFit="1" customWidth="1"/>
    <col min="7175" max="7175" width="13.08984375" style="1335" bestFit="1" customWidth="1"/>
    <col min="7176" max="7176" width="18.36328125" style="1335" bestFit="1" customWidth="1"/>
    <col min="7177" max="7424" width="8.90625" style="1335"/>
    <col min="7425" max="7425" width="10.453125" style="1335" customWidth="1"/>
    <col min="7426" max="7426" width="6" style="1335" customWidth="1"/>
    <col min="7427" max="7427" width="15.6328125" style="1335" customWidth="1"/>
    <col min="7428" max="7428" width="24.54296875" style="1335" customWidth="1"/>
    <col min="7429" max="7429" width="13.453125" style="1335" bestFit="1" customWidth="1"/>
    <col min="7430" max="7430" width="9.453125" style="1335" bestFit="1" customWidth="1"/>
    <col min="7431" max="7431" width="13.08984375" style="1335" bestFit="1" customWidth="1"/>
    <col min="7432" max="7432" width="18.36328125" style="1335" bestFit="1" customWidth="1"/>
    <col min="7433" max="7680" width="8.90625" style="1335"/>
    <col min="7681" max="7681" width="10.453125" style="1335" customWidth="1"/>
    <col min="7682" max="7682" width="6" style="1335" customWidth="1"/>
    <col min="7683" max="7683" width="15.6328125" style="1335" customWidth="1"/>
    <col min="7684" max="7684" width="24.54296875" style="1335" customWidth="1"/>
    <col min="7685" max="7685" width="13.453125" style="1335" bestFit="1" customWidth="1"/>
    <col min="7686" max="7686" width="9.453125" style="1335" bestFit="1" customWidth="1"/>
    <col min="7687" max="7687" width="13.08984375" style="1335" bestFit="1" customWidth="1"/>
    <col min="7688" max="7688" width="18.36328125" style="1335" bestFit="1" customWidth="1"/>
    <col min="7689" max="7936" width="8.90625" style="1335"/>
    <col min="7937" max="7937" width="10.453125" style="1335" customWidth="1"/>
    <col min="7938" max="7938" width="6" style="1335" customWidth="1"/>
    <col min="7939" max="7939" width="15.6328125" style="1335" customWidth="1"/>
    <col min="7940" max="7940" width="24.54296875" style="1335" customWidth="1"/>
    <col min="7941" max="7941" width="13.453125" style="1335" bestFit="1" customWidth="1"/>
    <col min="7942" max="7942" width="9.453125" style="1335" bestFit="1" customWidth="1"/>
    <col min="7943" max="7943" width="13.08984375" style="1335" bestFit="1" customWidth="1"/>
    <col min="7944" max="7944" width="18.36328125" style="1335" bestFit="1" customWidth="1"/>
    <col min="7945" max="8192" width="8.90625" style="1335"/>
    <col min="8193" max="8193" width="10.453125" style="1335" customWidth="1"/>
    <col min="8194" max="8194" width="6" style="1335" customWidth="1"/>
    <col min="8195" max="8195" width="15.6328125" style="1335" customWidth="1"/>
    <col min="8196" max="8196" width="24.54296875" style="1335" customWidth="1"/>
    <col min="8197" max="8197" width="13.453125" style="1335" bestFit="1" customWidth="1"/>
    <col min="8198" max="8198" width="9.453125" style="1335" bestFit="1" customWidth="1"/>
    <col min="8199" max="8199" width="13.08984375" style="1335" bestFit="1" customWidth="1"/>
    <col min="8200" max="8200" width="18.36328125" style="1335" bestFit="1" customWidth="1"/>
    <col min="8201" max="8448" width="8.90625" style="1335"/>
    <col min="8449" max="8449" width="10.453125" style="1335" customWidth="1"/>
    <col min="8450" max="8450" width="6" style="1335" customWidth="1"/>
    <col min="8451" max="8451" width="15.6328125" style="1335" customWidth="1"/>
    <col min="8452" max="8452" width="24.54296875" style="1335" customWidth="1"/>
    <col min="8453" max="8453" width="13.453125" style="1335" bestFit="1" customWidth="1"/>
    <col min="8454" max="8454" width="9.453125" style="1335" bestFit="1" customWidth="1"/>
    <col min="8455" max="8455" width="13.08984375" style="1335" bestFit="1" customWidth="1"/>
    <col min="8456" max="8456" width="18.36328125" style="1335" bestFit="1" customWidth="1"/>
    <col min="8457" max="8704" width="8.90625" style="1335"/>
    <col min="8705" max="8705" width="10.453125" style="1335" customWidth="1"/>
    <col min="8706" max="8706" width="6" style="1335" customWidth="1"/>
    <col min="8707" max="8707" width="15.6328125" style="1335" customWidth="1"/>
    <col min="8708" max="8708" width="24.54296875" style="1335" customWidth="1"/>
    <col min="8709" max="8709" width="13.453125" style="1335" bestFit="1" customWidth="1"/>
    <col min="8710" max="8710" width="9.453125" style="1335" bestFit="1" customWidth="1"/>
    <col min="8711" max="8711" width="13.08984375" style="1335" bestFit="1" customWidth="1"/>
    <col min="8712" max="8712" width="18.36328125" style="1335" bestFit="1" customWidth="1"/>
    <col min="8713" max="8960" width="8.90625" style="1335"/>
    <col min="8961" max="8961" width="10.453125" style="1335" customWidth="1"/>
    <col min="8962" max="8962" width="6" style="1335" customWidth="1"/>
    <col min="8963" max="8963" width="15.6328125" style="1335" customWidth="1"/>
    <col min="8964" max="8964" width="24.54296875" style="1335" customWidth="1"/>
    <col min="8965" max="8965" width="13.453125" style="1335" bestFit="1" customWidth="1"/>
    <col min="8966" max="8966" width="9.453125" style="1335" bestFit="1" customWidth="1"/>
    <col min="8967" max="8967" width="13.08984375" style="1335" bestFit="1" customWidth="1"/>
    <col min="8968" max="8968" width="18.36328125" style="1335" bestFit="1" customWidth="1"/>
    <col min="8969" max="9216" width="8.90625" style="1335"/>
    <col min="9217" max="9217" width="10.453125" style="1335" customWidth="1"/>
    <col min="9218" max="9218" width="6" style="1335" customWidth="1"/>
    <col min="9219" max="9219" width="15.6328125" style="1335" customWidth="1"/>
    <col min="9220" max="9220" width="24.54296875" style="1335" customWidth="1"/>
    <col min="9221" max="9221" width="13.453125" style="1335" bestFit="1" customWidth="1"/>
    <col min="9222" max="9222" width="9.453125" style="1335" bestFit="1" customWidth="1"/>
    <col min="9223" max="9223" width="13.08984375" style="1335" bestFit="1" customWidth="1"/>
    <col min="9224" max="9224" width="18.36328125" style="1335" bestFit="1" customWidth="1"/>
    <col min="9225" max="9472" width="8.90625" style="1335"/>
    <col min="9473" max="9473" width="10.453125" style="1335" customWidth="1"/>
    <col min="9474" max="9474" width="6" style="1335" customWidth="1"/>
    <col min="9475" max="9475" width="15.6328125" style="1335" customWidth="1"/>
    <col min="9476" max="9476" width="24.54296875" style="1335" customWidth="1"/>
    <col min="9477" max="9477" width="13.453125" style="1335" bestFit="1" customWidth="1"/>
    <col min="9478" max="9478" width="9.453125" style="1335" bestFit="1" customWidth="1"/>
    <col min="9479" max="9479" width="13.08984375" style="1335" bestFit="1" customWidth="1"/>
    <col min="9480" max="9480" width="18.36328125" style="1335" bestFit="1" customWidth="1"/>
    <col min="9481" max="9728" width="8.90625" style="1335"/>
    <col min="9729" max="9729" width="10.453125" style="1335" customWidth="1"/>
    <col min="9730" max="9730" width="6" style="1335" customWidth="1"/>
    <col min="9731" max="9731" width="15.6328125" style="1335" customWidth="1"/>
    <col min="9732" max="9732" width="24.54296875" style="1335" customWidth="1"/>
    <col min="9733" max="9733" width="13.453125" style="1335" bestFit="1" customWidth="1"/>
    <col min="9734" max="9734" width="9.453125" style="1335" bestFit="1" customWidth="1"/>
    <col min="9735" max="9735" width="13.08984375" style="1335" bestFit="1" customWidth="1"/>
    <col min="9736" max="9736" width="18.36328125" style="1335" bestFit="1" customWidth="1"/>
    <col min="9737" max="9984" width="8.90625" style="1335"/>
    <col min="9985" max="9985" width="10.453125" style="1335" customWidth="1"/>
    <col min="9986" max="9986" width="6" style="1335" customWidth="1"/>
    <col min="9987" max="9987" width="15.6328125" style="1335" customWidth="1"/>
    <col min="9988" max="9988" width="24.54296875" style="1335" customWidth="1"/>
    <col min="9989" max="9989" width="13.453125" style="1335" bestFit="1" customWidth="1"/>
    <col min="9990" max="9990" width="9.453125" style="1335" bestFit="1" customWidth="1"/>
    <col min="9991" max="9991" width="13.08984375" style="1335" bestFit="1" customWidth="1"/>
    <col min="9992" max="9992" width="18.36328125" style="1335" bestFit="1" customWidth="1"/>
    <col min="9993" max="10240" width="8.90625" style="1335"/>
    <col min="10241" max="10241" width="10.453125" style="1335" customWidth="1"/>
    <col min="10242" max="10242" width="6" style="1335" customWidth="1"/>
    <col min="10243" max="10243" width="15.6328125" style="1335" customWidth="1"/>
    <col min="10244" max="10244" width="24.54296875" style="1335" customWidth="1"/>
    <col min="10245" max="10245" width="13.453125" style="1335" bestFit="1" customWidth="1"/>
    <col min="10246" max="10246" width="9.453125" style="1335" bestFit="1" customWidth="1"/>
    <col min="10247" max="10247" width="13.08984375" style="1335" bestFit="1" customWidth="1"/>
    <col min="10248" max="10248" width="18.36328125" style="1335" bestFit="1" customWidth="1"/>
    <col min="10249" max="10496" width="8.90625" style="1335"/>
    <col min="10497" max="10497" width="10.453125" style="1335" customWidth="1"/>
    <col min="10498" max="10498" width="6" style="1335" customWidth="1"/>
    <col min="10499" max="10499" width="15.6328125" style="1335" customWidth="1"/>
    <col min="10500" max="10500" width="24.54296875" style="1335" customWidth="1"/>
    <col min="10501" max="10501" width="13.453125" style="1335" bestFit="1" customWidth="1"/>
    <col min="10502" max="10502" width="9.453125" style="1335" bestFit="1" customWidth="1"/>
    <col min="10503" max="10503" width="13.08984375" style="1335" bestFit="1" customWidth="1"/>
    <col min="10504" max="10504" width="18.36328125" style="1335" bestFit="1" customWidth="1"/>
    <col min="10505" max="10752" width="8.90625" style="1335"/>
    <col min="10753" max="10753" width="10.453125" style="1335" customWidth="1"/>
    <col min="10754" max="10754" width="6" style="1335" customWidth="1"/>
    <col min="10755" max="10755" width="15.6328125" style="1335" customWidth="1"/>
    <col min="10756" max="10756" width="24.54296875" style="1335" customWidth="1"/>
    <col min="10757" max="10757" width="13.453125" style="1335" bestFit="1" customWidth="1"/>
    <col min="10758" max="10758" width="9.453125" style="1335" bestFit="1" customWidth="1"/>
    <col min="10759" max="10759" width="13.08984375" style="1335" bestFit="1" customWidth="1"/>
    <col min="10760" max="10760" width="18.36328125" style="1335" bestFit="1" customWidth="1"/>
    <col min="10761" max="11008" width="8.90625" style="1335"/>
    <col min="11009" max="11009" width="10.453125" style="1335" customWidth="1"/>
    <col min="11010" max="11010" width="6" style="1335" customWidth="1"/>
    <col min="11011" max="11011" width="15.6328125" style="1335" customWidth="1"/>
    <col min="11012" max="11012" width="24.54296875" style="1335" customWidth="1"/>
    <col min="11013" max="11013" width="13.453125" style="1335" bestFit="1" customWidth="1"/>
    <col min="11014" max="11014" width="9.453125" style="1335" bestFit="1" customWidth="1"/>
    <col min="11015" max="11015" width="13.08984375" style="1335" bestFit="1" customWidth="1"/>
    <col min="11016" max="11016" width="18.36328125" style="1335" bestFit="1" customWidth="1"/>
    <col min="11017" max="11264" width="8.90625" style="1335"/>
    <col min="11265" max="11265" width="10.453125" style="1335" customWidth="1"/>
    <col min="11266" max="11266" width="6" style="1335" customWidth="1"/>
    <col min="11267" max="11267" width="15.6328125" style="1335" customWidth="1"/>
    <col min="11268" max="11268" width="24.54296875" style="1335" customWidth="1"/>
    <col min="11269" max="11269" width="13.453125" style="1335" bestFit="1" customWidth="1"/>
    <col min="11270" max="11270" width="9.453125" style="1335" bestFit="1" customWidth="1"/>
    <col min="11271" max="11271" width="13.08984375" style="1335" bestFit="1" customWidth="1"/>
    <col min="11272" max="11272" width="18.36328125" style="1335" bestFit="1" customWidth="1"/>
    <col min="11273" max="11520" width="8.90625" style="1335"/>
    <col min="11521" max="11521" width="10.453125" style="1335" customWidth="1"/>
    <col min="11522" max="11522" width="6" style="1335" customWidth="1"/>
    <col min="11523" max="11523" width="15.6328125" style="1335" customWidth="1"/>
    <col min="11524" max="11524" width="24.54296875" style="1335" customWidth="1"/>
    <col min="11525" max="11525" width="13.453125" style="1335" bestFit="1" customWidth="1"/>
    <col min="11526" max="11526" width="9.453125" style="1335" bestFit="1" customWidth="1"/>
    <col min="11527" max="11527" width="13.08984375" style="1335" bestFit="1" customWidth="1"/>
    <col min="11528" max="11528" width="18.36328125" style="1335" bestFit="1" customWidth="1"/>
    <col min="11529" max="11776" width="8.90625" style="1335"/>
    <col min="11777" max="11777" width="10.453125" style="1335" customWidth="1"/>
    <col min="11778" max="11778" width="6" style="1335" customWidth="1"/>
    <col min="11779" max="11779" width="15.6328125" style="1335" customWidth="1"/>
    <col min="11780" max="11780" width="24.54296875" style="1335" customWidth="1"/>
    <col min="11781" max="11781" width="13.453125" style="1335" bestFit="1" customWidth="1"/>
    <col min="11782" max="11782" width="9.453125" style="1335" bestFit="1" customWidth="1"/>
    <col min="11783" max="11783" width="13.08984375" style="1335" bestFit="1" customWidth="1"/>
    <col min="11784" max="11784" width="18.36328125" style="1335" bestFit="1" customWidth="1"/>
    <col min="11785" max="12032" width="8.90625" style="1335"/>
    <col min="12033" max="12033" width="10.453125" style="1335" customWidth="1"/>
    <col min="12034" max="12034" width="6" style="1335" customWidth="1"/>
    <col min="12035" max="12035" width="15.6328125" style="1335" customWidth="1"/>
    <col min="12036" max="12036" width="24.54296875" style="1335" customWidth="1"/>
    <col min="12037" max="12037" width="13.453125" style="1335" bestFit="1" customWidth="1"/>
    <col min="12038" max="12038" width="9.453125" style="1335" bestFit="1" customWidth="1"/>
    <col min="12039" max="12039" width="13.08984375" style="1335" bestFit="1" customWidth="1"/>
    <col min="12040" max="12040" width="18.36328125" style="1335" bestFit="1" customWidth="1"/>
    <col min="12041" max="12288" width="8.90625" style="1335"/>
    <col min="12289" max="12289" width="10.453125" style="1335" customWidth="1"/>
    <col min="12290" max="12290" width="6" style="1335" customWidth="1"/>
    <col min="12291" max="12291" width="15.6328125" style="1335" customWidth="1"/>
    <col min="12292" max="12292" width="24.54296875" style="1335" customWidth="1"/>
    <col min="12293" max="12293" width="13.453125" style="1335" bestFit="1" customWidth="1"/>
    <col min="12294" max="12294" width="9.453125" style="1335" bestFit="1" customWidth="1"/>
    <col min="12295" max="12295" width="13.08984375" style="1335" bestFit="1" customWidth="1"/>
    <col min="12296" max="12296" width="18.36328125" style="1335" bestFit="1" customWidth="1"/>
    <col min="12297" max="12544" width="8.90625" style="1335"/>
    <col min="12545" max="12545" width="10.453125" style="1335" customWidth="1"/>
    <col min="12546" max="12546" width="6" style="1335" customWidth="1"/>
    <col min="12547" max="12547" width="15.6328125" style="1335" customWidth="1"/>
    <col min="12548" max="12548" width="24.54296875" style="1335" customWidth="1"/>
    <col min="12549" max="12549" width="13.453125" style="1335" bestFit="1" customWidth="1"/>
    <col min="12550" max="12550" width="9.453125" style="1335" bestFit="1" customWidth="1"/>
    <col min="12551" max="12551" width="13.08984375" style="1335" bestFit="1" customWidth="1"/>
    <col min="12552" max="12552" width="18.36328125" style="1335" bestFit="1" customWidth="1"/>
    <col min="12553" max="12800" width="8.90625" style="1335"/>
    <col min="12801" max="12801" width="10.453125" style="1335" customWidth="1"/>
    <col min="12802" max="12802" width="6" style="1335" customWidth="1"/>
    <col min="12803" max="12803" width="15.6328125" style="1335" customWidth="1"/>
    <col min="12804" max="12804" width="24.54296875" style="1335" customWidth="1"/>
    <col min="12805" max="12805" width="13.453125" style="1335" bestFit="1" customWidth="1"/>
    <col min="12806" max="12806" width="9.453125" style="1335" bestFit="1" customWidth="1"/>
    <col min="12807" max="12807" width="13.08984375" style="1335" bestFit="1" customWidth="1"/>
    <col min="12808" max="12808" width="18.36328125" style="1335" bestFit="1" customWidth="1"/>
    <col min="12809" max="13056" width="8.90625" style="1335"/>
    <col min="13057" max="13057" width="10.453125" style="1335" customWidth="1"/>
    <col min="13058" max="13058" width="6" style="1335" customWidth="1"/>
    <col min="13059" max="13059" width="15.6328125" style="1335" customWidth="1"/>
    <col min="13060" max="13060" width="24.54296875" style="1335" customWidth="1"/>
    <col min="13061" max="13061" width="13.453125" style="1335" bestFit="1" customWidth="1"/>
    <col min="13062" max="13062" width="9.453125" style="1335" bestFit="1" customWidth="1"/>
    <col min="13063" max="13063" width="13.08984375" style="1335" bestFit="1" customWidth="1"/>
    <col min="13064" max="13064" width="18.36328125" style="1335" bestFit="1" customWidth="1"/>
    <col min="13065" max="13312" width="8.90625" style="1335"/>
    <col min="13313" max="13313" width="10.453125" style="1335" customWidth="1"/>
    <col min="13314" max="13314" width="6" style="1335" customWidth="1"/>
    <col min="13315" max="13315" width="15.6328125" style="1335" customWidth="1"/>
    <col min="13316" max="13316" width="24.54296875" style="1335" customWidth="1"/>
    <col min="13317" max="13317" width="13.453125" style="1335" bestFit="1" customWidth="1"/>
    <col min="13318" max="13318" width="9.453125" style="1335" bestFit="1" customWidth="1"/>
    <col min="13319" max="13319" width="13.08984375" style="1335" bestFit="1" customWidth="1"/>
    <col min="13320" max="13320" width="18.36328125" style="1335" bestFit="1" customWidth="1"/>
    <col min="13321" max="13568" width="8.90625" style="1335"/>
    <col min="13569" max="13569" width="10.453125" style="1335" customWidth="1"/>
    <col min="13570" max="13570" width="6" style="1335" customWidth="1"/>
    <col min="13571" max="13571" width="15.6328125" style="1335" customWidth="1"/>
    <col min="13572" max="13572" width="24.54296875" style="1335" customWidth="1"/>
    <col min="13573" max="13573" width="13.453125" style="1335" bestFit="1" customWidth="1"/>
    <col min="13574" max="13574" width="9.453125" style="1335" bestFit="1" customWidth="1"/>
    <col min="13575" max="13575" width="13.08984375" style="1335" bestFit="1" customWidth="1"/>
    <col min="13576" max="13576" width="18.36328125" style="1335" bestFit="1" customWidth="1"/>
    <col min="13577" max="13824" width="8.90625" style="1335"/>
    <col min="13825" max="13825" width="10.453125" style="1335" customWidth="1"/>
    <col min="13826" max="13826" width="6" style="1335" customWidth="1"/>
    <col min="13827" max="13827" width="15.6328125" style="1335" customWidth="1"/>
    <col min="13828" max="13828" width="24.54296875" style="1335" customWidth="1"/>
    <col min="13829" max="13829" width="13.453125" style="1335" bestFit="1" customWidth="1"/>
    <col min="13830" max="13830" width="9.453125" style="1335" bestFit="1" customWidth="1"/>
    <col min="13831" max="13831" width="13.08984375" style="1335" bestFit="1" customWidth="1"/>
    <col min="13832" max="13832" width="18.36328125" style="1335" bestFit="1" customWidth="1"/>
    <col min="13833" max="14080" width="8.90625" style="1335"/>
    <col min="14081" max="14081" width="10.453125" style="1335" customWidth="1"/>
    <col min="14082" max="14082" width="6" style="1335" customWidth="1"/>
    <col min="14083" max="14083" width="15.6328125" style="1335" customWidth="1"/>
    <col min="14084" max="14084" width="24.54296875" style="1335" customWidth="1"/>
    <col min="14085" max="14085" width="13.453125" style="1335" bestFit="1" customWidth="1"/>
    <col min="14086" max="14086" width="9.453125" style="1335" bestFit="1" customWidth="1"/>
    <col min="14087" max="14087" width="13.08984375" style="1335" bestFit="1" customWidth="1"/>
    <col min="14088" max="14088" width="18.36328125" style="1335" bestFit="1" customWidth="1"/>
    <col min="14089" max="14336" width="8.90625" style="1335"/>
    <col min="14337" max="14337" width="10.453125" style="1335" customWidth="1"/>
    <col min="14338" max="14338" width="6" style="1335" customWidth="1"/>
    <col min="14339" max="14339" width="15.6328125" style="1335" customWidth="1"/>
    <col min="14340" max="14340" width="24.54296875" style="1335" customWidth="1"/>
    <col min="14341" max="14341" width="13.453125" style="1335" bestFit="1" customWidth="1"/>
    <col min="14342" max="14342" width="9.453125" style="1335" bestFit="1" customWidth="1"/>
    <col min="14343" max="14343" width="13.08984375" style="1335" bestFit="1" customWidth="1"/>
    <col min="14344" max="14344" width="18.36328125" style="1335" bestFit="1" customWidth="1"/>
    <col min="14345" max="14592" width="8.90625" style="1335"/>
    <col min="14593" max="14593" width="10.453125" style="1335" customWidth="1"/>
    <col min="14594" max="14594" width="6" style="1335" customWidth="1"/>
    <col min="14595" max="14595" width="15.6328125" style="1335" customWidth="1"/>
    <col min="14596" max="14596" width="24.54296875" style="1335" customWidth="1"/>
    <col min="14597" max="14597" width="13.453125" style="1335" bestFit="1" customWidth="1"/>
    <col min="14598" max="14598" width="9.453125" style="1335" bestFit="1" customWidth="1"/>
    <col min="14599" max="14599" width="13.08984375" style="1335" bestFit="1" customWidth="1"/>
    <col min="14600" max="14600" width="18.36328125" style="1335" bestFit="1" customWidth="1"/>
    <col min="14601" max="14848" width="8.90625" style="1335"/>
    <col min="14849" max="14849" width="10.453125" style="1335" customWidth="1"/>
    <col min="14850" max="14850" width="6" style="1335" customWidth="1"/>
    <col min="14851" max="14851" width="15.6328125" style="1335" customWidth="1"/>
    <col min="14852" max="14852" width="24.54296875" style="1335" customWidth="1"/>
    <col min="14853" max="14853" width="13.453125" style="1335" bestFit="1" customWidth="1"/>
    <col min="14854" max="14854" width="9.453125" style="1335" bestFit="1" customWidth="1"/>
    <col min="14855" max="14855" width="13.08984375" style="1335" bestFit="1" customWidth="1"/>
    <col min="14856" max="14856" width="18.36328125" style="1335" bestFit="1" customWidth="1"/>
    <col min="14857" max="15104" width="8.90625" style="1335"/>
    <col min="15105" max="15105" width="10.453125" style="1335" customWidth="1"/>
    <col min="15106" max="15106" width="6" style="1335" customWidth="1"/>
    <col min="15107" max="15107" width="15.6328125" style="1335" customWidth="1"/>
    <col min="15108" max="15108" width="24.54296875" style="1335" customWidth="1"/>
    <col min="15109" max="15109" width="13.453125" style="1335" bestFit="1" customWidth="1"/>
    <col min="15110" max="15110" width="9.453125" style="1335" bestFit="1" customWidth="1"/>
    <col min="15111" max="15111" width="13.08984375" style="1335" bestFit="1" customWidth="1"/>
    <col min="15112" max="15112" width="18.36328125" style="1335" bestFit="1" customWidth="1"/>
    <col min="15113" max="15360" width="8.90625" style="1335"/>
    <col min="15361" max="15361" width="10.453125" style="1335" customWidth="1"/>
    <col min="15362" max="15362" width="6" style="1335" customWidth="1"/>
    <col min="15363" max="15363" width="15.6328125" style="1335" customWidth="1"/>
    <col min="15364" max="15364" width="24.54296875" style="1335" customWidth="1"/>
    <col min="15365" max="15365" width="13.453125" style="1335" bestFit="1" customWidth="1"/>
    <col min="15366" max="15366" width="9.453125" style="1335" bestFit="1" customWidth="1"/>
    <col min="15367" max="15367" width="13.08984375" style="1335" bestFit="1" customWidth="1"/>
    <col min="15368" max="15368" width="18.36328125" style="1335" bestFit="1" customWidth="1"/>
    <col min="15369" max="15616" width="8.90625" style="1335"/>
    <col min="15617" max="15617" width="10.453125" style="1335" customWidth="1"/>
    <col min="15618" max="15618" width="6" style="1335" customWidth="1"/>
    <col min="15619" max="15619" width="15.6328125" style="1335" customWidth="1"/>
    <col min="15620" max="15620" width="24.54296875" style="1335" customWidth="1"/>
    <col min="15621" max="15621" width="13.453125" style="1335" bestFit="1" customWidth="1"/>
    <col min="15622" max="15622" width="9.453125" style="1335" bestFit="1" customWidth="1"/>
    <col min="15623" max="15623" width="13.08984375" style="1335" bestFit="1" customWidth="1"/>
    <col min="15624" max="15624" width="18.36328125" style="1335" bestFit="1" customWidth="1"/>
    <col min="15625" max="15872" width="8.90625" style="1335"/>
    <col min="15873" max="15873" width="10.453125" style="1335" customWidth="1"/>
    <col min="15874" max="15874" width="6" style="1335" customWidth="1"/>
    <col min="15875" max="15875" width="15.6328125" style="1335" customWidth="1"/>
    <col min="15876" max="15876" width="24.54296875" style="1335" customWidth="1"/>
    <col min="15877" max="15877" width="13.453125" style="1335" bestFit="1" customWidth="1"/>
    <col min="15878" max="15878" width="9.453125" style="1335" bestFit="1" customWidth="1"/>
    <col min="15879" max="15879" width="13.08984375" style="1335" bestFit="1" customWidth="1"/>
    <col min="15880" max="15880" width="18.36328125" style="1335" bestFit="1" customWidth="1"/>
    <col min="15881" max="16128" width="8.90625" style="1335"/>
    <col min="16129" max="16129" width="10.453125" style="1335" customWidth="1"/>
    <col min="16130" max="16130" width="6" style="1335" customWidth="1"/>
    <col min="16131" max="16131" width="15.6328125" style="1335" customWidth="1"/>
    <col min="16132" max="16132" width="24.54296875" style="1335" customWidth="1"/>
    <col min="16133" max="16133" width="13.453125" style="1335" bestFit="1" customWidth="1"/>
    <col min="16134" max="16134" width="9.453125" style="1335" bestFit="1" customWidth="1"/>
    <col min="16135" max="16135" width="13.08984375" style="1335" bestFit="1" customWidth="1"/>
    <col min="16136" max="16136" width="18.36328125" style="1335" bestFit="1" customWidth="1"/>
    <col min="16137" max="16384" width="8.90625" style="1335"/>
  </cols>
  <sheetData>
    <row r="1" spans="1:256" x14ac:dyDescent="0.25">
      <c r="A1" s="2286" t="s">
        <v>0</v>
      </c>
      <c r="B1" s="2286"/>
      <c r="C1" s="2286"/>
      <c r="D1" s="2286"/>
      <c r="E1" s="2286"/>
      <c r="F1" s="2286"/>
      <c r="G1" s="2286"/>
      <c r="H1" s="2286"/>
      <c r="I1" s="1334"/>
      <c r="J1" s="1334"/>
      <c r="K1" s="1334"/>
      <c r="L1" s="1334"/>
      <c r="M1" s="1334"/>
      <c r="N1" s="1334"/>
      <c r="O1" s="1334"/>
      <c r="P1" s="1334"/>
      <c r="Q1" s="1334"/>
      <c r="R1" s="1334"/>
      <c r="S1" s="1334"/>
      <c r="T1" s="1334"/>
      <c r="U1" s="1334"/>
      <c r="V1" s="1334"/>
      <c r="W1" s="1334"/>
      <c r="X1" s="1334"/>
      <c r="Y1" s="1334"/>
      <c r="Z1" s="1334"/>
      <c r="AA1" s="1334"/>
      <c r="AB1" s="1334"/>
      <c r="AC1" s="1334"/>
      <c r="AD1" s="1334"/>
      <c r="AE1" s="1334"/>
      <c r="AF1" s="1334"/>
      <c r="AG1" s="1334"/>
      <c r="AH1" s="1334"/>
      <c r="AI1" s="1334"/>
      <c r="AJ1" s="1334"/>
      <c r="AK1" s="1334"/>
      <c r="AL1" s="1334"/>
      <c r="AM1" s="1334"/>
      <c r="AN1" s="1334"/>
      <c r="AO1" s="1334"/>
      <c r="AP1" s="1334"/>
      <c r="AQ1" s="1334"/>
      <c r="AR1" s="1334"/>
      <c r="AS1" s="1334"/>
      <c r="AT1" s="1334"/>
      <c r="AU1" s="1334"/>
      <c r="AV1" s="1334"/>
      <c r="AW1" s="1334"/>
      <c r="AX1" s="1334"/>
      <c r="AY1" s="1334"/>
      <c r="AZ1" s="1334"/>
      <c r="BA1" s="1334"/>
      <c r="BB1" s="1334"/>
      <c r="BC1" s="1334"/>
      <c r="BD1" s="1334"/>
      <c r="BE1" s="1334"/>
      <c r="BF1" s="1334"/>
      <c r="BG1" s="1334"/>
      <c r="BH1" s="1334"/>
      <c r="BI1" s="1334"/>
      <c r="BJ1" s="1334"/>
      <c r="BK1" s="1334"/>
      <c r="BL1" s="1334"/>
      <c r="BM1" s="1334"/>
      <c r="BN1" s="1334"/>
      <c r="BO1" s="1334"/>
      <c r="BP1" s="1334"/>
      <c r="BQ1" s="1334"/>
      <c r="BR1" s="1334"/>
      <c r="BS1" s="1334"/>
      <c r="BT1" s="1334"/>
      <c r="BU1" s="1334"/>
      <c r="BV1" s="1334"/>
      <c r="BW1" s="1334"/>
      <c r="BX1" s="1334"/>
      <c r="BY1" s="1334"/>
      <c r="BZ1" s="1334"/>
      <c r="CA1" s="1334"/>
      <c r="CB1" s="1334"/>
      <c r="CC1" s="1334"/>
      <c r="CD1" s="1334"/>
      <c r="CE1" s="1334"/>
      <c r="CF1" s="1334"/>
      <c r="CG1" s="1334"/>
      <c r="CH1" s="1334"/>
      <c r="CI1" s="1334"/>
      <c r="CJ1" s="1334"/>
      <c r="CK1" s="1334"/>
      <c r="CL1" s="1334"/>
      <c r="CM1" s="1334"/>
      <c r="CN1" s="1334"/>
      <c r="CO1" s="1334"/>
      <c r="CP1" s="1334"/>
      <c r="CQ1" s="1334"/>
      <c r="CR1" s="1334"/>
      <c r="CS1" s="1334"/>
      <c r="CT1" s="1334"/>
      <c r="CU1" s="1334"/>
      <c r="CV1" s="1334"/>
      <c r="CW1" s="1334"/>
      <c r="CX1" s="1334"/>
      <c r="CY1" s="1334"/>
      <c r="CZ1" s="1334"/>
      <c r="DA1" s="1334"/>
      <c r="DB1" s="1334"/>
      <c r="DC1" s="1334"/>
      <c r="DD1" s="1334"/>
      <c r="DE1" s="1334"/>
      <c r="DF1" s="1334"/>
      <c r="DG1" s="1334"/>
      <c r="DH1" s="1334"/>
      <c r="DI1" s="1334"/>
      <c r="DJ1" s="1334"/>
      <c r="DK1" s="1334"/>
      <c r="DL1" s="1334"/>
      <c r="DM1" s="1334"/>
      <c r="DN1" s="1334"/>
      <c r="DO1" s="1334"/>
      <c r="DP1" s="1334"/>
      <c r="DQ1" s="1334"/>
      <c r="DR1" s="1334"/>
      <c r="DS1" s="1334"/>
      <c r="DT1" s="1334"/>
      <c r="DU1" s="1334"/>
      <c r="DV1" s="1334"/>
      <c r="DW1" s="1334"/>
      <c r="DX1" s="1334"/>
      <c r="DY1" s="1334"/>
      <c r="DZ1" s="1334"/>
      <c r="EA1" s="1334"/>
      <c r="EB1" s="1334"/>
      <c r="EC1" s="1334"/>
      <c r="ED1" s="1334"/>
      <c r="EE1" s="1334"/>
      <c r="EF1" s="1334"/>
      <c r="EG1" s="1334"/>
      <c r="EH1" s="1334"/>
      <c r="EI1" s="1334"/>
      <c r="EJ1" s="1334"/>
      <c r="EK1" s="1334"/>
      <c r="EL1" s="1334"/>
      <c r="EM1" s="1334"/>
      <c r="EN1" s="1334"/>
      <c r="EO1" s="1334"/>
      <c r="EP1" s="1334"/>
      <c r="EQ1" s="1334"/>
      <c r="ER1" s="1334"/>
      <c r="ES1" s="1334"/>
      <c r="ET1" s="1334"/>
      <c r="EU1" s="1334"/>
      <c r="EV1" s="1334"/>
      <c r="EW1" s="1334"/>
      <c r="EX1" s="1334"/>
      <c r="EY1" s="1334"/>
      <c r="EZ1" s="1334"/>
      <c r="FA1" s="1334"/>
      <c r="FB1" s="1334"/>
      <c r="FC1" s="1334"/>
      <c r="FD1" s="1334"/>
      <c r="FE1" s="1334"/>
      <c r="FF1" s="1334"/>
      <c r="FG1" s="1334"/>
      <c r="FH1" s="1334"/>
      <c r="FI1" s="1334"/>
      <c r="FJ1" s="1334"/>
      <c r="FK1" s="1334"/>
      <c r="FL1" s="1334"/>
      <c r="FM1" s="1334"/>
      <c r="FN1" s="1334"/>
      <c r="FO1" s="1334"/>
      <c r="FP1" s="1334"/>
      <c r="FQ1" s="1334"/>
      <c r="FR1" s="1334"/>
      <c r="FS1" s="1334"/>
      <c r="FT1" s="1334"/>
      <c r="FU1" s="1334"/>
      <c r="FV1" s="1334"/>
      <c r="FW1" s="1334"/>
      <c r="FX1" s="1334"/>
      <c r="FY1" s="1334"/>
      <c r="FZ1" s="1334"/>
      <c r="GA1" s="1334"/>
      <c r="GB1" s="1334"/>
      <c r="GC1" s="1334"/>
      <c r="GD1" s="1334"/>
      <c r="GE1" s="1334"/>
      <c r="GF1" s="1334"/>
      <c r="GG1" s="1334"/>
      <c r="GH1" s="1334"/>
      <c r="GI1" s="1334"/>
      <c r="GJ1" s="1334"/>
      <c r="GK1" s="1334"/>
      <c r="GL1" s="1334"/>
      <c r="GM1" s="1334"/>
      <c r="GN1" s="1334"/>
      <c r="GO1" s="1334"/>
      <c r="GP1" s="1334"/>
      <c r="GQ1" s="1334"/>
      <c r="GR1" s="1334"/>
      <c r="GS1" s="1334"/>
      <c r="GT1" s="1334"/>
      <c r="GU1" s="1334"/>
      <c r="GV1" s="1334"/>
      <c r="GW1" s="1334"/>
      <c r="GX1" s="1334"/>
      <c r="GY1" s="1334"/>
      <c r="GZ1" s="1334"/>
      <c r="HA1" s="1334"/>
      <c r="HB1" s="1334"/>
      <c r="HC1" s="1334"/>
      <c r="HD1" s="1334"/>
      <c r="HE1" s="1334"/>
      <c r="HF1" s="1334"/>
      <c r="HG1" s="1334"/>
      <c r="HH1" s="1334"/>
      <c r="HI1" s="1334"/>
      <c r="HJ1" s="1334"/>
      <c r="HK1" s="1334"/>
      <c r="HL1" s="1334"/>
      <c r="HM1" s="1334"/>
      <c r="HN1" s="1334"/>
      <c r="HO1" s="1334"/>
      <c r="HP1" s="1334"/>
      <c r="HQ1" s="1334"/>
      <c r="HR1" s="1334"/>
      <c r="HS1" s="1334"/>
      <c r="HT1" s="1334"/>
      <c r="HU1" s="1334"/>
      <c r="HV1" s="1334"/>
      <c r="HW1" s="1334"/>
      <c r="HX1" s="1334"/>
      <c r="HY1" s="1334"/>
      <c r="HZ1" s="1334"/>
      <c r="IA1" s="1334"/>
      <c r="IB1" s="1334"/>
      <c r="IC1" s="1334"/>
      <c r="ID1" s="1334"/>
      <c r="IE1" s="1334"/>
      <c r="IF1" s="1334"/>
      <c r="IG1" s="1334"/>
      <c r="IH1" s="1334"/>
      <c r="II1" s="1334"/>
      <c r="IJ1" s="1334"/>
      <c r="IK1" s="1334"/>
      <c r="IL1" s="1334"/>
      <c r="IM1" s="1334"/>
      <c r="IN1" s="1334"/>
      <c r="IO1" s="1334"/>
      <c r="IP1" s="1334"/>
      <c r="IQ1" s="1334"/>
      <c r="IR1" s="1334"/>
      <c r="IS1" s="1334"/>
      <c r="IT1" s="1334"/>
      <c r="IU1" s="1334"/>
      <c r="IV1" s="1334"/>
    </row>
    <row r="2" spans="1:256" x14ac:dyDescent="0.25">
      <c r="A2" s="1336"/>
      <c r="B2" s="1336"/>
      <c r="C2" s="1336"/>
      <c r="D2" s="1336"/>
      <c r="E2" s="1336"/>
      <c r="F2" s="1337"/>
      <c r="G2" s="1338"/>
      <c r="H2" s="1336"/>
      <c r="I2" s="1334"/>
      <c r="J2" s="1334"/>
      <c r="K2" s="1334"/>
      <c r="L2" s="1334"/>
      <c r="M2" s="1334"/>
      <c r="N2" s="1334"/>
      <c r="O2" s="1334"/>
      <c r="P2" s="1334"/>
      <c r="Q2" s="1334"/>
      <c r="R2" s="1334"/>
      <c r="S2" s="1334"/>
      <c r="T2" s="1334"/>
      <c r="U2" s="1334"/>
      <c r="V2" s="1334"/>
      <c r="W2" s="1334"/>
      <c r="X2" s="1334"/>
      <c r="Y2" s="1334"/>
      <c r="Z2" s="1334"/>
      <c r="AA2" s="1334"/>
      <c r="AB2" s="1334"/>
      <c r="AC2" s="1334"/>
      <c r="AD2" s="1334"/>
      <c r="AE2" s="1334"/>
      <c r="AF2" s="1334"/>
      <c r="AG2" s="1334"/>
      <c r="AH2" s="1334"/>
      <c r="AI2" s="1334"/>
      <c r="AJ2" s="1334"/>
      <c r="AK2" s="1334"/>
      <c r="AL2" s="1334"/>
      <c r="AM2" s="1334"/>
      <c r="AN2" s="1334"/>
      <c r="AO2" s="1334"/>
      <c r="AP2" s="1334"/>
      <c r="AQ2" s="1334"/>
      <c r="AR2" s="1334"/>
      <c r="AS2" s="1334"/>
      <c r="AT2" s="1334"/>
      <c r="AU2" s="1334"/>
      <c r="AV2" s="1334"/>
      <c r="AW2" s="1334"/>
      <c r="AX2" s="1334"/>
      <c r="AY2" s="1334"/>
      <c r="AZ2" s="1334"/>
      <c r="BA2" s="1334"/>
      <c r="BB2" s="1334"/>
      <c r="BC2" s="1334"/>
      <c r="BD2" s="1334"/>
      <c r="BE2" s="1334"/>
      <c r="BF2" s="1334"/>
      <c r="BG2" s="1334"/>
      <c r="BH2" s="1334"/>
      <c r="BI2" s="1334"/>
      <c r="BJ2" s="1334"/>
      <c r="BK2" s="1334"/>
      <c r="BL2" s="1334"/>
      <c r="BM2" s="1334"/>
      <c r="BN2" s="1334"/>
      <c r="BO2" s="1334"/>
      <c r="BP2" s="1334"/>
      <c r="BQ2" s="1334"/>
      <c r="BR2" s="1334"/>
      <c r="BS2" s="1334"/>
      <c r="BT2" s="1334"/>
      <c r="BU2" s="1334"/>
      <c r="BV2" s="1334"/>
      <c r="BW2" s="1334"/>
      <c r="BX2" s="1334"/>
      <c r="BY2" s="1334"/>
      <c r="BZ2" s="1334"/>
      <c r="CA2" s="1334"/>
      <c r="CB2" s="1334"/>
      <c r="CC2" s="1334"/>
      <c r="CD2" s="1334"/>
      <c r="CE2" s="1334"/>
      <c r="CF2" s="1334"/>
      <c r="CG2" s="1334"/>
      <c r="CH2" s="1334"/>
      <c r="CI2" s="1334"/>
      <c r="CJ2" s="1334"/>
      <c r="CK2" s="1334"/>
      <c r="CL2" s="1334"/>
      <c r="CM2" s="1334"/>
      <c r="CN2" s="1334"/>
      <c r="CO2" s="1334"/>
      <c r="CP2" s="1334"/>
      <c r="CQ2" s="1334"/>
      <c r="CR2" s="1334"/>
      <c r="CS2" s="1334"/>
      <c r="CT2" s="1334"/>
      <c r="CU2" s="1334"/>
      <c r="CV2" s="1334"/>
      <c r="CW2" s="1334"/>
      <c r="CX2" s="1334"/>
      <c r="CY2" s="1334"/>
      <c r="CZ2" s="1334"/>
      <c r="DA2" s="1334"/>
      <c r="DB2" s="1334"/>
      <c r="DC2" s="1334"/>
      <c r="DD2" s="1334"/>
      <c r="DE2" s="1334"/>
      <c r="DF2" s="1334"/>
      <c r="DG2" s="1334"/>
      <c r="DH2" s="1334"/>
      <c r="DI2" s="1334"/>
      <c r="DJ2" s="1334"/>
      <c r="DK2" s="1334"/>
      <c r="DL2" s="1334"/>
      <c r="DM2" s="1334"/>
      <c r="DN2" s="1334"/>
      <c r="DO2" s="1334"/>
      <c r="DP2" s="1334"/>
      <c r="DQ2" s="1334"/>
      <c r="DR2" s="1334"/>
      <c r="DS2" s="1334"/>
      <c r="DT2" s="1334"/>
      <c r="DU2" s="1334"/>
      <c r="DV2" s="1334"/>
      <c r="DW2" s="1334"/>
      <c r="DX2" s="1334"/>
      <c r="DY2" s="1334"/>
      <c r="DZ2" s="1334"/>
      <c r="EA2" s="1334"/>
      <c r="EB2" s="1334"/>
      <c r="EC2" s="1334"/>
      <c r="ED2" s="1334"/>
      <c r="EE2" s="1334"/>
      <c r="EF2" s="1334"/>
      <c r="EG2" s="1334"/>
      <c r="EH2" s="1334"/>
      <c r="EI2" s="1334"/>
      <c r="EJ2" s="1334"/>
      <c r="EK2" s="1334"/>
      <c r="EL2" s="1334"/>
      <c r="EM2" s="1334"/>
      <c r="EN2" s="1334"/>
      <c r="EO2" s="1334"/>
      <c r="EP2" s="1334"/>
      <c r="EQ2" s="1334"/>
      <c r="ER2" s="1334"/>
      <c r="ES2" s="1334"/>
      <c r="ET2" s="1334"/>
      <c r="EU2" s="1334"/>
      <c r="EV2" s="1334"/>
      <c r="EW2" s="1334"/>
      <c r="EX2" s="1334"/>
      <c r="EY2" s="1334"/>
      <c r="EZ2" s="1334"/>
      <c r="FA2" s="1334"/>
      <c r="FB2" s="1334"/>
      <c r="FC2" s="1334"/>
      <c r="FD2" s="1334"/>
      <c r="FE2" s="1334"/>
      <c r="FF2" s="1334"/>
      <c r="FG2" s="1334"/>
      <c r="FH2" s="1334"/>
      <c r="FI2" s="1334"/>
      <c r="FJ2" s="1334"/>
      <c r="FK2" s="1334"/>
      <c r="FL2" s="1334"/>
      <c r="FM2" s="1334"/>
      <c r="FN2" s="1334"/>
      <c r="FO2" s="1334"/>
      <c r="FP2" s="1334"/>
      <c r="FQ2" s="1334"/>
      <c r="FR2" s="1334"/>
      <c r="FS2" s="1334"/>
      <c r="FT2" s="1334"/>
      <c r="FU2" s="1334"/>
      <c r="FV2" s="1334"/>
      <c r="FW2" s="1334"/>
      <c r="FX2" s="1334"/>
      <c r="FY2" s="1334"/>
      <c r="FZ2" s="1334"/>
      <c r="GA2" s="1334"/>
      <c r="GB2" s="1334"/>
      <c r="GC2" s="1334"/>
      <c r="GD2" s="1334"/>
      <c r="GE2" s="1334"/>
      <c r="GF2" s="1334"/>
      <c r="GG2" s="1334"/>
      <c r="GH2" s="1334"/>
      <c r="GI2" s="1334"/>
      <c r="GJ2" s="1334"/>
      <c r="GK2" s="1334"/>
      <c r="GL2" s="1334"/>
      <c r="GM2" s="1334"/>
      <c r="GN2" s="1334"/>
      <c r="GO2" s="1334"/>
      <c r="GP2" s="1334"/>
      <c r="GQ2" s="1334"/>
      <c r="GR2" s="1334"/>
      <c r="GS2" s="1334"/>
      <c r="GT2" s="1334"/>
      <c r="GU2" s="1334"/>
      <c r="GV2" s="1334"/>
      <c r="GW2" s="1334"/>
      <c r="GX2" s="1334"/>
      <c r="GY2" s="1334"/>
      <c r="GZ2" s="1334"/>
      <c r="HA2" s="1334"/>
      <c r="HB2" s="1334"/>
      <c r="HC2" s="1334"/>
      <c r="HD2" s="1334"/>
      <c r="HE2" s="1334"/>
      <c r="HF2" s="1334"/>
      <c r="HG2" s="1334"/>
      <c r="HH2" s="1334"/>
      <c r="HI2" s="1334"/>
      <c r="HJ2" s="1334"/>
      <c r="HK2" s="1334"/>
      <c r="HL2" s="1334"/>
      <c r="HM2" s="1334"/>
      <c r="HN2" s="1334"/>
      <c r="HO2" s="1334"/>
      <c r="HP2" s="1334"/>
      <c r="HQ2" s="1334"/>
      <c r="HR2" s="1334"/>
      <c r="HS2" s="1334"/>
      <c r="HT2" s="1334"/>
      <c r="HU2" s="1334"/>
      <c r="HV2" s="1334"/>
      <c r="HW2" s="1334"/>
      <c r="HX2" s="1334"/>
      <c r="HY2" s="1334"/>
      <c r="HZ2" s="1334"/>
      <c r="IA2" s="1334"/>
      <c r="IB2" s="1334"/>
      <c r="IC2" s="1334"/>
      <c r="ID2" s="1334"/>
      <c r="IE2" s="1334"/>
      <c r="IF2" s="1334"/>
      <c r="IG2" s="1334"/>
      <c r="IH2" s="1334"/>
      <c r="II2" s="1334"/>
      <c r="IJ2" s="1334"/>
      <c r="IK2" s="1334"/>
      <c r="IL2" s="1334"/>
      <c r="IM2" s="1334"/>
      <c r="IN2" s="1334"/>
      <c r="IO2" s="1334"/>
      <c r="IP2" s="1334"/>
      <c r="IQ2" s="1334"/>
      <c r="IR2" s="1334"/>
      <c r="IS2" s="1334"/>
      <c r="IT2" s="1334"/>
      <c r="IU2" s="1334"/>
      <c r="IV2" s="1334"/>
    </row>
    <row r="3" spans="1:256" x14ac:dyDescent="0.25">
      <c r="A3" s="2286" t="s">
        <v>622</v>
      </c>
      <c r="B3" s="2286"/>
      <c r="C3" s="2286"/>
      <c r="D3" s="2286"/>
      <c r="E3" s="2286"/>
      <c r="F3" s="2286"/>
      <c r="G3" s="2286"/>
      <c r="H3" s="2286"/>
      <c r="I3" s="1334"/>
      <c r="J3" s="1334"/>
      <c r="K3" s="1334"/>
      <c r="L3" s="1334"/>
      <c r="M3" s="1334"/>
      <c r="N3" s="1334"/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C3" s="1334"/>
      <c r="AD3" s="1334"/>
      <c r="AE3" s="1334"/>
      <c r="AF3" s="1334"/>
      <c r="AG3" s="1334"/>
      <c r="AH3" s="1334"/>
      <c r="AI3" s="1334"/>
      <c r="AJ3" s="1334"/>
      <c r="AK3" s="1334"/>
      <c r="AL3" s="1334"/>
      <c r="AM3" s="1334"/>
      <c r="AN3" s="1334"/>
      <c r="AO3" s="1334"/>
      <c r="AP3" s="1334"/>
      <c r="AQ3" s="1334"/>
      <c r="AR3" s="1334"/>
      <c r="AS3" s="1334"/>
      <c r="AT3" s="1334"/>
      <c r="AU3" s="1334"/>
      <c r="AV3" s="1334"/>
      <c r="AW3" s="1334"/>
      <c r="AX3" s="1334"/>
      <c r="AY3" s="1334"/>
      <c r="AZ3" s="1334"/>
      <c r="BA3" s="1334"/>
      <c r="BB3" s="1334"/>
      <c r="BC3" s="1334"/>
      <c r="BD3" s="1334"/>
      <c r="BE3" s="1334"/>
      <c r="BF3" s="1334"/>
      <c r="BG3" s="1334"/>
      <c r="BH3" s="1334"/>
      <c r="BI3" s="1334"/>
      <c r="BJ3" s="1334"/>
      <c r="BK3" s="1334"/>
      <c r="BL3" s="1334"/>
      <c r="BM3" s="1334"/>
      <c r="BN3" s="1334"/>
      <c r="BO3" s="1334"/>
      <c r="BP3" s="1334"/>
      <c r="BQ3" s="1334"/>
      <c r="BR3" s="1334"/>
      <c r="BS3" s="1334"/>
      <c r="BT3" s="1334"/>
      <c r="BU3" s="1334"/>
      <c r="BV3" s="1334"/>
      <c r="BW3" s="1334"/>
      <c r="BX3" s="1334"/>
      <c r="BY3" s="1334"/>
      <c r="BZ3" s="1334"/>
      <c r="CA3" s="1334"/>
      <c r="CB3" s="1334"/>
      <c r="CC3" s="1334"/>
      <c r="CD3" s="1334"/>
      <c r="CE3" s="1334"/>
      <c r="CF3" s="1334"/>
      <c r="CG3" s="1334"/>
      <c r="CH3" s="1334"/>
      <c r="CI3" s="1334"/>
      <c r="CJ3" s="1334"/>
      <c r="CK3" s="1334"/>
      <c r="CL3" s="1334"/>
      <c r="CM3" s="1334"/>
      <c r="CN3" s="1334"/>
      <c r="CO3" s="1334"/>
      <c r="CP3" s="1334"/>
      <c r="CQ3" s="1334"/>
      <c r="CR3" s="1334"/>
      <c r="CS3" s="1334"/>
      <c r="CT3" s="1334"/>
      <c r="CU3" s="1334"/>
      <c r="CV3" s="1334"/>
      <c r="CW3" s="1334"/>
      <c r="CX3" s="1334"/>
      <c r="CY3" s="1334"/>
      <c r="CZ3" s="1334"/>
      <c r="DA3" s="1334"/>
      <c r="DB3" s="1334"/>
      <c r="DC3" s="1334"/>
      <c r="DD3" s="1334"/>
      <c r="DE3" s="1334"/>
      <c r="DF3" s="1334"/>
      <c r="DG3" s="1334"/>
      <c r="DH3" s="1334"/>
      <c r="DI3" s="1334"/>
      <c r="DJ3" s="1334"/>
      <c r="DK3" s="1334"/>
      <c r="DL3" s="1334"/>
      <c r="DM3" s="1334"/>
      <c r="DN3" s="1334"/>
      <c r="DO3" s="1334"/>
      <c r="DP3" s="1334"/>
      <c r="DQ3" s="1334"/>
      <c r="DR3" s="1334"/>
      <c r="DS3" s="1334"/>
      <c r="DT3" s="1334"/>
      <c r="DU3" s="1334"/>
      <c r="DV3" s="1334"/>
      <c r="DW3" s="1334"/>
      <c r="DX3" s="1334"/>
      <c r="DY3" s="1334"/>
      <c r="DZ3" s="1334"/>
      <c r="EA3" s="1334"/>
      <c r="EB3" s="1334"/>
      <c r="EC3" s="1334"/>
      <c r="ED3" s="1334"/>
      <c r="EE3" s="1334"/>
      <c r="EF3" s="1334"/>
      <c r="EG3" s="1334"/>
      <c r="EH3" s="1334"/>
      <c r="EI3" s="1334"/>
      <c r="EJ3" s="1334"/>
      <c r="EK3" s="1334"/>
      <c r="EL3" s="1334"/>
      <c r="EM3" s="1334"/>
      <c r="EN3" s="1334"/>
      <c r="EO3" s="1334"/>
      <c r="EP3" s="1334"/>
      <c r="EQ3" s="1334"/>
      <c r="ER3" s="1334"/>
      <c r="ES3" s="1334"/>
      <c r="ET3" s="1334"/>
      <c r="EU3" s="1334"/>
      <c r="EV3" s="1334"/>
      <c r="EW3" s="1334"/>
      <c r="EX3" s="1334"/>
      <c r="EY3" s="1334"/>
      <c r="EZ3" s="1334"/>
      <c r="FA3" s="1334"/>
      <c r="FB3" s="1334"/>
      <c r="FC3" s="1334"/>
      <c r="FD3" s="1334"/>
      <c r="FE3" s="1334"/>
      <c r="FF3" s="1334"/>
      <c r="FG3" s="1334"/>
      <c r="FH3" s="1334"/>
      <c r="FI3" s="1334"/>
      <c r="FJ3" s="1334"/>
      <c r="FK3" s="1334"/>
      <c r="FL3" s="1334"/>
      <c r="FM3" s="1334"/>
      <c r="FN3" s="1334"/>
      <c r="FO3" s="1334"/>
      <c r="FP3" s="1334"/>
      <c r="FQ3" s="1334"/>
      <c r="FR3" s="1334"/>
      <c r="FS3" s="1334"/>
      <c r="FT3" s="1334"/>
      <c r="FU3" s="1334"/>
      <c r="FV3" s="1334"/>
      <c r="FW3" s="1334"/>
      <c r="FX3" s="1334"/>
      <c r="FY3" s="1334"/>
      <c r="FZ3" s="1334"/>
      <c r="GA3" s="1334"/>
      <c r="GB3" s="1334"/>
      <c r="GC3" s="1334"/>
      <c r="GD3" s="1334"/>
      <c r="GE3" s="1334"/>
      <c r="GF3" s="1334"/>
      <c r="GG3" s="1334"/>
      <c r="GH3" s="1334"/>
      <c r="GI3" s="1334"/>
      <c r="GJ3" s="1334"/>
      <c r="GK3" s="1334"/>
      <c r="GL3" s="1334"/>
      <c r="GM3" s="1334"/>
      <c r="GN3" s="1334"/>
      <c r="GO3" s="1334"/>
      <c r="GP3" s="1334"/>
      <c r="GQ3" s="1334"/>
      <c r="GR3" s="1334"/>
      <c r="GS3" s="1334"/>
      <c r="GT3" s="1334"/>
      <c r="GU3" s="1334"/>
      <c r="GV3" s="1334"/>
      <c r="GW3" s="1334"/>
      <c r="GX3" s="1334"/>
      <c r="GY3" s="1334"/>
      <c r="GZ3" s="1334"/>
      <c r="HA3" s="1334"/>
      <c r="HB3" s="1334"/>
      <c r="HC3" s="1334"/>
      <c r="HD3" s="1334"/>
      <c r="HE3" s="1334"/>
      <c r="HF3" s="1334"/>
      <c r="HG3" s="1334"/>
      <c r="HH3" s="1334"/>
      <c r="HI3" s="1334"/>
      <c r="HJ3" s="1334"/>
      <c r="HK3" s="1334"/>
      <c r="HL3" s="1334"/>
      <c r="HM3" s="1334"/>
      <c r="HN3" s="1334"/>
      <c r="HO3" s="1334"/>
      <c r="HP3" s="1334"/>
      <c r="HQ3" s="1334"/>
      <c r="HR3" s="1334"/>
      <c r="HS3" s="1334"/>
      <c r="HT3" s="1334"/>
      <c r="HU3" s="1334"/>
      <c r="HV3" s="1334"/>
      <c r="HW3" s="1334"/>
      <c r="HX3" s="1334"/>
      <c r="HY3" s="1334"/>
      <c r="HZ3" s="1334"/>
      <c r="IA3" s="1334"/>
      <c r="IB3" s="1334"/>
      <c r="IC3" s="1334"/>
      <c r="ID3" s="1334"/>
      <c r="IE3" s="1334"/>
      <c r="IF3" s="1334"/>
      <c r="IG3" s="1334"/>
      <c r="IH3" s="1334"/>
      <c r="II3" s="1334"/>
      <c r="IJ3" s="1334"/>
      <c r="IK3" s="1334"/>
      <c r="IL3" s="1334"/>
      <c r="IM3" s="1334"/>
      <c r="IN3" s="1334"/>
      <c r="IO3" s="1334"/>
      <c r="IP3" s="1334"/>
      <c r="IQ3" s="1334"/>
      <c r="IR3" s="1334"/>
      <c r="IS3" s="1334"/>
      <c r="IT3" s="1334"/>
      <c r="IU3" s="1334"/>
      <c r="IV3" s="1334"/>
    </row>
    <row r="4" spans="1:256" x14ac:dyDescent="0.25">
      <c r="A4" s="1336"/>
      <c r="B4" s="1336"/>
      <c r="C4" s="1336"/>
      <c r="D4" s="1336"/>
      <c r="E4" s="1336"/>
      <c r="F4" s="1337"/>
      <c r="G4" s="1338"/>
      <c r="H4" s="1336"/>
      <c r="I4" s="1334"/>
      <c r="J4" s="1334"/>
      <c r="K4" s="1334"/>
      <c r="L4" s="1334"/>
      <c r="M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  <c r="AD4" s="1334"/>
      <c r="AE4" s="1334"/>
      <c r="AF4" s="1334"/>
      <c r="AG4" s="1334"/>
      <c r="AH4" s="1334"/>
      <c r="AI4" s="1334"/>
      <c r="AJ4" s="1334"/>
      <c r="AK4" s="1334"/>
      <c r="AL4" s="1334"/>
      <c r="AM4" s="1334"/>
      <c r="AN4" s="1334"/>
      <c r="AO4" s="1334"/>
      <c r="AP4" s="1334"/>
      <c r="AQ4" s="1334"/>
      <c r="AR4" s="1334"/>
      <c r="AS4" s="1334"/>
      <c r="AT4" s="1334"/>
      <c r="AU4" s="1334"/>
      <c r="AV4" s="1334"/>
      <c r="AW4" s="1334"/>
      <c r="AX4" s="1334"/>
      <c r="AY4" s="1334"/>
      <c r="AZ4" s="1334"/>
      <c r="BA4" s="1334"/>
      <c r="BB4" s="1334"/>
      <c r="BC4" s="1334"/>
      <c r="BD4" s="1334"/>
      <c r="BE4" s="1334"/>
      <c r="BF4" s="1334"/>
      <c r="BG4" s="1334"/>
      <c r="BH4" s="1334"/>
      <c r="BI4" s="1334"/>
      <c r="BJ4" s="1334"/>
      <c r="BK4" s="1334"/>
      <c r="BL4" s="1334"/>
      <c r="BM4" s="1334"/>
      <c r="BN4" s="1334"/>
      <c r="BO4" s="1334"/>
      <c r="BP4" s="1334"/>
      <c r="BQ4" s="1334"/>
      <c r="BR4" s="1334"/>
      <c r="BS4" s="1334"/>
      <c r="BT4" s="1334"/>
      <c r="BU4" s="1334"/>
      <c r="BV4" s="1334"/>
      <c r="BW4" s="1334"/>
      <c r="BX4" s="1334"/>
      <c r="BY4" s="1334"/>
      <c r="BZ4" s="1334"/>
      <c r="CA4" s="1334"/>
      <c r="CB4" s="1334"/>
      <c r="CC4" s="1334"/>
      <c r="CD4" s="1334"/>
      <c r="CE4" s="1334"/>
      <c r="CF4" s="1334"/>
      <c r="CG4" s="1334"/>
      <c r="CH4" s="1334"/>
      <c r="CI4" s="1334"/>
      <c r="CJ4" s="1334"/>
      <c r="CK4" s="1334"/>
      <c r="CL4" s="1334"/>
      <c r="CM4" s="1334"/>
      <c r="CN4" s="1334"/>
      <c r="CO4" s="1334"/>
      <c r="CP4" s="1334"/>
      <c r="CQ4" s="1334"/>
      <c r="CR4" s="1334"/>
      <c r="CS4" s="1334"/>
      <c r="CT4" s="1334"/>
      <c r="CU4" s="1334"/>
      <c r="CV4" s="1334"/>
      <c r="CW4" s="1334"/>
      <c r="CX4" s="1334"/>
      <c r="CY4" s="1334"/>
      <c r="CZ4" s="1334"/>
      <c r="DA4" s="1334"/>
      <c r="DB4" s="1334"/>
      <c r="DC4" s="1334"/>
      <c r="DD4" s="1334"/>
      <c r="DE4" s="1334"/>
      <c r="DF4" s="1334"/>
      <c r="DG4" s="1334"/>
      <c r="DH4" s="1334"/>
      <c r="DI4" s="1334"/>
      <c r="DJ4" s="1334"/>
      <c r="DK4" s="1334"/>
      <c r="DL4" s="1334"/>
      <c r="DM4" s="1334"/>
      <c r="DN4" s="1334"/>
      <c r="DO4" s="1334"/>
      <c r="DP4" s="1334"/>
      <c r="DQ4" s="1334"/>
      <c r="DR4" s="1334"/>
      <c r="DS4" s="1334"/>
      <c r="DT4" s="1334"/>
      <c r="DU4" s="1334"/>
      <c r="DV4" s="1334"/>
      <c r="DW4" s="1334"/>
      <c r="DX4" s="1334"/>
      <c r="DY4" s="1334"/>
      <c r="DZ4" s="1334"/>
      <c r="EA4" s="1334"/>
      <c r="EB4" s="1334"/>
      <c r="EC4" s="1334"/>
      <c r="ED4" s="1334"/>
      <c r="EE4" s="1334"/>
      <c r="EF4" s="1334"/>
      <c r="EG4" s="1334"/>
      <c r="EH4" s="1334"/>
      <c r="EI4" s="1334"/>
      <c r="EJ4" s="1334"/>
      <c r="EK4" s="1334"/>
      <c r="EL4" s="1334"/>
      <c r="EM4" s="1334"/>
      <c r="EN4" s="1334"/>
      <c r="EO4" s="1334"/>
      <c r="EP4" s="1334"/>
      <c r="EQ4" s="1334"/>
      <c r="ER4" s="1334"/>
      <c r="ES4" s="1334"/>
      <c r="ET4" s="1334"/>
      <c r="EU4" s="1334"/>
      <c r="EV4" s="1334"/>
      <c r="EW4" s="1334"/>
      <c r="EX4" s="1334"/>
      <c r="EY4" s="1334"/>
      <c r="EZ4" s="1334"/>
      <c r="FA4" s="1334"/>
      <c r="FB4" s="1334"/>
      <c r="FC4" s="1334"/>
      <c r="FD4" s="1334"/>
      <c r="FE4" s="1334"/>
      <c r="FF4" s="1334"/>
      <c r="FG4" s="1334"/>
      <c r="FH4" s="1334"/>
      <c r="FI4" s="1334"/>
      <c r="FJ4" s="1334"/>
      <c r="FK4" s="1334"/>
      <c r="FL4" s="1334"/>
      <c r="FM4" s="1334"/>
      <c r="FN4" s="1334"/>
      <c r="FO4" s="1334"/>
      <c r="FP4" s="1334"/>
      <c r="FQ4" s="1334"/>
      <c r="FR4" s="1334"/>
      <c r="FS4" s="1334"/>
      <c r="FT4" s="1334"/>
      <c r="FU4" s="1334"/>
      <c r="FV4" s="1334"/>
      <c r="FW4" s="1334"/>
      <c r="FX4" s="1334"/>
      <c r="FY4" s="1334"/>
      <c r="FZ4" s="1334"/>
      <c r="GA4" s="1334"/>
      <c r="GB4" s="1334"/>
      <c r="GC4" s="1334"/>
      <c r="GD4" s="1334"/>
      <c r="GE4" s="1334"/>
      <c r="GF4" s="1334"/>
      <c r="GG4" s="1334"/>
      <c r="GH4" s="1334"/>
      <c r="GI4" s="1334"/>
      <c r="GJ4" s="1334"/>
      <c r="GK4" s="1334"/>
      <c r="GL4" s="1334"/>
      <c r="GM4" s="1334"/>
      <c r="GN4" s="1334"/>
      <c r="GO4" s="1334"/>
      <c r="GP4" s="1334"/>
      <c r="GQ4" s="1334"/>
      <c r="GR4" s="1334"/>
      <c r="GS4" s="1334"/>
      <c r="GT4" s="1334"/>
      <c r="GU4" s="1334"/>
      <c r="GV4" s="1334"/>
      <c r="GW4" s="1334"/>
      <c r="GX4" s="1334"/>
      <c r="GY4" s="1334"/>
      <c r="GZ4" s="1334"/>
      <c r="HA4" s="1334"/>
      <c r="HB4" s="1334"/>
      <c r="HC4" s="1334"/>
      <c r="HD4" s="1334"/>
      <c r="HE4" s="1334"/>
      <c r="HF4" s="1334"/>
      <c r="HG4" s="1334"/>
      <c r="HH4" s="1334"/>
      <c r="HI4" s="1334"/>
      <c r="HJ4" s="1334"/>
      <c r="HK4" s="1334"/>
      <c r="HL4" s="1334"/>
      <c r="HM4" s="1334"/>
      <c r="HN4" s="1334"/>
      <c r="HO4" s="1334"/>
      <c r="HP4" s="1334"/>
      <c r="HQ4" s="1334"/>
      <c r="HR4" s="1334"/>
      <c r="HS4" s="1334"/>
      <c r="HT4" s="1334"/>
      <c r="HU4" s="1334"/>
      <c r="HV4" s="1334"/>
      <c r="HW4" s="1334"/>
      <c r="HX4" s="1334"/>
      <c r="HY4" s="1334"/>
      <c r="HZ4" s="1334"/>
      <c r="IA4" s="1334"/>
      <c r="IB4" s="1334"/>
      <c r="IC4" s="1334"/>
      <c r="ID4" s="1334"/>
      <c r="IE4" s="1334"/>
      <c r="IF4" s="1334"/>
      <c r="IG4" s="1334"/>
      <c r="IH4" s="1334"/>
      <c r="II4" s="1334"/>
      <c r="IJ4" s="1334"/>
      <c r="IK4" s="1334"/>
      <c r="IL4" s="1334"/>
      <c r="IM4" s="1334"/>
      <c r="IN4" s="1334"/>
      <c r="IO4" s="1334"/>
      <c r="IP4" s="1334"/>
      <c r="IQ4" s="1334"/>
      <c r="IR4" s="1334"/>
      <c r="IS4" s="1334"/>
      <c r="IT4" s="1334"/>
      <c r="IU4" s="1334"/>
      <c r="IV4" s="1334"/>
    </row>
    <row r="5" spans="1:256" x14ac:dyDescent="0.25">
      <c r="A5" s="2286" t="s">
        <v>623</v>
      </c>
      <c r="B5" s="2286"/>
      <c r="C5" s="2286"/>
      <c r="D5" s="2286"/>
      <c r="E5" s="2286"/>
      <c r="F5" s="2286"/>
      <c r="G5" s="2286"/>
      <c r="H5" s="2286"/>
      <c r="I5" s="1334"/>
      <c r="J5" s="1334"/>
      <c r="K5" s="1334"/>
      <c r="L5" s="1334"/>
      <c r="M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  <c r="AD5" s="1334"/>
      <c r="AE5" s="1334"/>
      <c r="AF5" s="1334"/>
      <c r="AG5" s="1334"/>
      <c r="AH5" s="1334"/>
      <c r="AI5" s="1334"/>
      <c r="AJ5" s="1334"/>
      <c r="AK5" s="1334"/>
      <c r="AL5" s="1334"/>
      <c r="AM5" s="1334"/>
      <c r="AN5" s="1334"/>
      <c r="AO5" s="1334"/>
      <c r="AP5" s="1334"/>
      <c r="AQ5" s="1334"/>
      <c r="AR5" s="1334"/>
      <c r="AS5" s="1334"/>
      <c r="AT5" s="1334"/>
      <c r="AU5" s="1334"/>
      <c r="AV5" s="1334"/>
      <c r="AW5" s="1334"/>
      <c r="AX5" s="1334"/>
      <c r="AY5" s="1334"/>
      <c r="AZ5" s="1334"/>
      <c r="BA5" s="1334"/>
      <c r="BB5" s="1334"/>
      <c r="BC5" s="1334"/>
      <c r="BD5" s="1334"/>
      <c r="BE5" s="1334"/>
      <c r="BF5" s="1334"/>
      <c r="BG5" s="1334"/>
      <c r="BH5" s="1334"/>
      <c r="BI5" s="1334"/>
      <c r="BJ5" s="1334"/>
      <c r="BK5" s="1334"/>
      <c r="BL5" s="1334"/>
      <c r="BM5" s="1334"/>
      <c r="BN5" s="1334"/>
      <c r="BO5" s="1334"/>
      <c r="BP5" s="1334"/>
      <c r="BQ5" s="1334"/>
      <c r="BR5" s="1334"/>
      <c r="BS5" s="1334"/>
      <c r="BT5" s="1334"/>
      <c r="BU5" s="1334"/>
      <c r="BV5" s="1334"/>
      <c r="BW5" s="1334"/>
      <c r="BX5" s="1334"/>
      <c r="BY5" s="1334"/>
      <c r="BZ5" s="1334"/>
      <c r="CA5" s="1334"/>
      <c r="CB5" s="1334"/>
      <c r="CC5" s="1334"/>
      <c r="CD5" s="1334"/>
      <c r="CE5" s="1334"/>
      <c r="CF5" s="1334"/>
      <c r="CG5" s="1334"/>
      <c r="CH5" s="1334"/>
      <c r="CI5" s="1334"/>
      <c r="CJ5" s="1334"/>
      <c r="CK5" s="1334"/>
      <c r="CL5" s="1334"/>
      <c r="CM5" s="1334"/>
      <c r="CN5" s="1334"/>
      <c r="CO5" s="1334"/>
      <c r="CP5" s="1334"/>
      <c r="CQ5" s="1334"/>
      <c r="CR5" s="1334"/>
      <c r="CS5" s="1334"/>
      <c r="CT5" s="1334"/>
      <c r="CU5" s="1334"/>
      <c r="CV5" s="1334"/>
      <c r="CW5" s="1334"/>
      <c r="CX5" s="1334"/>
      <c r="CY5" s="1334"/>
      <c r="CZ5" s="1334"/>
      <c r="DA5" s="1334"/>
      <c r="DB5" s="1334"/>
      <c r="DC5" s="1334"/>
      <c r="DD5" s="1334"/>
      <c r="DE5" s="1334"/>
      <c r="DF5" s="1334"/>
      <c r="DG5" s="1334"/>
      <c r="DH5" s="1334"/>
      <c r="DI5" s="1334"/>
      <c r="DJ5" s="1334"/>
      <c r="DK5" s="1334"/>
      <c r="DL5" s="1334"/>
      <c r="DM5" s="1334"/>
      <c r="DN5" s="1334"/>
      <c r="DO5" s="1334"/>
      <c r="DP5" s="1334"/>
      <c r="DQ5" s="1334"/>
      <c r="DR5" s="1334"/>
      <c r="DS5" s="1334"/>
      <c r="DT5" s="1334"/>
      <c r="DU5" s="1334"/>
      <c r="DV5" s="1334"/>
      <c r="DW5" s="1334"/>
      <c r="DX5" s="1334"/>
      <c r="DY5" s="1334"/>
      <c r="DZ5" s="1334"/>
      <c r="EA5" s="1334"/>
      <c r="EB5" s="1334"/>
      <c r="EC5" s="1334"/>
      <c r="ED5" s="1334"/>
      <c r="EE5" s="1334"/>
      <c r="EF5" s="1334"/>
      <c r="EG5" s="1334"/>
      <c r="EH5" s="1334"/>
      <c r="EI5" s="1334"/>
      <c r="EJ5" s="1334"/>
      <c r="EK5" s="1334"/>
      <c r="EL5" s="1334"/>
      <c r="EM5" s="1334"/>
      <c r="EN5" s="1334"/>
      <c r="EO5" s="1334"/>
      <c r="EP5" s="1334"/>
      <c r="EQ5" s="1334"/>
      <c r="ER5" s="1334"/>
      <c r="ES5" s="1334"/>
      <c r="ET5" s="1334"/>
      <c r="EU5" s="1334"/>
      <c r="EV5" s="1334"/>
      <c r="EW5" s="1334"/>
      <c r="EX5" s="1334"/>
      <c r="EY5" s="1334"/>
      <c r="EZ5" s="1334"/>
      <c r="FA5" s="1334"/>
      <c r="FB5" s="1334"/>
      <c r="FC5" s="1334"/>
      <c r="FD5" s="1334"/>
      <c r="FE5" s="1334"/>
      <c r="FF5" s="1334"/>
      <c r="FG5" s="1334"/>
      <c r="FH5" s="1334"/>
      <c r="FI5" s="1334"/>
      <c r="FJ5" s="1334"/>
      <c r="FK5" s="1334"/>
      <c r="FL5" s="1334"/>
      <c r="FM5" s="1334"/>
      <c r="FN5" s="1334"/>
      <c r="FO5" s="1334"/>
      <c r="FP5" s="1334"/>
      <c r="FQ5" s="1334"/>
      <c r="FR5" s="1334"/>
      <c r="FS5" s="1334"/>
      <c r="FT5" s="1334"/>
      <c r="FU5" s="1334"/>
      <c r="FV5" s="1334"/>
      <c r="FW5" s="1334"/>
      <c r="FX5" s="1334"/>
      <c r="FY5" s="1334"/>
      <c r="FZ5" s="1334"/>
      <c r="GA5" s="1334"/>
      <c r="GB5" s="1334"/>
      <c r="GC5" s="1334"/>
      <c r="GD5" s="1334"/>
      <c r="GE5" s="1334"/>
      <c r="GF5" s="1334"/>
      <c r="GG5" s="1334"/>
      <c r="GH5" s="1334"/>
      <c r="GI5" s="1334"/>
      <c r="GJ5" s="1334"/>
      <c r="GK5" s="1334"/>
      <c r="GL5" s="1334"/>
      <c r="GM5" s="1334"/>
      <c r="GN5" s="1334"/>
      <c r="GO5" s="1334"/>
      <c r="GP5" s="1334"/>
      <c r="GQ5" s="1334"/>
      <c r="GR5" s="1334"/>
      <c r="GS5" s="1334"/>
      <c r="GT5" s="1334"/>
      <c r="GU5" s="1334"/>
      <c r="GV5" s="1334"/>
      <c r="GW5" s="1334"/>
      <c r="GX5" s="1334"/>
      <c r="GY5" s="1334"/>
      <c r="GZ5" s="1334"/>
      <c r="HA5" s="1334"/>
      <c r="HB5" s="1334"/>
      <c r="HC5" s="1334"/>
      <c r="HD5" s="1334"/>
      <c r="HE5" s="1334"/>
      <c r="HF5" s="1334"/>
      <c r="HG5" s="1334"/>
      <c r="HH5" s="1334"/>
      <c r="HI5" s="1334"/>
      <c r="HJ5" s="1334"/>
      <c r="HK5" s="1334"/>
      <c r="HL5" s="1334"/>
      <c r="HM5" s="1334"/>
      <c r="HN5" s="1334"/>
      <c r="HO5" s="1334"/>
      <c r="HP5" s="1334"/>
      <c r="HQ5" s="1334"/>
      <c r="HR5" s="1334"/>
      <c r="HS5" s="1334"/>
      <c r="HT5" s="1334"/>
      <c r="HU5" s="1334"/>
      <c r="HV5" s="1334"/>
      <c r="HW5" s="1334"/>
      <c r="HX5" s="1334"/>
      <c r="HY5" s="1334"/>
      <c r="HZ5" s="1334"/>
      <c r="IA5" s="1334"/>
      <c r="IB5" s="1334"/>
      <c r="IC5" s="1334"/>
      <c r="ID5" s="1334"/>
      <c r="IE5" s="1334"/>
      <c r="IF5" s="1334"/>
      <c r="IG5" s="1334"/>
      <c r="IH5" s="1334"/>
      <c r="II5" s="1334"/>
      <c r="IJ5" s="1334"/>
      <c r="IK5" s="1334"/>
      <c r="IL5" s="1334"/>
      <c r="IM5" s="1334"/>
      <c r="IN5" s="1334"/>
      <c r="IO5" s="1334"/>
      <c r="IP5" s="1334"/>
      <c r="IQ5" s="1334"/>
      <c r="IR5" s="1334"/>
      <c r="IS5" s="1334"/>
      <c r="IT5" s="1334"/>
      <c r="IU5" s="1334"/>
      <c r="IV5" s="1334"/>
    </row>
    <row r="6" spans="1:256" x14ac:dyDescent="0.25">
      <c r="A6" s="1339"/>
      <c r="B6" s="1340"/>
      <c r="C6" s="1340"/>
      <c r="D6" s="1339"/>
      <c r="E6" s="1339"/>
      <c r="F6" s="1341"/>
      <c r="G6" s="1341"/>
      <c r="H6" s="1338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  <c r="AD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O6" s="1334"/>
      <c r="AP6" s="1334"/>
      <c r="AQ6" s="1334"/>
      <c r="AR6" s="1334"/>
      <c r="AS6" s="1334"/>
      <c r="AT6" s="1334"/>
      <c r="AU6" s="1334"/>
      <c r="AV6" s="1334"/>
      <c r="AW6" s="1334"/>
      <c r="AX6" s="1334"/>
      <c r="AY6" s="1334"/>
      <c r="AZ6" s="1334"/>
      <c r="BA6" s="1334"/>
      <c r="BB6" s="1334"/>
      <c r="BC6" s="1334"/>
      <c r="BD6" s="1334"/>
      <c r="BE6" s="1334"/>
      <c r="BF6" s="1334"/>
      <c r="BG6" s="1334"/>
      <c r="BH6" s="1334"/>
      <c r="BI6" s="1334"/>
      <c r="BJ6" s="1334"/>
      <c r="BK6" s="1334"/>
      <c r="BL6" s="1334"/>
      <c r="BM6" s="1334"/>
      <c r="BN6" s="1334"/>
      <c r="BO6" s="1334"/>
      <c r="BP6" s="1334"/>
      <c r="BQ6" s="1334"/>
      <c r="BR6" s="1334"/>
      <c r="BS6" s="1334"/>
      <c r="BT6" s="1334"/>
      <c r="BU6" s="1334"/>
      <c r="BV6" s="1334"/>
      <c r="BW6" s="1334"/>
      <c r="BX6" s="1334"/>
      <c r="BY6" s="1334"/>
      <c r="BZ6" s="1334"/>
      <c r="CA6" s="1334"/>
      <c r="CB6" s="1334"/>
      <c r="CC6" s="1334"/>
      <c r="CD6" s="1334"/>
      <c r="CE6" s="1334"/>
      <c r="CF6" s="1334"/>
      <c r="CG6" s="1334"/>
      <c r="CH6" s="1334"/>
      <c r="CI6" s="1334"/>
      <c r="CJ6" s="1334"/>
      <c r="CK6" s="1334"/>
      <c r="CL6" s="1334"/>
      <c r="CM6" s="1334"/>
      <c r="CN6" s="1334"/>
      <c r="CO6" s="1334"/>
      <c r="CP6" s="1334"/>
      <c r="CQ6" s="1334"/>
      <c r="CR6" s="1334"/>
      <c r="CS6" s="1334"/>
      <c r="CT6" s="1334"/>
      <c r="CU6" s="1334"/>
      <c r="CV6" s="1334"/>
      <c r="CW6" s="1334"/>
      <c r="CX6" s="1334"/>
      <c r="CY6" s="1334"/>
      <c r="CZ6" s="1334"/>
      <c r="DA6" s="1334"/>
      <c r="DB6" s="1334"/>
      <c r="DC6" s="1334"/>
      <c r="DD6" s="1334"/>
      <c r="DE6" s="1334"/>
      <c r="DF6" s="1334"/>
      <c r="DG6" s="1334"/>
      <c r="DH6" s="1334"/>
      <c r="DI6" s="1334"/>
      <c r="DJ6" s="1334"/>
      <c r="DK6" s="1334"/>
      <c r="DL6" s="1334"/>
      <c r="DM6" s="1334"/>
      <c r="DN6" s="1334"/>
      <c r="DO6" s="1334"/>
      <c r="DP6" s="1334"/>
      <c r="DQ6" s="1334"/>
      <c r="DR6" s="1334"/>
      <c r="DS6" s="1334"/>
      <c r="DT6" s="1334"/>
      <c r="DU6" s="1334"/>
      <c r="DV6" s="1334"/>
      <c r="DW6" s="1334"/>
      <c r="DX6" s="1334"/>
      <c r="DY6" s="1334"/>
      <c r="DZ6" s="1334"/>
      <c r="EA6" s="1334"/>
      <c r="EB6" s="1334"/>
      <c r="EC6" s="1334"/>
      <c r="ED6" s="1334"/>
      <c r="EE6" s="1334"/>
      <c r="EF6" s="1334"/>
      <c r="EG6" s="1334"/>
      <c r="EH6" s="1334"/>
      <c r="EI6" s="1334"/>
      <c r="EJ6" s="1334"/>
      <c r="EK6" s="1334"/>
      <c r="EL6" s="1334"/>
      <c r="EM6" s="1334"/>
      <c r="EN6" s="1334"/>
      <c r="EO6" s="1334"/>
      <c r="EP6" s="1334"/>
      <c r="EQ6" s="1334"/>
      <c r="ER6" s="1334"/>
      <c r="ES6" s="1334"/>
      <c r="ET6" s="1334"/>
      <c r="EU6" s="1334"/>
      <c r="EV6" s="1334"/>
      <c r="EW6" s="1334"/>
      <c r="EX6" s="1334"/>
      <c r="EY6" s="1334"/>
      <c r="EZ6" s="1334"/>
      <c r="FA6" s="1334"/>
      <c r="FB6" s="1334"/>
      <c r="FC6" s="1334"/>
      <c r="FD6" s="1334"/>
      <c r="FE6" s="1334"/>
      <c r="FF6" s="1334"/>
      <c r="FG6" s="1334"/>
      <c r="FH6" s="1334"/>
      <c r="FI6" s="1334"/>
      <c r="FJ6" s="1334"/>
      <c r="FK6" s="1334"/>
      <c r="FL6" s="1334"/>
      <c r="FM6" s="1334"/>
      <c r="FN6" s="1334"/>
      <c r="FO6" s="1334"/>
      <c r="FP6" s="1334"/>
      <c r="FQ6" s="1334"/>
      <c r="FR6" s="1334"/>
      <c r="FS6" s="1334"/>
      <c r="FT6" s="1334"/>
      <c r="FU6" s="1334"/>
      <c r="FV6" s="1334"/>
      <c r="FW6" s="1334"/>
      <c r="FX6" s="1334"/>
      <c r="FY6" s="1334"/>
      <c r="FZ6" s="1334"/>
      <c r="GA6" s="1334"/>
      <c r="GB6" s="1334"/>
      <c r="GC6" s="1334"/>
      <c r="GD6" s="1334"/>
      <c r="GE6" s="1334"/>
      <c r="GF6" s="1334"/>
      <c r="GG6" s="1334"/>
      <c r="GH6" s="1334"/>
      <c r="GI6" s="1334"/>
      <c r="GJ6" s="1334"/>
      <c r="GK6" s="1334"/>
      <c r="GL6" s="1334"/>
      <c r="GM6" s="1334"/>
      <c r="GN6" s="1334"/>
      <c r="GO6" s="1334"/>
      <c r="GP6" s="1334"/>
      <c r="GQ6" s="1334"/>
      <c r="GR6" s="1334"/>
      <c r="GS6" s="1334"/>
      <c r="GT6" s="1334"/>
      <c r="GU6" s="1334"/>
      <c r="GV6" s="1334"/>
      <c r="GW6" s="1334"/>
      <c r="GX6" s="1334"/>
      <c r="GY6" s="1334"/>
      <c r="GZ6" s="1334"/>
      <c r="HA6" s="1334"/>
      <c r="HB6" s="1334"/>
      <c r="HC6" s="1334"/>
      <c r="HD6" s="1334"/>
      <c r="HE6" s="1334"/>
      <c r="HF6" s="1334"/>
      <c r="HG6" s="1334"/>
      <c r="HH6" s="1334"/>
      <c r="HI6" s="1334"/>
      <c r="HJ6" s="1334"/>
      <c r="HK6" s="1334"/>
      <c r="HL6" s="1334"/>
      <c r="HM6" s="1334"/>
      <c r="HN6" s="1334"/>
      <c r="HO6" s="1334"/>
      <c r="HP6" s="1334"/>
      <c r="HQ6" s="1334"/>
      <c r="HR6" s="1334"/>
      <c r="HS6" s="1334"/>
      <c r="HT6" s="1334"/>
      <c r="HU6" s="1334"/>
      <c r="HV6" s="1334"/>
      <c r="HW6" s="1334"/>
      <c r="HX6" s="1334"/>
      <c r="HY6" s="1334"/>
      <c r="HZ6" s="1334"/>
      <c r="IA6" s="1334"/>
      <c r="IB6" s="1334"/>
      <c r="IC6" s="1334"/>
      <c r="ID6" s="1334"/>
      <c r="IE6" s="1334"/>
      <c r="IF6" s="1334"/>
      <c r="IG6" s="1334"/>
      <c r="IH6" s="1334"/>
      <c r="II6" s="1334"/>
      <c r="IJ6" s="1334"/>
      <c r="IK6" s="1334"/>
      <c r="IL6" s="1334"/>
      <c r="IM6" s="1334"/>
      <c r="IN6" s="1334"/>
      <c r="IO6" s="1334"/>
      <c r="IP6" s="1334"/>
      <c r="IQ6" s="1334"/>
      <c r="IR6" s="1334"/>
      <c r="IS6" s="1334"/>
      <c r="IT6" s="1334"/>
      <c r="IU6" s="1334"/>
      <c r="IV6" s="1334"/>
    </row>
    <row r="7" spans="1:256" x14ac:dyDescent="0.25">
      <c r="A7" s="2286" t="s">
        <v>3</v>
      </c>
      <c r="B7" s="2286"/>
      <c r="C7" s="2286"/>
      <c r="D7" s="2286"/>
      <c r="E7" s="2286"/>
      <c r="F7" s="2286"/>
      <c r="G7" s="2286"/>
      <c r="H7" s="2286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1342"/>
      <c r="Z7" s="1342"/>
      <c r="AA7" s="1342"/>
      <c r="AB7" s="1342"/>
      <c r="AC7" s="1342"/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O7" s="1342"/>
      <c r="AP7" s="1342"/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A7" s="1342"/>
      <c r="BB7" s="1342"/>
      <c r="BC7" s="1342"/>
      <c r="BD7" s="1342"/>
      <c r="BE7" s="1342"/>
      <c r="BF7" s="1342"/>
      <c r="BG7" s="1342"/>
      <c r="BH7" s="1342"/>
      <c r="BI7" s="1342"/>
      <c r="BJ7" s="1342"/>
      <c r="BK7" s="1342"/>
      <c r="BL7" s="1342"/>
      <c r="BM7" s="1342"/>
      <c r="BN7" s="1342"/>
      <c r="BO7" s="1342"/>
      <c r="BP7" s="1342"/>
      <c r="BQ7" s="1342"/>
      <c r="BR7" s="1342"/>
      <c r="BS7" s="1342"/>
      <c r="BT7" s="1342"/>
      <c r="BU7" s="1342"/>
      <c r="BV7" s="1342"/>
      <c r="BW7" s="1342"/>
      <c r="BX7" s="1342"/>
      <c r="BY7" s="1342"/>
      <c r="BZ7" s="1342"/>
      <c r="CA7" s="1342"/>
      <c r="CB7" s="1342"/>
      <c r="CC7" s="1342"/>
      <c r="CD7" s="1342"/>
      <c r="CE7" s="1342"/>
      <c r="CF7" s="1342"/>
      <c r="CG7" s="1342"/>
      <c r="CH7" s="1342"/>
      <c r="CI7" s="1342"/>
      <c r="CJ7" s="1342"/>
      <c r="CK7" s="1342"/>
      <c r="CL7" s="1342"/>
      <c r="CM7" s="1342"/>
      <c r="CN7" s="1342"/>
      <c r="CO7" s="1342"/>
      <c r="CP7" s="1342"/>
      <c r="CQ7" s="1342"/>
      <c r="CR7" s="1342"/>
      <c r="CS7" s="1342"/>
      <c r="CT7" s="1342"/>
      <c r="CU7" s="1342"/>
      <c r="CV7" s="1342"/>
      <c r="CW7" s="1342"/>
      <c r="CX7" s="1342"/>
      <c r="CY7" s="1342"/>
      <c r="CZ7" s="1342"/>
      <c r="DA7" s="1342"/>
      <c r="DB7" s="1342"/>
      <c r="DC7" s="1342"/>
      <c r="DD7" s="1342"/>
      <c r="DE7" s="1342"/>
      <c r="DF7" s="1342"/>
      <c r="DG7" s="1342"/>
      <c r="DH7" s="1342"/>
      <c r="DI7" s="1342"/>
      <c r="DJ7" s="1342"/>
      <c r="DK7" s="1342"/>
      <c r="DL7" s="1342"/>
      <c r="DM7" s="1342"/>
      <c r="DN7" s="1342"/>
      <c r="DO7" s="1342"/>
      <c r="DP7" s="1342"/>
      <c r="DQ7" s="1342"/>
      <c r="DR7" s="1342"/>
      <c r="DS7" s="1342"/>
      <c r="DT7" s="1342"/>
      <c r="DU7" s="1342"/>
      <c r="DV7" s="1342"/>
      <c r="DW7" s="1342"/>
      <c r="DX7" s="1342"/>
      <c r="DY7" s="1342"/>
      <c r="DZ7" s="1342"/>
      <c r="EA7" s="1342"/>
      <c r="EB7" s="1342"/>
      <c r="EC7" s="1342"/>
      <c r="ED7" s="1342"/>
      <c r="EE7" s="1342"/>
      <c r="EF7" s="1342"/>
      <c r="EG7" s="1342"/>
      <c r="EH7" s="1342"/>
      <c r="EI7" s="1342"/>
      <c r="EJ7" s="1342"/>
      <c r="EK7" s="1342"/>
      <c r="EL7" s="1342"/>
      <c r="EM7" s="1342"/>
      <c r="EN7" s="1342"/>
      <c r="EO7" s="1342"/>
      <c r="EP7" s="1342"/>
      <c r="EQ7" s="1342"/>
      <c r="ER7" s="1342"/>
      <c r="ES7" s="1342"/>
      <c r="ET7" s="1342"/>
      <c r="EU7" s="1342"/>
      <c r="EV7" s="1342"/>
      <c r="EW7" s="1342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2"/>
      <c r="FL7" s="1342"/>
      <c r="FM7" s="1342"/>
      <c r="FN7" s="1342"/>
      <c r="FO7" s="1342"/>
      <c r="FP7" s="1342"/>
      <c r="FQ7" s="1342"/>
      <c r="FR7" s="1342"/>
      <c r="FS7" s="1342"/>
      <c r="FT7" s="1342"/>
      <c r="FU7" s="1342"/>
      <c r="FV7" s="1342"/>
      <c r="FW7" s="1342"/>
      <c r="FX7" s="1342"/>
      <c r="FY7" s="1342"/>
      <c r="FZ7" s="1342"/>
      <c r="GA7" s="1342"/>
      <c r="GB7" s="1342"/>
      <c r="GC7" s="1342"/>
      <c r="GD7" s="1342"/>
      <c r="GE7" s="1342"/>
      <c r="GF7" s="1342"/>
      <c r="GG7" s="1342"/>
      <c r="GH7" s="1342"/>
      <c r="GI7" s="1342"/>
      <c r="GJ7" s="1342"/>
      <c r="GK7" s="1342"/>
      <c r="GL7" s="1342"/>
      <c r="GM7" s="1342"/>
      <c r="GN7" s="1342"/>
      <c r="GO7" s="1342"/>
      <c r="GP7" s="1342"/>
      <c r="GQ7" s="1342"/>
      <c r="GR7" s="1342"/>
      <c r="GS7" s="1342"/>
      <c r="GT7" s="1342"/>
      <c r="GU7" s="1342"/>
      <c r="GV7" s="1342"/>
      <c r="GW7" s="1342"/>
      <c r="GX7" s="1342"/>
      <c r="GY7" s="1342"/>
      <c r="GZ7" s="1342"/>
      <c r="HA7" s="1342"/>
      <c r="HB7" s="1342"/>
      <c r="HC7" s="1342"/>
      <c r="HD7" s="1342"/>
      <c r="HE7" s="1342"/>
      <c r="HF7" s="1342"/>
      <c r="HG7" s="1342"/>
      <c r="HH7" s="1342"/>
      <c r="HI7" s="1342"/>
      <c r="HJ7" s="1342"/>
      <c r="HK7" s="1342"/>
      <c r="HL7" s="1342"/>
      <c r="HM7" s="1342"/>
      <c r="HN7" s="1342"/>
      <c r="HO7" s="1342"/>
      <c r="HP7" s="1342"/>
      <c r="HQ7" s="1342"/>
      <c r="HR7" s="1342"/>
      <c r="HS7" s="1342"/>
      <c r="HT7" s="1342"/>
      <c r="HU7" s="1342"/>
      <c r="HV7" s="1342"/>
      <c r="HW7" s="1342"/>
      <c r="HX7" s="1342"/>
      <c r="HY7" s="1342"/>
      <c r="HZ7" s="1342"/>
      <c r="IA7" s="1342"/>
      <c r="IB7" s="1342"/>
      <c r="IC7" s="1342"/>
      <c r="ID7" s="1342"/>
      <c r="IE7" s="1342"/>
      <c r="IF7" s="1342"/>
      <c r="IG7" s="1342"/>
      <c r="IH7" s="1342"/>
      <c r="II7" s="1342"/>
      <c r="IJ7" s="1342"/>
      <c r="IK7" s="1342"/>
      <c r="IL7" s="1342"/>
      <c r="IM7" s="1342"/>
      <c r="IN7" s="1342"/>
      <c r="IO7" s="1342"/>
      <c r="IP7" s="1342"/>
      <c r="IQ7" s="1342"/>
      <c r="IR7" s="1342"/>
      <c r="IS7" s="1342"/>
      <c r="IT7" s="1342"/>
      <c r="IU7" s="1342"/>
      <c r="IV7" s="1342"/>
    </row>
    <row r="8" spans="1:256" ht="14.5" thickBot="1" x14ac:dyDescent="0.3">
      <c r="A8" s="1343"/>
      <c r="B8" s="1343"/>
      <c r="C8" s="1344"/>
      <c r="D8" s="1344"/>
      <c r="E8" s="1344"/>
      <c r="F8" s="1345"/>
      <c r="G8" s="1345"/>
      <c r="H8" s="1346" t="s">
        <v>4</v>
      </c>
      <c r="I8" s="1334"/>
      <c r="J8" s="1334"/>
      <c r="K8" s="1334"/>
      <c r="L8" s="1334"/>
      <c r="M8" s="1334"/>
      <c r="N8" s="1334"/>
      <c r="O8" s="1334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  <c r="AD8" s="1334"/>
      <c r="AE8" s="1334"/>
      <c r="AF8" s="1334"/>
      <c r="AG8" s="1334"/>
      <c r="AH8" s="1334"/>
      <c r="AI8" s="1334"/>
      <c r="AJ8" s="1334"/>
      <c r="AK8" s="1334"/>
      <c r="AL8" s="1334"/>
      <c r="AM8" s="1334"/>
      <c r="AN8" s="1334"/>
      <c r="AO8" s="1334"/>
      <c r="AP8" s="1334"/>
      <c r="AQ8" s="1334"/>
      <c r="AR8" s="1334"/>
      <c r="AS8" s="1334"/>
      <c r="AT8" s="1334"/>
      <c r="AU8" s="1334"/>
      <c r="AV8" s="1334"/>
      <c r="AW8" s="1334"/>
      <c r="AX8" s="1334"/>
      <c r="AY8" s="1334"/>
      <c r="AZ8" s="1334"/>
      <c r="BA8" s="1334"/>
      <c r="BB8" s="1334"/>
      <c r="BC8" s="1334"/>
      <c r="BD8" s="1334"/>
      <c r="BE8" s="1334"/>
      <c r="BF8" s="1334"/>
      <c r="BG8" s="1334"/>
      <c r="BH8" s="1334"/>
      <c r="BI8" s="1334"/>
      <c r="BJ8" s="1334"/>
      <c r="BK8" s="1334"/>
      <c r="BL8" s="1334"/>
      <c r="BM8" s="1334"/>
      <c r="BN8" s="1334"/>
      <c r="BO8" s="1334"/>
      <c r="BP8" s="1334"/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4"/>
      <c r="DM8" s="1334"/>
      <c r="DN8" s="1334"/>
      <c r="DO8" s="1334"/>
      <c r="DP8" s="1334"/>
      <c r="DQ8" s="1334"/>
      <c r="DR8" s="1334"/>
      <c r="DS8" s="1334"/>
      <c r="DT8" s="1334"/>
      <c r="DU8" s="1334"/>
      <c r="DV8" s="1334"/>
      <c r="DW8" s="1334"/>
      <c r="DX8" s="1334"/>
      <c r="DY8" s="1334"/>
      <c r="DZ8" s="1334"/>
      <c r="EA8" s="1334"/>
      <c r="EB8" s="1334"/>
      <c r="EC8" s="1334"/>
      <c r="ED8" s="1334"/>
      <c r="EE8" s="1334"/>
      <c r="EF8" s="1334"/>
      <c r="EG8" s="1334"/>
      <c r="EH8" s="1334"/>
      <c r="EI8" s="1334"/>
      <c r="EJ8" s="1334"/>
      <c r="EK8" s="1334"/>
      <c r="EL8" s="1334"/>
      <c r="EM8" s="1334"/>
      <c r="EN8" s="1334"/>
      <c r="EO8" s="1334"/>
      <c r="EP8" s="1334"/>
      <c r="EQ8" s="1334"/>
      <c r="ER8" s="1334"/>
      <c r="ES8" s="1334"/>
      <c r="ET8" s="1334"/>
      <c r="EU8" s="1334"/>
      <c r="EV8" s="1334"/>
      <c r="EW8" s="1334"/>
      <c r="EX8" s="1334"/>
      <c r="EY8" s="1334"/>
      <c r="EZ8" s="1334"/>
      <c r="FA8" s="1334"/>
      <c r="FB8" s="1334"/>
      <c r="FC8" s="1334"/>
      <c r="FD8" s="1334"/>
      <c r="FE8" s="1334"/>
      <c r="FF8" s="1334"/>
      <c r="FG8" s="1334"/>
      <c r="FH8" s="1334"/>
      <c r="FI8" s="1334"/>
      <c r="FJ8" s="1334"/>
      <c r="FK8" s="1334"/>
      <c r="FL8" s="1334"/>
      <c r="FM8" s="1334"/>
      <c r="FN8" s="1334"/>
      <c r="FO8" s="1334"/>
      <c r="FP8" s="1334"/>
      <c r="FQ8" s="1334"/>
      <c r="FR8" s="1334"/>
      <c r="FS8" s="1334"/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4"/>
      <c r="GF8" s="1334"/>
      <c r="GG8" s="1334"/>
      <c r="GH8" s="1334"/>
      <c r="GI8" s="1334"/>
      <c r="GJ8" s="1334"/>
      <c r="GK8" s="1334"/>
      <c r="GL8" s="1334"/>
      <c r="GM8" s="1334"/>
      <c r="GN8" s="1334"/>
      <c r="GO8" s="1334"/>
      <c r="GP8" s="1334"/>
      <c r="GQ8" s="1334"/>
      <c r="GR8" s="1334"/>
      <c r="GS8" s="1334"/>
      <c r="GT8" s="1334"/>
      <c r="GU8" s="1334"/>
      <c r="GV8" s="1334"/>
      <c r="GW8" s="1334"/>
      <c r="GX8" s="1334"/>
      <c r="GY8" s="1334"/>
      <c r="GZ8" s="1334"/>
      <c r="HA8" s="1334"/>
      <c r="HB8" s="1334"/>
      <c r="HC8" s="1334"/>
      <c r="HD8" s="1334"/>
      <c r="HE8" s="1334"/>
      <c r="HF8" s="1334"/>
      <c r="HG8" s="1334"/>
      <c r="HH8" s="1334"/>
      <c r="HI8" s="1334"/>
      <c r="HJ8" s="1334"/>
      <c r="HK8" s="1334"/>
      <c r="HL8" s="1334"/>
      <c r="HM8" s="1334"/>
      <c r="HN8" s="1334"/>
      <c r="HO8" s="1334"/>
      <c r="HP8" s="1334"/>
      <c r="HQ8" s="1334"/>
      <c r="HR8" s="1334"/>
      <c r="HS8" s="1334"/>
      <c r="HT8" s="1334"/>
      <c r="HU8" s="1334"/>
      <c r="HV8" s="1334"/>
      <c r="HW8" s="1334"/>
      <c r="HX8" s="1334"/>
      <c r="HY8" s="1334"/>
      <c r="HZ8" s="1334"/>
      <c r="IA8" s="1334"/>
      <c r="IB8" s="1334"/>
      <c r="IC8" s="1334"/>
      <c r="ID8" s="1334"/>
      <c r="IE8" s="1334"/>
      <c r="IF8" s="1334"/>
      <c r="IG8" s="1334"/>
      <c r="IH8" s="1334"/>
      <c r="II8" s="1334"/>
      <c r="IJ8" s="1334"/>
      <c r="IK8" s="1334"/>
      <c r="IL8" s="1334"/>
      <c r="IM8" s="1334"/>
      <c r="IN8" s="1334"/>
      <c r="IO8" s="1334"/>
      <c r="IP8" s="1334"/>
      <c r="IQ8" s="1334"/>
      <c r="IR8" s="1334"/>
      <c r="IS8" s="1334"/>
      <c r="IT8" s="1334"/>
      <c r="IU8" s="1334"/>
      <c r="IV8" s="1334"/>
    </row>
    <row r="9" spans="1:256" x14ac:dyDescent="0.25">
      <c r="A9" s="1347" t="s">
        <v>5</v>
      </c>
      <c r="B9" s="1348" t="s">
        <v>6</v>
      </c>
      <c r="C9" s="1348"/>
      <c r="D9" s="1348"/>
      <c r="E9" s="1349" t="s">
        <v>7</v>
      </c>
      <c r="F9" s="1350" t="s">
        <v>8</v>
      </c>
      <c r="G9" s="1351" t="s">
        <v>9</v>
      </c>
      <c r="H9" s="1352" t="s">
        <v>10</v>
      </c>
      <c r="I9" s="1334"/>
      <c r="J9" s="1334"/>
      <c r="K9" s="1334"/>
      <c r="L9" s="1334"/>
      <c r="M9" s="1334"/>
      <c r="N9" s="1334"/>
      <c r="O9" s="1334"/>
      <c r="P9" s="1334"/>
      <c r="Q9" s="1334"/>
      <c r="R9" s="1334"/>
      <c r="S9" s="1334"/>
      <c r="T9" s="1334"/>
      <c r="U9" s="1334"/>
      <c r="V9" s="1334"/>
      <c r="W9" s="1334"/>
      <c r="X9" s="1334"/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34"/>
      <c r="AK9" s="1334"/>
      <c r="AL9" s="1334"/>
      <c r="AM9" s="1334"/>
      <c r="AN9" s="1334"/>
      <c r="AO9" s="1334"/>
      <c r="AP9" s="1334"/>
      <c r="AQ9" s="1334"/>
      <c r="AR9" s="1334"/>
      <c r="AS9" s="1334"/>
      <c r="AT9" s="1334"/>
      <c r="AU9" s="1334"/>
      <c r="AV9" s="1334"/>
      <c r="AW9" s="1334"/>
      <c r="AX9" s="1334"/>
      <c r="AY9" s="1334"/>
      <c r="AZ9" s="1334"/>
      <c r="BA9" s="1334"/>
      <c r="BB9" s="1334"/>
      <c r="BC9" s="1334"/>
      <c r="BD9" s="1334"/>
      <c r="BE9" s="1334"/>
      <c r="BF9" s="1334"/>
      <c r="BG9" s="1334"/>
      <c r="BH9" s="1334"/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4"/>
      <c r="CM9" s="1334"/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4"/>
      <c r="DM9" s="1334"/>
      <c r="DN9" s="1334"/>
      <c r="DO9" s="1334"/>
      <c r="DP9" s="1334"/>
      <c r="DQ9" s="1334"/>
      <c r="DR9" s="1334"/>
      <c r="DS9" s="1334"/>
      <c r="DT9" s="1334"/>
      <c r="DU9" s="1334"/>
      <c r="DV9" s="1334"/>
      <c r="DW9" s="1334"/>
      <c r="DX9" s="1334"/>
      <c r="DY9" s="1334"/>
      <c r="DZ9" s="1334"/>
      <c r="EA9" s="1334"/>
      <c r="EB9" s="1334"/>
      <c r="EC9" s="1334"/>
      <c r="ED9" s="1334"/>
      <c r="EE9" s="1334"/>
      <c r="EF9" s="1334"/>
      <c r="EG9" s="1334"/>
      <c r="EH9" s="1334"/>
      <c r="EI9" s="1334"/>
      <c r="EJ9" s="1334"/>
      <c r="EK9" s="1334"/>
      <c r="EL9" s="1334"/>
      <c r="EM9" s="1334"/>
      <c r="EN9" s="1334"/>
      <c r="EO9" s="1334"/>
      <c r="EP9" s="1334"/>
      <c r="EQ9" s="1334"/>
      <c r="ER9" s="1334"/>
      <c r="ES9" s="1334"/>
      <c r="ET9" s="1334"/>
      <c r="EU9" s="1334"/>
      <c r="EV9" s="1334"/>
      <c r="EW9" s="1334"/>
      <c r="EX9" s="1334"/>
      <c r="EY9" s="1334"/>
      <c r="EZ9" s="1334"/>
      <c r="FA9" s="1334"/>
      <c r="FB9" s="1334"/>
      <c r="FC9" s="1334"/>
      <c r="FD9" s="1334"/>
      <c r="FE9" s="1334"/>
      <c r="FF9" s="1334"/>
      <c r="FG9" s="1334"/>
      <c r="FH9" s="1334"/>
      <c r="FI9" s="1334"/>
      <c r="FJ9" s="1334"/>
      <c r="FK9" s="1334"/>
      <c r="FL9" s="1334"/>
      <c r="FM9" s="1334"/>
      <c r="FN9" s="1334"/>
      <c r="FO9" s="1334"/>
      <c r="FP9" s="1334"/>
      <c r="FQ9" s="1334"/>
      <c r="FR9" s="1334"/>
      <c r="FS9" s="1334"/>
      <c r="FT9" s="1334"/>
      <c r="FU9" s="1334"/>
      <c r="FV9" s="1334"/>
      <c r="FW9" s="1334"/>
      <c r="FX9" s="1334"/>
      <c r="FY9" s="1334"/>
      <c r="FZ9" s="1334"/>
      <c r="GA9" s="1334"/>
      <c r="GB9" s="1334"/>
      <c r="GC9" s="1334"/>
      <c r="GD9" s="1334"/>
      <c r="GE9" s="1334"/>
      <c r="GF9" s="1334"/>
      <c r="GG9" s="1334"/>
      <c r="GH9" s="1334"/>
      <c r="GI9" s="1334"/>
      <c r="GJ9" s="1334"/>
      <c r="GK9" s="1334"/>
      <c r="GL9" s="1334"/>
      <c r="GM9" s="1334"/>
      <c r="GN9" s="1334"/>
      <c r="GO9" s="1334"/>
      <c r="GP9" s="1334"/>
      <c r="GQ9" s="1334"/>
      <c r="GR9" s="1334"/>
      <c r="GS9" s="1334"/>
      <c r="GT9" s="1334"/>
      <c r="GU9" s="1334"/>
      <c r="GV9" s="1334"/>
      <c r="GW9" s="1334"/>
      <c r="GX9" s="1334"/>
      <c r="GY9" s="1334"/>
      <c r="GZ9" s="1334"/>
      <c r="HA9" s="1334"/>
      <c r="HB9" s="1334"/>
      <c r="HC9" s="1334"/>
      <c r="HD9" s="1334"/>
      <c r="HE9" s="1334"/>
      <c r="HF9" s="1334"/>
      <c r="HG9" s="1334"/>
      <c r="HH9" s="1334"/>
      <c r="HI9" s="1334"/>
      <c r="HJ9" s="1334"/>
      <c r="HK9" s="1334"/>
      <c r="HL9" s="1334"/>
      <c r="HM9" s="1334"/>
      <c r="HN9" s="1334"/>
      <c r="HO9" s="1334"/>
      <c r="HP9" s="1334"/>
      <c r="HQ9" s="1334"/>
      <c r="HR9" s="1334"/>
      <c r="HS9" s="1334"/>
      <c r="HT9" s="1334"/>
      <c r="HU9" s="1334"/>
      <c r="HV9" s="1334"/>
      <c r="HW9" s="1334"/>
      <c r="HX9" s="1334"/>
      <c r="HY9" s="1334"/>
      <c r="HZ9" s="1334"/>
      <c r="IA9" s="1334"/>
      <c r="IB9" s="1334"/>
      <c r="IC9" s="1334"/>
      <c r="ID9" s="1334"/>
      <c r="IE9" s="1334"/>
      <c r="IF9" s="1334"/>
      <c r="IG9" s="1334"/>
      <c r="IH9" s="1334"/>
      <c r="II9" s="1334"/>
      <c r="IJ9" s="1334"/>
      <c r="IK9" s="1334"/>
      <c r="IL9" s="1334"/>
      <c r="IM9" s="1334"/>
      <c r="IN9" s="1334"/>
      <c r="IO9" s="1334"/>
      <c r="IP9" s="1334"/>
      <c r="IQ9" s="1334"/>
      <c r="IR9" s="1334"/>
      <c r="IS9" s="1334"/>
      <c r="IT9" s="1334"/>
      <c r="IU9" s="1334"/>
      <c r="IV9" s="1334"/>
    </row>
    <row r="10" spans="1:256" ht="14.5" thickBot="1" x14ac:dyDescent="0.3">
      <c r="A10" s="1353"/>
      <c r="B10" s="1354"/>
      <c r="C10" s="1354"/>
      <c r="D10" s="1354"/>
      <c r="E10" s="1355"/>
      <c r="F10" s="1356"/>
      <c r="G10" s="1357" t="s">
        <v>11</v>
      </c>
      <c r="H10" s="1358" t="s">
        <v>11</v>
      </c>
      <c r="I10" s="1334"/>
      <c r="J10" s="1334"/>
      <c r="K10" s="1334"/>
      <c r="L10" s="1334"/>
      <c r="M10" s="2017">
        <f>150000*8</f>
        <v>1200000</v>
      </c>
      <c r="N10" s="1334"/>
      <c r="O10" s="1334"/>
      <c r="P10" s="1334"/>
      <c r="Q10" s="1334"/>
      <c r="R10" s="1334"/>
      <c r="S10" s="1334"/>
      <c r="T10" s="1334"/>
      <c r="U10" s="1334"/>
      <c r="V10" s="1334"/>
      <c r="W10" s="1334"/>
      <c r="X10" s="1334"/>
      <c r="Y10" s="1334"/>
      <c r="Z10" s="1334"/>
      <c r="AA10" s="1334"/>
      <c r="AB10" s="1334"/>
      <c r="AC10" s="1334"/>
      <c r="AD10" s="1334"/>
      <c r="AE10" s="1334"/>
      <c r="AF10" s="1334"/>
      <c r="AG10" s="1334"/>
      <c r="AH10" s="1334"/>
      <c r="AI10" s="1334"/>
      <c r="AJ10" s="1334"/>
      <c r="AK10" s="1334"/>
      <c r="AL10" s="1334"/>
      <c r="AM10" s="1334"/>
      <c r="AN10" s="1334"/>
      <c r="AO10" s="1334"/>
      <c r="AP10" s="1334"/>
      <c r="AQ10" s="1334"/>
      <c r="AR10" s="1334"/>
      <c r="AS10" s="1334"/>
      <c r="AT10" s="1334"/>
      <c r="AU10" s="1334"/>
      <c r="AV10" s="1334"/>
      <c r="AW10" s="1334"/>
      <c r="AX10" s="1334"/>
      <c r="AY10" s="1334"/>
      <c r="AZ10" s="1334"/>
      <c r="BA10" s="1334"/>
      <c r="BB10" s="1334"/>
      <c r="BC10" s="1334"/>
      <c r="BD10" s="1334"/>
      <c r="BE10" s="1334"/>
      <c r="BF10" s="1334"/>
      <c r="BG10" s="1334"/>
      <c r="BH10" s="1334"/>
      <c r="BI10" s="1334"/>
      <c r="BJ10" s="1334"/>
      <c r="BK10" s="1334"/>
      <c r="BL10" s="1334"/>
      <c r="BM10" s="1334"/>
      <c r="BN10" s="1334"/>
      <c r="BO10" s="1334"/>
      <c r="BP10" s="1334"/>
      <c r="BQ10" s="1334"/>
      <c r="BR10" s="1334"/>
      <c r="BS10" s="1334"/>
      <c r="BT10" s="1334"/>
      <c r="BU10" s="1334"/>
      <c r="BV10" s="1334"/>
      <c r="BW10" s="1334"/>
      <c r="BX10" s="1334"/>
      <c r="BY10" s="1334"/>
      <c r="BZ10" s="1334"/>
      <c r="CA10" s="1334"/>
      <c r="CB10" s="1334"/>
      <c r="CC10" s="1334"/>
      <c r="CD10" s="1334"/>
      <c r="CE10" s="1334"/>
      <c r="CF10" s="1334"/>
      <c r="CG10" s="1334"/>
      <c r="CH10" s="1334"/>
      <c r="CI10" s="1334"/>
      <c r="CJ10" s="1334"/>
      <c r="CK10" s="1334"/>
      <c r="CL10" s="1334"/>
      <c r="CM10" s="1334"/>
      <c r="CN10" s="1334"/>
      <c r="CO10" s="1334"/>
      <c r="CP10" s="1334"/>
      <c r="CQ10" s="1334"/>
      <c r="CR10" s="1334"/>
      <c r="CS10" s="1334"/>
      <c r="CT10" s="1334"/>
      <c r="CU10" s="1334"/>
      <c r="CV10" s="1334"/>
      <c r="CW10" s="1334"/>
      <c r="CX10" s="1334"/>
      <c r="CY10" s="1334"/>
      <c r="CZ10" s="1334"/>
      <c r="DA10" s="1334"/>
      <c r="DB10" s="1334"/>
      <c r="DC10" s="1334"/>
      <c r="DD10" s="1334"/>
      <c r="DE10" s="1334"/>
      <c r="DF10" s="1334"/>
      <c r="DG10" s="1334"/>
      <c r="DH10" s="1334"/>
      <c r="DI10" s="1334"/>
      <c r="DJ10" s="1334"/>
      <c r="DK10" s="1334"/>
      <c r="DL10" s="1334"/>
      <c r="DM10" s="1334"/>
      <c r="DN10" s="1334"/>
      <c r="DO10" s="1334"/>
      <c r="DP10" s="1334"/>
      <c r="DQ10" s="1334"/>
      <c r="DR10" s="1334"/>
      <c r="DS10" s="1334"/>
      <c r="DT10" s="1334"/>
      <c r="DU10" s="1334"/>
      <c r="DV10" s="1334"/>
      <c r="DW10" s="1334"/>
      <c r="DX10" s="1334"/>
      <c r="DY10" s="1334"/>
      <c r="DZ10" s="1334"/>
      <c r="EA10" s="1334"/>
      <c r="EB10" s="1334"/>
      <c r="EC10" s="1334"/>
      <c r="ED10" s="1334"/>
      <c r="EE10" s="1334"/>
      <c r="EF10" s="1334"/>
      <c r="EG10" s="1334"/>
      <c r="EH10" s="1334"/>
      <c r="EI10" s="1334"/>
      <c r="EJ10" s="1334"/>
      <c r="EK10" s="1334"/>
      <c r="EL10" s="1334"/>
      <c r="EM10" s="1334"/>
      <c r="EN10" s="1334"/>
      <c r="EO10" s="1334"/>
      <c r="EP10" s="1334"/>
      <c r="EQ10" s="1334"/>
      <c r="ER10" s="1334"/>
      <c r="ES10" s="1334"/>
      <c r="ET10" s="1334"/>
      <c r="EU10" s="1334"/>
      <c r="EV10" s="1334"/>
      <c r="EW10" s="1334"/>
      <c r="EX10" s="1334"/>
      <c r="EY10" s="1334"/>
      <c r="EZ10" s="1334"/>
      <c r="FA10" s="1334"/>
      <c r="FB10" s="1334"/>
      <c r="FC10" s="1334"/>
      <c r="FD10" s="1334"/>
      <c r="FE10" s="1334"/>
      <c r="FF10" s="1334"/>
      <c r="FG10" s="1334"/>
      <c r="FH10" s="1334"/>
      <c r="FI10" s="1334"/>
      <c r="FJ10" s="1334"/>
      <c r="FK10" s="1334"/>
      <c r="FL10" s="1334"/>
      <c r="FM10" s="1334"/>
      <c r="FN10" s="1334"/>
      <c r="FO10" s="1334"/>
      <c r="FP10" s="1334"/>
      <c r="FQ10" s="1334"/>
      <c r="FR10" s="1334"/>
      <c r="FS10" s="1334"/>
      <c r="FT10" s="1334"/>
      <c r="FU10" s="1334"/>
      <c r="FV10" s="1334"/>
      <c r="FW10" s="1334"/>
      <c r="FX10" s="1334"/>
      <c r="FY10" s="1334"/>
      <c r="FZ10" s="1334"/>
      <c r="GA10" s="1334"/>
      <c r="GB10" s="1334"/>
      <c r="GC10" s="1334"/>
      <c r="GD10" s="1334"/>
      <c r="GE10" s="1334"/>
      <c r="GF10" s="1334"/>
      <c r="GG10" s="1334"/>
      <c r="GH10" s="1334"/>
      <c r="GI10" s="1334"/>
      <c r="GJ10" s="1334"/>
      <c r="GK10" s="1334"/>
      <c r="GL10" s="1334"/>
      <c r="GM10" s="1334"/>
      <c r="GN10" s="1334"/>
      <c r="GO10" s="1334"/>
      <c r="GP10" s="1334"/>
      <c r="GQ10" s="1334"/>
      <c r="GR10" s="1334"/>
      <c r="GS10" s="1334"/>
      <c r="GT10" s="1334"/>
      <c r="GU10" s="1334"/>
      <c r="GV10" s="1334"/>
      <c r="GW10" s="1334"/>
      <c r="GX10" s="1334"/>
      <c r="GY10" s="1334"/>
      <c r="GZ10" s="1334"/>
      <c r="HA10" s="1334"/>
      <c r="HB10" s="1334"/>
      <c r="HC10" s="1334"/>
      <c r="HD10" s="1334"/>
      <c r="HE10" s="1334"/>
      <c r="HF10" s="1334"/>
      <c r="HG10" s="1334"/>
      <c r="HH10" s="1334"/>
      <c r="HI10" s="1334"/>
      <c r="HJ10" s="1334"/>
      <c r="HK10" s="1334"/>
      <c r="HL10" s="1334"/>
      <c r="HM10" s="1334"/>
      <c r="HN10" s="1334"/>
      <c r="HO10" s="1334"/>
      <c r="HP10" s="1334"/>
      <c r="HQ10" s="1334"/>
      <c r="HR10" s="1334"/>
      <c r="HS10" s="1334"/>
      <c r="HT10" s="1334"/>
      <c r="HU10" s="1334"/>
      <c r="HV10" s="1334"/>
      <c r="HW10" s="1334"/>
      <c r="HX10" s="1334"/>
      <c r="HY10" s="1334"/>
      <c r="HZ10" s="1334"/>
      <c r="IA10" s="1334"/>
      <c r="IB10" s="1334"/>
      <c r="IC10" s="1334"/>
      <c r="ID10" s="1334"/>
      <c r="IE10" s="1334"/>
      <c r="IF10" s="1334"/>
      <c r="IG10" s="1334"/>
      <c r="IH10" s="1334"/>
      <c r="II10" s="1334"/>
      <c r="IJ10" s="1334"/>
      <c r="IK10" s="1334"/>
      <c r="IL10" s="1334"/>
      <c r="IM10" s="1334"/>
      <c r="IN10" s="1334"/>
      <c r="IO10" s="1334"/>
      <c r="IP10" s="1334"/>
      <c r="IQ10" s="1334"/>
      <c r="IR10" s="1334"/>
      <c r="IS10" s="1334"/>
      <c r="IT10" s="1334"/>
      <c r="IU10" s="1334"/>
      <c r="IV10" s="1334"/>
    </row>
    <row r="11" spans="1:256" x14ac:dyDescent="0.25">
      <c r="A11" s="1359"/>
      <c r="B11" s="1360"/>
      <c r="C11" s="1360"/>
      <c r="D11" s="1360"/>
      <c r="E11" s="1361"/>
      <c r="F11" s="1362"/>
      <c r="G11" s="1362"/>
      <c r="H11" s="1363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1334"/>
      <c r="AM11" s="1334"/>
      <c r="AN11" s="1334"/>
      <c r="AO11" s="1334"/>
      <c r="AP11" s="1334"/>
      <c r="AQ11" s="1334"/>
      <c r="AR11" s="1334"/>
      <c r="AS11" s="1334"/>
      <c r="AT11" s="1334"/>
      <c r="AU11" s="1334"/>
      <c r="AV11" s="1334"/>
      <c r="AW11" s="1334"/>
      <c r="AX11" s="1334"/>
      <c r="AY11" s="1334"/>
      <c r="AZ11" s="1334"/>
      <c r="BA11" s="1334"/>
      <c r="BB11" s="1334"/>
      <c r="BC11" s="1334"/>
      <c r="BD11" s="1334"/>
      <c r="BE11" s="1334"/>
      <c r="BF11" s="1334"/>
      <c r="BG11" s="1334"/>
      <c r="BH11" s="1334"/>
      <c r="BI11" s="1334"/>
      <c r="BJ11" s="1334"/>
      <c r="BK11" s="1334"/>
      <c r="BL11" s="1334"/>
      <c r="BM11" s="1334"/>
      <c r="BN11" s="1334"/>
      <c r="BO11" s="1334"/>
      <c r="BP11" s="1334"/>
      <c r="BQ11" s="1334"/>
      <c r="BR11" s="1334"/>
      <c r="BS11" s="1334"/>
      <c r="BT11" s="1334"/>
      <c r="BU11" s="1334"/>
      <c r="BV11" s="1334"/>
      <c r="BW11" s="1334"/>
      <c r="BX11" s="1334"/>
      <c r="BY11" s="1334"/>
      <c r="BZ11" s="1334"/>
      <c r="CA11" s="1334"/>
      <c r="CB11" s="1334"/>
      <c r="CC11" s="1334"/>
      <c r="CD11" s="1334"/>
      <c r="CE11" s="1334"/>
      <c r="CF11" s="1334"/>
      <c r="CG11" s="1334"/>
      <c r="CH11" s="1334"/>
      <c r="CI11" s="1334"/>
      <c r="CJ11" s="1334"/>
      <c r="CK11" s="1334"/>
      <c r="CL11" s="1334"/>
      <c r="CM11" s="1334"/>
      <c r="CN11" s="1334"/>
      <c r="CO11" s="1334"/>
      <c r="CP11" s="1334"/>
      <c r="CQ11" s="1334"/>
      <c r="CR11" s="1334"/>
      <c r="CS11" s="1334"/>
      <c r="CT11" s="1334"/>
      <c r="CU11" s="1334"/>
      <c r="CV11" s="1334"/>
      <c r="CW11" s="1334"/>
      <c r="CX11" s="1334"/>
      <c r="CY11" s="1334"/>
      <c r="CZ11" s="1334"/>
      <c r="DA11" s="1334"/>
      <c r="DB11" s="1334"/>
      <c r="DC11" s="1334"/>
      <c r="DD11" s="1334"/>
      <c r="DE11" s="1334"/>
      <c r="DF11" s="1334"/>
      <c r="DG11" s="1334"/>
      <c r="DH11" s="1334"/>
      <c r="DI11" s="1334"/>
      <c r="DJ11" s="1334"/>
      <c r="DK11" s="1334"/>
      <c r="DL11" s="1334"/>
      <c r="DM11" s="1334"/>
      <c r="DN11" s="1334"/>
      <c r="DO11" s="1334"/>
      <c r="DP11" s="1334"/>
      <c r="DQ11" s="1334"/>
      <c r="DR11" s="1334"/>
      <c r="DS11" s="1334"/>
      <c r="DT11" s="1334"/>
      <c r="DU11" s="1334"/>
      <c r="DV11" s="1334"/>
      <c r="DW11" s="1334"/>
      <c r="DX11" s="1334"/>
      <c r="DY11" s="1334"/>
      <c r="DZ11" s="1334"/>
      <c r="EA11" s="1334"/>
      <c r="EB11" s="1334"/>
      <c r="EC11" s="1334"/>
      <c r="ED11" s="1334"/>
      <c r="EE11" s="1334"/>
      <c r="EF11" s="1334"/>
      <c r="EG11" s="1334"/>
      <c r="EH11" s="1334"/>
      <c r="EI11" s="1334"/>
      <c r="EJ11" s="1334"/>
      <c r="EK11" s="1334"/>
      <c r="EL11" s="1334"/>
      <c r="EM11" s="1334"/>
      <c r="EN11" s="1334"/>
      <c r="EO11" s="1334"/>
      <c r="EP11" s="1334"/>
      <c r="EQ11" s="1334"/>
      <c r="ER11" s="1334"/>
      <c r="ES11" s="1334"/>
      <c r="ET11" s="1334"/>
      <c r="EU11" s="1334"/>
      <c r="EV11" s="1334"/>
      <c r="EW11" s="1334"/>
      <c r="EX11" s="1334"/>
      <c r="EY11" s="1334"/>
      <c r="EZ11" s="1334"/>
      <c r="FA11" s="1334"/>
      <c r="FB11" s="1334"/>
      <c r="FC11" s="1334"/>
      <c r="FD11" s="1334"/>
      <c r="FE11" s="1334"/>
      <c r="FF11" s="1334"/>
      <c r="FG11" s="1334"/>
      <c r="FH11" s="1334"/>
      <c r="FI11" s="1334"/>
      <c r="FJ11" s="1334"/>
      <c r="FK11" s="1334"/>
      <c r="FL11" s="1334"/>
      <c r="FM11" s="1334"/>
      <c r="FN11" s="1334"/>
      <c r="FO11" s="1334"/>
      <c r="FP11" s="1334"/>
      <c r="FQ11" s="1334"/>
      <c r="FR11" s="1334"/>
      <c r="FS11" s="1334"/>
      <c r="FT11" s="1334"/>
      <c r="FU11" s="1334"/>
      <c r="FV11" s="1334"/>
      <c r="FW11" s="1334"/>
      <c r="FX11" s="1334"/>
      <c r="FY11" s="1334"/>
      <c r="FZ11" s="1334"/>
      <c r="GA11" s="1334"/>
      <c r="GB11" s="1334"/>
      <c r="GC11" s="1334"/>
      <c r="GD11" s="1334"/>
      <c r="GE11" s="1334"/>
      <c r="GF11" s="1334"/>
      <c r="GG11" s="1334"/>
      <c r="GH11" s="1334"/>
      <c r="GI11" s="1334"/>
      <c r="GJ11" s="1334"/>
      <c r="GK11" s="1334"/>
      <c r="GL11" s="1334"/>
      <c r="GM11" s="1334"/>
      <c r="GN11" s="1334"/>
      <c r="GO11" s="1334"/>
      <c r="GP11" s="1334"/>
      <c r="GQ11" s="1334"/>
      <c r="GR11" s="1334"/>
      <c r="GS11" s="1334"/>
      <c r="GT11" s="1334"/>
      <c r="GU11" s="1334"/>
      <c r="GV11" s="1334"/>
      <c r="GW11" s="1334"/>
      <c r="GX11" s="1334"/>
      <c r="GY11" s="1334"/>
      <c r="GZ11" s="1334"/>
      <c r="HA11" s="1334"/>
      <c r="HB11" s="1334"/>
      <c r="HC11" s="1334"/>
      <c r="HD11" s="1334"/>
      <c r="HE11" s="1334"/>
      <c r="HF11" s="1334"/>
      <c r="HG11" s="1334"/>
      <c r="HH11" s="1334"/>
      <c r="HI11" s="1334"/>
      <c r="HJ11" s="1334"/>
      <c r="HK11" s="1334"/>
      <c r="HL11" s="1334"/>
      <c r="HM11" s="1334"/>
      <c r="HN11" s="1334"/>
      <c r="HO11" s="1334"/>
      <c r="HP11" s="1334"/>
      <c r="HQ11" s="1334"/>
      <c r="HR11" s="1334"/>
      <c r="HS11" s="1334"/>
      <c r="HT11" s="1334"/>
      <c r="HU11" s="1334"/>
      <c r="HV11" s="1334"/>
      <c r="HW11" s="1334"/>
      <c r="HX11" s="1334"/>
      <c r="HY11" s="1334"/>
      <c r="HZ11" s="1334"/>
      <c r="IA11" s="1334"/>
      <c r="IB11" s="1334"/>
      <c r="IC11" s="1334"/>
      <c r="ID11" s="1334"/>
      <c r="IE11" s="1334"/>
      <c r="IF11" s="1334"/>
      <c r="IG11" s="1334"/>
      <c r="IH11" s="1334"/>
      <c r="II11" s="1334"/>
      <c r="IJ11" s="1334"/>
      <c r="IK11" s="1334"/>
      <c r="IL11" s="1334"/>
      <c r="IM11" s="1334"/>
      <c r="IN11" s="1334"/>
      <c r="IO11" s="1334"/>
      <c r="IP11" s="1334"/>
      <c r="IQ11" s="1334"/>
      <c r="IR11" s="1334"/>
      <c r="IS11" s="1334"/>
      <c r="IT11" s="1334"/>
      <c r="IU11" s="1334"/>
      <c r="IV11" s="1334"/>
    </row>
    <row r="12" spans="1:256" x14ac:dyDescent="0.25">
      <c r="A12" s="1364">
        <v>1300</v>
      </c>
      <c r="B12" s="1365" t="s">
        <v>12</v>
      </c>
      <c r="C12" s="1336"/>
      <c r="D12" s="1343"/>
      <c r="E12" s="1366"/>
      <c r="F12" s="1367"/>
      <c r="G12" s="1368"/>
      <c r="H12" s="1369"/>
      <c r="I12" s="1342"/>
      <c r="J12" s="1342"/>
      <c r="K12" s="1342"/>
      <c r="L12" s="1342"/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  <c r="W12" s="1342"/>
      <c r="X12" s="1342"/>
      <c r="Y12" s="1342"/>
      <c r="Z12" s="1342"/>
      <c r="AA12" s="1342"/>
      <c r="AB12" s="1342"/>
      <c r="AC12" s="1342"/>
      <c r="AD12" s="1342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2"/>
      <c r="AQ12" s="1342"/>
      <c r="AR12" s="1342"/>
      <c r="AS12" s="1342"/>
      <c r="AT12" s="1342"/>
      <c r="AU12" s="1342"/>
      <c r="AV12" s="1342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1342"/>
      <c r="DE12" s="1342"/>
      <c r="DF12" s="1342"/>
      <c r="DG12" s="1342"/>
      <c r="DH12" s="1342"/>
      <c r="DI12" s="1342"/>
      <c r="DJ12" s="1342"/>
      <c r="DK12" s="1342"/>
      <c r="DL12" s="1342"/>
      <c r="DM12" s="1342"/>
      <c r="DN12" s="1342"/>
      <c r="DO12" s="1342"/>
      <c r="DP12" s="1342"/>
      <c r="DQ12" s="1342"/>
      <c r="DR12" s="1342"/>
      <c r="DS12" s="1342"/>
      <c r="DT12" s="1342"/>
      <c r="DU12" s="1342"/>
      <c r="DV12" s="1342"/>
      <c r="DW12" s="1342"/>
      <c r="DX12" s="1342"/>
      <c r="DY12" s="1342"/>
      <c r="DZ12" s="1342"/>
      <c r="EA12" s="1342"/>
      <c r="EB12" s="1342"/>
      <c r="EC12" s="1342"/>
      <c r="ED12" s="1342"/>
      <c r="EE12" s="1342"/>
      <c r="EF12" s="1342"/>
      <c r="EG12" s="1342"/>
      <c r="EH12" s="1342"/>
      <c r="EI12" s="1342"/>
      <c r="EJ12" s="1342"/>
      <c r="EK12" s="1342"/>
      <c r="EL12" s="1342"/>
      <c r="EM12" s="1342"/>
      <c r="EN12" s="1342"/>
      <c r="EO12" s="1342"/>
      <c r="EP12" s="1342"/>
      <c r="EQ12" s="1342"/>
      <c r="ER12" s="1342"/>
      <c r="ES12" s="1342"/>
      <c r="ET12" s="1342"/>
      <c r="EU12" s="1342"/>
      <c r="EV12" s="1342"/>
      <c r="EW12" s="1342"/>
      <c r="EX12" s="1342"/>
      <c r="EY12" s="1342"/>
      <c r="EZ12" s="1342"/>
      <c r="FA12" s="1342"/>
      <c r="FB12" s="1342"/>
      <c r="FC12" s="1342"/>
      <c r="FD12" s="1342"/>
      <c r="FE12" s="1342"/>
      <c r="FF12" s="1342"/>
      <c r="FG12" s="1342"/>
      <c r="FH12" s="1342"/>
      <c r="FI12" s="1342"/>
      <c r="FJ12" s="1342"/>
      <c r="FK12" s="1342"/>
      <c r="FL12" s="1342"/>
      <c r="FM12" s="1342"/>
      <c r="FN12" s="1342"/>
      <c r="FO12" s="1342"/>
      <c r="FP12" s="1342"/>
      <c r="FQ12" s="1342"/>
      <c r="FR12" s="1342"/>
      <c r="FS12" s="1342"/>
      <c r="FT12" s="1342"/>
      <c r="FU12" s="1342"/>
      <c r="FV12" s="1342"/>
      <c r="FW12" s="1342"/>
      <c r="FX12" s="1342"/>
      <c r="FY12" s="1342"/>
      <c r="FZ12" s="1342"/>
      <c r="GA12" s="1342"/>
      <c r="GB12" s="1342"/>
      <c r="GC12" s="1342"/>
      <c r="GD12" s="1342"/>
      <c r="GE12" s="1342"/>
      <c r="GF12" s="1342"/>
      <c r="GG12" s="1342"/>
      <c r="GH12" s="1342"/>
      <c r="GI12" s="1342"/>
      <c r="GJ12" s="1342"/>
      <c r="GK12" s="1342"/>
      <c r="GL12" s="1342"/>
      <c r="GM12" s="1342"/>
      <c r="GN12" s="1342"/>
      <c r="GO12" s="1342"/>
      <c r="GP12" s="1342"/>
      <c r="GQ12" s="1342"/>
      <c r="GR12" s="1342"/>
      <c r="GS12" s="1342"/>
      <c r="GT12" s="1342"/>
      <c r="GU12" s="1342"/>
      <c r="GV12" s="1342"/>
      <c r="GW12" s="1342"/>
      <c r="GX12" s="1342"/>
      <c r="GY12" s="1342"/>
      <c r="GZ12" s="1342"/>
      <c r="HA12" s="1342"/>
      <c r="HB12" s="1342"/>
      <c r="HC12" s="1342"/>
      <c r="HD12" s="1342"/>
      <c r="HE12" s="1342"/>
      <c r="HF12" s="1342"/>
      <c r="HG12" s="1342"/>
      <c r="HH12" s="1342"/>
      <c r="HI12" s="1342"/>
      <c r="HJ12" s="1342"/>
      <c r="HK12" s="1342"/>
      <c r="HL12" s="1342"/>
      <c r="HM12" s="1342"/>
      <c r="HN12" s="1342"/>
      <c r="HO12" s="1342"/>
      <c r="HP12" s="1342"/>
      <c r="HQ12" s="1342"/>
      <c r="HR12" s="1342"/>
      <c r="HS12" s="1342"/>
      <c r="HT12" s="1342"/>
      <c r="HU12" s="1342"/>
      <c r="HV12" s="1342"/>
      <c r="HW12" s="1342"/>
      <c r="HX12" s="1342"/>
      <c r="HY12" s="1342"/>
      <c r="HZ12" s="1342"/>
      <c r="IA12" s="1342"/>
      <c r="IB12" s="1342"/>
      <c r="IC12" s="1342"/>
      <c r="ID12" s="1342"/>
      <c r="IE12" s="1342"/>
      <c r="IF12" s="1342"/>
      <c r="IG12" s="1342"/>
      <c r="IH12" s="1342"/>
      <c r="II12" s="1342"/>
      <c r="IJ12" s="1342"/>
      <c r="IK12" s="1342"/>
      <c r="IL12" s="1342"/>
      <c r="IM12" s="1342"/>
      <c r="IN12" s="1342"/>
      <c r="IO12" s="1342"/>
      <c r="IP12" s="1342"/>
      <c r="IQ12" s="1342"/>
      <c r="IR12" s="1342"/>
      <c r="IS12" s="1342"/>
      <c r="IT12" s="1342"/>
      <c r="IU12" s="1342"/>
      <c r="IV12" s="1342"/>
    </row>
    <row r="13" spans="1:256" x14ac:dyDescent="0.25">
      <c r="A13" s="1370"/>
      <c r="B13" s="1365" t="s">
        <v>13</v>
      </c>
      <c r="C13" s="1339"/>
      <c r="D13" s="1344"/>
      <c r="E13" s="1371"/>
      <c r="F13" s="1368"/>
      <c r="G13" s="1368"/>
      <c r="H13" s="1063"/>
      <c r="I13" s="1334"/>
      <c r="J13" s="1334"/>
      <c r="K13" s="1334"/>
      <c r="L13" s="1334"/>
      <c r="M13" s="1334">
        <f>200*2000</f>
        <v>400000</v>
      </c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4"/>
      <c r="AQ13" s="1334"/>
      <c r="AR13" s="1334"/>
      <c r="AS13" s="1334"/>
      <c r="AT13" s="1334"/>
      <c r="AU13" s="1334"/>
      <c r="AV13" s="1334"/>
      <c r="AW13" s="1334"/>
      <c r="AX13" s="1334"/>
      <c r="AY13" s="1334"/>
      <c r="AZ13" s="1334"/>
      <c r="BA13" s="1334"/>
      <c r="BB13" s="1334"/>
      <c r="BC13" s="1334"/>
      <c r="BD13" s="1334"/>
      <c r="BE13" s="1334"/>
      <c r="BF13" s="1334"/>
      <c r="BG13" s="1334"/>
      <c r="BH13" s="1334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4"/>
      <c r="CO13" s="1334"/>
      <c r="CP13" s="1334"/>
      <c r="CQ13" s="1334"/>
      <c r="CR13" s="1334"/>
      <c r="CS13" s="1334"/>
      <c r="CT13" s="1334"/>
      <c r="CU13" s="1334"/>
      <c r="CV13" s="1334"/>
      <c r="CW13" s="1334"/>
      <c r="CX13" s="1334"/>
      <c r="CY13" s="1334"/>
      <c r="CZ13" s="1334"/>
      <c r="DA13" s="1334"/>
      <c r="DB13" s="1334"/>
      <c r="DC13" s="1334"/>
      <c r="DD13" s="1334"/>
      <c r="DE13" s="1334"/>
      <c r="DF13" s="1334"/>
      <c r="DG13" s="1334"/>
      <c r="DH13" s="1334"/>
      <c r="DI13" s="1334"/>
      <c r="DJ13" s="1334"/>
      <c r="DK13" s="1334"/>
      <c r="DL13" s="1334"/>
      <c r="DM13" s="1334"/>
      <c r="DN13" s="1334"/>
      <c r="DO13" s="1334"/>
      <c r="DP13" s="1334"/>
      <c r="DQ13" s="1334"/>
      <c r="DR13" s="1334"/>
      <c r="DS13" s="1334"/>
      <c r="DT13" s="1334"/>
      <c r="DU13" s="1334"/>
      <c r="DV13" s="1334"/>
      <c r="DW13" s="1334"/>
      <c r="DX13" s="1334"/>
      <c r="DY13" s="1334"/>
      <c r="DZ13" s="1334"/>
      <c r="EA13" s="1334"/>
      <c r="EB13" s="1334"/>
      <c r="EC13" s="1334"/>
      <c r="ED13" s="1334"/>
      <c r="EE13" s="1334"/>
      <c r="EF13" s="1334"/>
      <c r="EG13" s="1334"/>
      <c r="EH13" s="1334"/>
      <c r="EI13" s="1334"/>
      <c r="EJ13" s="1334"/>
      <c r="EK13" s="1334"/>
      <c r="EL13" s="1334"/>
      <c r="EM13" s="1334"/>
      <c r="EN13" s="1334"/>
      <c r="EO13" s="1334"/>
      <c r="EP13" s="1334"/>
      <c r="EQ13" s="1334"/>
      <c r="ER13" s="1334"/>
      <c r="ES13" s="1334"/>
      <c r="ET13" s="1334"/>
      <c r="EU13" s="1334"/>
      <c r="EV13" s="1334"/>
      <c r="EW13" s="1334"/>
      <c r="EX13" s="1334"/>
      <c r="EY13" s="1334"/>
      <c r="EZ13" s="1334"/>
      <c r="FA13" s="1334"/>
      <c r="FB13" s="1334"/>
      <c r="FC13" s="1334"/>
      <c r="FD13" s="1334"/>
      <c r="FE13" s="1334"/>
      <c r="FF13" s="1334"/>
      <c r="FG13" s="1334"/>
      <c r="FH13" s="1334"/>
      <c r="FI13" s="1334"/>
      <c r="FJ13" s="1334"/>
      <c r="FK13" s="1334"/>
      <c r="FL13" s="1334"/>
      <c r="FM13" s="1334"/>
      <c r="FN13" s="1334"/>
      <c r="FO13" s="1334"/>
      <c r="FP13" s="1334"/>
      <c r="FQ13" s="1334"/>
      <c r="FR13" s="1334"/>
      <c r="FS13" s="1334"/>
      <c r="FT13" s="1334"/>
      <c r="FU13" s="1334"/>
      <c r="FV13" s="1334"/>
      <c r="FW13" s="1334"/>
      <c r="FX13" s="1334"/>
      <c r="FY13" s="1334"/>
      <c r="FZ13" s="1334"/>
      <c r="GA13" s="1334"/>
      <c r="GB13" s="1334"/>
      <c r="GC13" s="1334"/>
      <c r="GD13" s="1334"/>
      <c r="GE13" s="1334"/>
      <c r="GF13" s="1334"/>
      <c r="GG13" s="1334"/>
      <c r="GH13" s="1334"/>
      <c r="GI13" s="1334"/>
      <c r="GJ13" s="1334"/>
      <c r="GK13" s="1334"/>
      <c r="GL13" s="1334"/>
      <c r="GM13" s="1334"/>
      <c r="GN13" s="1334"/>
      <c r="GO13" s="1334"/>
      <c r="GP13" s="1334"/>
      <c r="GQ13" s="1334"/>
      <c r="GR13" s="1334"/>
      <c r="GS13" s="1334"/>
      <c r="GT13" s="1334"/>
      <c r="GU13" s="1334"/>
      <c r="GV13" s="1334"/>
      <c r="GW13" s="1334"/>
      <c r="GX13" s="1334"/>
      <c r="GY13" s="1334"/>
      <c r="GZ13" s="1334"/>
      <c r="HA13" s="1334"/>
      <c r="HB13" s="1334"/>
      <c r="HC13" s="1334"/>
      <c r="HD13" s="1334"/>
      <c r="HE13" s="1334"/>
      <c r="HF13" s="1334"/>
      <c r="HG13" s="1334"/>
      <c r="HH13" s="1334"/>
      <c r="HI13" s="1334"/>
      <c r="HJ13" s="1334"/>
      <c r="HK13" s="1334"/>
      <c r="HL13" s="1334"/>
      <c r="HM13" s="1334"/>
      <c r="HN13" s="1334"/>
      <c r="HO13" s="1334"/>
      <c r="HP13" s="1334"/>
      <c r="HQ13" s="1334"/>
      <c r="HR13" s="1334"/>
      <c r="HS13" s="1334"/>
      <c r="HT13" s="1334"/>
      <c r="HU13" s="1334"/>
      <c r="HV13" s="1334"/>
      <c r="HW13" s="1334"/>
      <c r="HX13" s="1334"/>
      <c r="HY13" s="1334"/>
      <c r="HZ13" s="1334"/>
      <c r="IA13" s="1334"/>
      <c r="IB13" s="1334"/>
      <c r="IC13" s="1334"/>
      <c r="ID13" s="1334"/>
      <c r="IE13" s="1334"/>
      <c r="IF13" s="1334"/>
      <c r="IG13" s="1334"/>
      <c r="IH13" s="1334"/>
      <c r="II13" s="1334"/>
      <c r="IJ13" s="1334"/>
      <c r="IK13" s="1334"/>
      <c r="IL13" s="1334"/>
      <c r="IM13" s="1334"/>
      <c r="IN13" s="1334"/>
      <c r="IO13" s="1334"/>
      <c r="IP13" s="1334"/>
      <c r="IQ13" s="1334"/>
      <c r="IR13" s="1334"/>
      <c r="IS13" s="1334"/>
      <c r="IT13" s="1334"/>
      <c r="IU13" s="1334"/>
      <c r="IV13" s="1334"/>
    </row>
    <row r="14" spans="1:256" x14ac:dyDescent="0.25">
      <c r="A14" s="1370"/>
      <c r="B14" s="1344"/>
      <c r="C14" s="1344"/>
      <c r="D14" s="1344"/>
      <c r="E14" s="1371"/>
      <c r="F14" s="1368"/>
      <c r="G14" s="1368"/>
      <c r="H14" s="1063"/>
      <c r="I14" s="1334"/>
      <c r="J14" s="1334"/>
      <c r="K14" s="1334"/>
      <c r="L14" s="1334"/>
      <c r="M14" s="1334">
        <v>450000</v>
      </c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4"/>
      <c r="AE14" s="1334"/>
      <c r="AF14" s="1334"/>
      <c r="AG14" s="1334"/>
      <c r="AH14" s="1334"/>
      <c r="AI14" s="1334"/>
      <c r="AJ14" s="1334"/>
      <c r="AK14" s="1334"/>
      <c r="AL14" s="1334"/>
      <c r="AM14" s="1334"/>
      <c r="AN14" s="1334"/>
      <c r="AO14" s="1334"/>
      <c r="AP14" s="1334"/>
      <c r="AQ14" s="1334"/>
      <c r="AR14" s="1334"/>
      <c r="AS14" s="1334"/>
      <c r="AT14" s="1334"/>
      <c r="AU14" s="1334"/>
      <c r="AV14" s="1334"/>
      <c r="AW14" s="1334"/>
      <c r="AX14" s="1334"/>
      <c r="AY14" s="1334"/>
      <c r="AZ14" s="1334"/>
      <c r="BA14" s="1334"/>
      <c r="BB14" s="1334"/>
      <c r="BC14" s="1334"/>
      <c r="BD14" s="1334"/>
      <c r="BE14" s="1334"/>
      <c r="BF14" s="1334"/>
      <c r="BG14" s="1334"/>
      <c r="BH14" s="1334"/>
      <c r="BI14" s="1334"/>
      <c r="BJ14" s="1334"/>
      <c r="BK14" s="1334"/>
      <c r="BL14" s="1334"/>
      <c r="BM14" s="1334"/>
      <c r="BN14" s="1334"/>
      <c r="BO14" s="1334"/>
      <c r="BP14" s="1334"/>
      <c r="BQ14" s="1334"/>
      <c r="BR14" s="1334"/>
      <c r="BS14" s="1334"/>
      <c r="BT14" s="1334"/>
      <c r="BU14" s="1334"/>
      <c r="BV14" s="1334"/>
      <c r="BW14" s="1334"/>
      <c r="BX14" s="1334"/>
      <c r="BY14" s="1334"/>
      <c r="BZ14" s="1334"/>
      <c r="CA14" s="1334"/>
      <c r="CB14" s="1334"/>
      <c r="CC14" s="1334"/>
      <c r="CD14" s="1334"/>
      <c r="CE14" s="1334"/>
      <c r="CF14" s="1334"/>
      <c r="CG14" s="1334"/>
      <c r="CH14" s="1334"/>
      <c r="CI14" s="1334"/>
      <c r="CJ14" s="1334"/>
      <c r="CK14" s="1334"/>
      <c r="CL14" s="1334"/>
      <c r="CM14" s="1334"/>
      <c r="CN14" s="1334"/>
      <c r="CO14" s="1334"/>
      <c r="CP14" s="1334"/>
      <c r="CQ14" s="1334"/>
      <c r="CR14" s="1334"/>
      <c r="CS14" s="1334"/>
      <c r="CT14" s="1334"/>
      <c r="CU14" s="1334"/>
      <c r="CV14" s="1334"/>
      <c r="CW14" s="1334"/>
      <c r="CX14" s="1334"/>
      <c r="CY14" s="1334"/>
      <c r="CZ14" s="1334"/>
      <c r="DA14" s="1334"/>
      <c r="DB14" s="1334"/>
      <c r="DC14" s="1334"/>
      <c r="DD14" s="1334"/>
      <c r="DE14" s="1334"/>
      <c r="DF14" s="1334"/>
      <c r="DG14" s="1334"/>
      <c r="DH14" s="1334"/>
      <c r="DI14" s="1334"/>
      <c r="DJ14" s="1334"/>
      <c r="DK14" s="1334"/>
      <c r="DL14" s="1334"/>
      <c r="DM14" s="1334"/>
      <c r="DN14" s="1334"/>
      <c r="DO14" s="1334"/>
      <c r="DP14" s="1334"/>
      <c r="DQ14" s="1334"/>
      <c r="DR14" s="1334"/>
      <c r="DS14" s="1334"/>
      <c r="DT14" s="1334"/>
      <c r="DU14" s="1334"/>
      <c r="DV14" s="1334"/>
      <c r="DW14" s="1334"/>
      <c r="DX14" s="1334"/>
      <c r="DY14" s="1334"/>
      <c r="DZ14" s="1334"/>
      <c r="EA14" s="1334"/>
      <c r="EB14" s="1334"/>
      <c r="EC14" s="1334"/>
      <c r="ED14" s="1334"/>
      <c r="EE14" s="1334"/>
      <c r="EF14" s="1334"/>
      <c r="EG14" s="1334"/>
      <c r="EH14" s="1334"/>
      <c r="EI14" s="1334"/>
      <c r="EJ14" s="1334"/>
      <c r="EK14" s="1334"/>
      <c r="EL14" s="1334"/>
      <c r="EM14" s="1334"/>
      <c r="EN14" s="1334"/>
      <c r="EO14" s="1334"/>
      <c r="EP14" s="1334"/>
      <c r="EQ14" s="1334"/>
      <c r="ER14" s="1334"/>
      <c r="ES14" s="1334"/>
      <c r="ET14" s="1334"/>
      <c r="EU14" s="1334"/>
      <c r="EV14" s="1334"/>
      <c r="EW14" s="1334"/>
      <c r="EX14" s="1334"/>
      <c r="EY14" s="1334"/>
      <c r="EZ14" s="1334"/>
      <c r="FA14" s="1334"/>
      <c r="FB14" s="1334"/>
      <c r="FC14" s="1334"/>
      <c r="FD14" s="1334"/>
      <c r="FE14" s="1334"/>
      <c r="FF14" s="1334"/>
      <c r="FG14" s="1334"/>
      <c r="FH14" s="1334"/>
      <c r="FI14" s="1334"/>
      <c r="FJ14" s="1334"/>
      <c r="FK14" s="1334"/>
      <c r="FL14" s="1334"/>
      <c r="FM14" s="1334"/>
      <c r="FN14" s="1334"/>
      <c r="FO14" s="1334"/>
      <c r="FP14" s="1334"/>
      <c r="FQ14" s="1334"/>
      <c r="FR14" s="1334"/>
      <c r="FS14" s="1334"/>
      <c r="FT14" s="1334"/>
      <c r="FU14" s="1334"/>
      <c r="FV14" s="1334"/>
      <c r="FW14" s="1334"/>
      <c r="FX14" s="1334"/>
      <c r="FY14" s="1334"/>
      <c r="FZ14" s="1334"/>
      <c r="GA14" s="1334"/>
      <c r="GB14" s="1334"/>
      <c r="GC14" s="1334"/>
      <c r="GD14" s="1334"/>
      <c r="GE14" s="1334"/>
      <c r="GF14" s="1334"/>
      <c r="GG14" s="1334"/>
      <c r="GH14" s="1334"/>
      <c r="GI14" s="1334"/>
      <c r="GJ14" s="1334"/>
      <c r="GK14" s="1334"/>
      <c r="GL14" s="1334"/>
      <c r="GM14" s="1334"/>
      <c r="GN14" s="1334"/>
      <c r="GO14" s="1334"/>
      <c r="GP14" s="1334"/>
      <c r="GQ14" s="1334"/>
      <c r="GR14" s="1334"/>
      <c r="GS14" s="1334"/>
      <c r="GT14" s="1334"/>
      <c r="GU14" s="1334"/>
      <c r="GV14" s="1334"/>
      <c r="GW14" s="1334"/>
      <c r="GX14" s="1334"/>
      <c r="GY14" s="1334"/>
      <c r="GZ14" s="1334"/>
      <c r="HA14" s="1334"/>
      <c r="HB14" s="1334"/>
      <c r="HC14" s="1334"/>
      <c r="HD14" s="1334"/>
      <c r="HE14" s="1334"/>
      <c r="HF14" s="1334"/>
      <c r="HG14" s="1334"/>
      <c r="HH14" s="1334"/>
      <c r="HI14" s="1334"/>
      <c r="HJ14" s="1334"/>
      <c r="HK14" s="1334"/>
      <c r="HL14" s="1334"/>
      <c r="HM14" s="1334"/>
      <c r="HN14" s="1334"/>
      <c r="HO14" s="1334"/>
      <c r="HP14" s="1334"/>
      <c r="HQ14" s="1334"/>
      <c r="HR14" s="1334"/>
      <c r="HS14" s="1334"/>
      <c r="HT14" s="1334"/>
      <c r="HU14" s="1334"/>
      <c r="HV14" s="1334"/>
      <c r="HW14" s="1334"/>
      <c r="HX14" s="1334"/>
      <c r="HY14" s="1334"/>
      <c r="HZ14" s="1334"/>
      <c r="IA14" s="1334"/>
      <c r="IB14" s="1334"/>
      <c r="IC14" s="1334"/>
      <c r="ID14" s="1334"/>
      <c r="IE14" s="1334"/>
      <c r="IF14" s="1334"/>
      <c r="IG14" s="1334"/>
      <c r="IH14" s="1334"/>
      <c r="II14" s="1334"/>
      <c r="IJ14" s="1334"/>
      <c r="IK14" s="1334"/>
      <c r="IL14" s="1334"/>
      <c r="IM14" s="1334"/>
      <c r="IN14" s="1334"/>
      <c r="IO14" s="1334"/>
      <c r="IP14" s="1334"/>
      <c r="IQ14" s="1334"/>
      <c r="IR14" s="1334"/>
      <c r="IS14" s="1334"/>
      <c r="IT14" s="1334"/>
      <c r="IU14" s="1334"/>
      <c r="IV14" s="1334"/>
    </row>
    <row r="15" spans="1:256" x14ac:dyDescent="0.25">
      <c r="A15" s="1372">
        <v>13.01</v>
      </c>
      <c r="B15" s="2287" t="s">
        <v>15</v>
      </c>
      <c r="C15" s="2288"/>
      <c r="D15" s="2289"/>
      <c r="E15" s="1373" t="s">
        <v>16</v>
      </c>
      <c r="F15" s="1374">
        <v>1</v>
      </c>
      <c r="G15" s="1368"/>
      <c r="H15" s="1063"/>
      <c r="I15" s="1334"/>
      <c r="J15" s="1334"/>
      <c r="K15" s="1334"/>
      <c r="L15" s="1334"/>
      <c r="M15" s="1334">
        <v>20000</v>
      </c>
      <c r="N15" s="1334"/>
      <c r="O15" s="1334"/>
      <c r="P15" s="1334"/>
      <c r="Q15" s="1334"/>
      <c r="R15" s="1334"/>
      <c r="S15" s="1334"/>
      <c r="T15" s="1334"/>
      <c r="U15" s="1334"/>
      <c r="V15" s="1334"/>
      <c r="W15" s="1334"/>
      <c r="X15" s="1334"/>
      <c r="Y15" s="1334"/>
      <c r="Z15" s="1334"/>
      <c r="AA15" s="1334"/>
      <c r="AB15" s="1334"/>
      <c r="AC15" s="1334"/>
      <c r="AD15" s="1334"/>
      <c r="AE15" s="1334"/>
      <c r="AF15" s="1334"/>
      <c r="AG15" s="1334"/>
      <c r="AH15" s="1334"/>
      <c r="AI15" s="1334"/>
      <c r="AJ15" s="1334"/>
      <c r="AK15" s="1334"/>
      <c r="AL15" s="1334"/>
      <c r="AM15" s="1334"/>
      <c r="AN15" s="1334"/>
      <c r="AO15" s="1334"/>
      <c r="AP15" s="1334"/>
      <c r="AQ15" s="1334"/>
      <c r="AR15" s="1334"/>
      <c r="AS15" s="1334"/>
      <c r="AT15" s="1334"/>
      <c r="AU15" s="1334"/>
      <c r="AV15" s="1334"/>
      <c r="AW15" s="1334"/>
      <c r="AX15" s="1334"/>
      <c r="AY15" s="1334"/>
      <c r="AZ15" s="1334"/>
      <c r="BA15" s="1334"/>
      <c r="BB15" s="1334"/>
      <c r="BC15" s="1334"/>
      <c r="BD15" s="1334"/>
      <c r="BE15" s="1334"/>
      <c r="BF15" s="1334"/>
      <c r="BG15" s="1334"/>
      <c r="BH15" s="1334"/>
      <c r="BI15" s="1334"/>
      <c r="BJ15" s="1334"/>
      <c r="BK15" s="1334"/>
      <c r="BL15" s="1334"/>
      <c r="BM15" s="1334"/>
      <c r="BN15" s="1334"/>
      <c r="BO15" s="1334"/>
      <c r="BP15" s="1334"/>
      <c r="BQ15" s="1334"/>
      <c r="BR15" s="1334"/>
      <c r="BS15" s="1334"/>
      <c r="BT15" s="1334"/>
      <c r="BU15" s="1334"/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4"/>
      <c r="CR15" s="1334"/>
      <c r="CS15" s="1334"/>
      <c r="CT15" s="1334"/>
      <c r="CU15" s="1334"/>
      <c r="CV15" s="1334"/>
      <c r="CW15" s="1334"/>
      <c r="CX15" s="1334"/>
      <c r="CY15" s="1334"/>
      <c r="CZ15" s="1334"/>
      <c r="DA15" s="1334"/>
      <c r="DB15" s="1334"/>
      <c r="DC15" s="1334"/>
      <c r="DD15" s="1334"/>
      <c r="DE15" s="1334"/>
      <c r="DF15" s="1334"/>
      <c r="DG15" s="1334"/>
      <c r="DH15" s="1334"/>
      <c r="DI15" s="1334"/>
      <c r="DJ15" s="1334"/>
      <c r="DK15" s="1334"/>
      <c r="DL15" s="1334"/>
      <c r="DM15" s="1334"/>
      <c r="DN15" s="1334"/>
      <c r="DO15" s="1334"/>
      <c r="DP15" s="1334"/>
      <c r="DQ15" s="1334"/>
      <c r="DR15" s="1334"/>
      <c r="DS15" s="1334"/>
      <c r="DT15" s="1334"/>
      <c r="DU15" s="1334"/>
      <c r="DV15" s="1334"/>
      <c r="DW15" s="1334"/>
      <c r="DX15" s="1334"/>
      <c r="DY15" s="1334"/>
      <c r="DZ15" s="1334"/>
      <c r="EA15" s="1334"/>
      <c r="EB15" s="1334"/>
      <c r="EC15" s="1334"/>
      <c r="ED15" s="1334"/>
      <c r="EE15" s="1334"/>
      <c r="EF15" s="1334"/>
      <c r="EG15" s="1334"/>
      <c r="EH15" s="1334"/>
      <c r="EI15" s="1334"/>
      <c r="EJ15" s="1334"/>
      <c r="EK15" s="1334"/>
      <c r="EL15" s="1334"/>
      <c r="EM15" s="1334"/>
      <c r="EN15" s="1334"/>
      <c r="EO15" s="1334"/>
      <c r="EP15" s="1334"/>
      <c r="EQ15" s="1334"/>
      <c r="ER15" s="1334"/>
      <c r="ES15" s="1334"/>
      <c r="ET15" s="1334"/>
      <c r="EU15" s="1334"/>
      <c r="EV15" s="1334"/>
      <c r="EW15" s="1334"/>
      <c r="EX15" s="1334"/>
      <c r="EY15" s="1334"/>
      <c r="EZ15" s="1334"/>
      <c r="FA15" s="1334"/>
      <c r="FB15" s="1334"/>
      <c r="FC15" s="1334"/>
      <c r="FD15" s="1334"/>
      <c r="FE15" s="1334"/>
      <c r="FF15" s="1334"/>
      <c r="FG15" s="1334"/>
      <c r="FH15" s="1334"/>
      <c r="FI15" s="1334"/>
      <c r="FJ15" s="1334"/>
      <c r="FK15" s="1334"/>
      <c r="FL15" s="1334"/>
      <c r="FM15" s="1334"/>
      <c r="FN15" s="1334"/>
      <c r="FO15" s="1334"/>
      <c r="FP15" s="1334"/>
      <c r="FQ15" s="1334"/>
      <c r="FR15" s="1334"/>
      <c r="FS15" s="1334"/>
      <c r="FT15" s="1334"/>
      <c r="FU15" s="1334"/>
      <c r="FV15" s="1334"/>
      <c r="FW15" s="1334"/>
      <c r="FX15" s="1334"/>
      <c r="FY15" s="1334"/>
      <c r="FZ15" s="1334"/>
      <c r="GA15" s="1334"/>
      <c r="GB15" s="1334"/>
      <c r="GC15" s="1334"/>
      <c r="GD15" s="1334"/>
      <c r="GE15" s="1334"/>
      <c r="GF15" s="1334"/>
      <c r="GG15" s="1334"/>
      <c r="GH15" s="1334"/>
      <c r="GI15" s="1334"/>
      <c r="GJ15" s="1334"/>
      <c r="GK15" s="1334"/>
      <c r="GL15" s="1334"/>
      <c r="GM15" s="1334"/>
      <c r="GN15" s="1334"/>
      <c r="GO15" s="1334"/>
      <c r="GP15" s="1334"/>
      <c r="GQ15" s="1334"/>
      <c r="GR15" s="1334"/>
      <c r="GS15" s="1334"/>
      <c r="GT15" s="1334"/>
      <c r="GU15" s="1334"/>
      <c r="GV15" s="1334"/>
      <c r="GW15" s="1334"/>
      <c r="GX15" s="1334"/>
      <c r="GY15" s="1334"/>
      <c r="GZ15" s="1334"/>
      <c r="HA15" s="1334"/>
      <c r="HB15" s="1334"/>
      <c r="HC15" s="1334"/>
      <c r="HD15" s="1334"/>
      <c r="HE15" s="1334"/>
      <c r="HF15" s="1334"/>
      <c r="HG15" s="1334"/>
      <c r="HH15" s="1334"/>
      <c r="HI15" s="1334"/>
      <c r="HJ15" s="1334"/>
      <c r="HK15" s="1334"/>
      <c r="HL15" s="1334"/>
      <c r="HM15" s="1334"/>
      <c r="HN15" s="1334"/>
      <c r="HO15" s="1334"/>
      <c r="HP15" s="1334"/>
      <c r="HQ15" s="1334"/>
      <c r="HR15" s="1334"/>
      <c r="HS15" s="1334"/>
      <c r="HT15" s="1334"/>
      <c r="HU15" s="1334"/>
      <c r="HV15" s="1334"/>
      <c r="HW15" s="1334"/>
      <c r="HX15" s="1334"/>
      <c r="HY15" s="1334"/>
      <c r="HZ15" s="1334"/>
      <c r="IA15" s="1334"/>
      <c r="IB15" s="1334"/>
      <c r="IC15" s="1334"/>
      <c r="ID15" s="1334"/>
      <c r="IE15" s="1334"/>
      <c r="IF15" s="1334"/>
      <c r="IG15" s="1334"/>
      <c r="IH15" s="1334"/>
      <c r="II15" s="1334"/>
      <c r="IJ15" s="1334"/>
      <c r="IK15" s="1334"/>
      <c r="IL15" s="1334"/>
      <c r="IM15" s="1334"/>
      <c r="IN15" s="1334"/>
      <c r="IO15" s="1334"/>
      <c r="IP15" s="1334"/>
      <c r="IQ15" s="1334"/>
      <c r="IR15" s="1334"/>
      <c r="IS15" s="1334"/>
      <c r="IT15" s="1334"/>
      <c r="IU15" s="1334"/>
      <c r="IV15" s="1334"/>
    </row>
    <row r="16" spans="1:256" x14ac:dyDescent="0.25">
      <c r="A16" s="1375"/>
      <c r="B16" s="2287" t="s">
        <v>17</v>
      </c>
      <c r="C16" s="2288"/>
      <c r="D16" s="2289"/>
      <c r="E16" s="1376" t="s">
        <v>16</v>
      </c>
      <c r="F16" s="1374">
        <v>1</v>
      </c>
      <c r="G16" s="1368"/>
      <c r="H16" s="1063"/>
      <c r="I16" s="1334"/>
      <c r="J16" s="1334"/>
      <c r="K16" s="1334"/>
      <c r="L16" s="1334"/>
      <c r="M16" s="1334">
        <v>100000</v>
      </c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4"/>
      <c r="AE16" s="1334"/>
      <c r="AF16" s="1334"/>
      <c r="AG16" s="1334"/>
      <c r="AH16" s="1334"/>
      <c r="AI16" s="1334"/>
      <c r="AJ16" s="1334"/>
      <c r="AK16" s="1334"/>
      <c r="AL16" s="1334"/>
      <c r="AM16" s="1334"/>
      <c r="AN16" s="1334"/>
      <c r="AO16" s="1334"/>
      <c r="AP16" s="1334"/>
      <c r="AQ16" s="1334"/>
      <c r="AR16" s="1334"/>
      <c r="AS16" s="1334"/>
      <c r="AT16" s="1334"/>
      <c r="AU16" s="1334"/>
      <c r="AV16" s="1334"/>
      <c r="AW16" s="1334"/>
      <c r="AX16" s="1334"/>
      <c r="AY16" s="1334"/>
      <c r="AZ16" s="1334"/>
      <c r="BA16" s="1334"/>
      <c r="BB16" s="1334"/>
      <c r="BC16" s="1334"/>
      <c r="BD16" s="1334"/>
      <c r="BE16" s="1334"/>
      <c r="BF16" s="1334"/>
      <c r="BG16" s="1334"/>
      <c r="BH16" s="1334"/>
      <c r="BI16" s="1334"/>
      <c r="BJ16" s="1334"/>
      <c r="BK16" s="1334"/>
      <c r="BL16" s="1334"/>
      <c r="BM16" s="1334"/>
      <c r="BN16" s="1334"/>
      <c r="BO16" s="1334"/>
      <c r="BP16" s="1334"/>
      <c r="BQ16" s="1334"/>
      <c r="BR16" s="1334"/>
      <c r="BS16" s="1334"/>
      <c r="BT16" s="1334"/>
      <c r="BU16" s="1334"/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4"/>
      <c r="CG16" s="1334"/>
      <c r="CH16" s="1334"/>
      <c r="CI16" s="1334"/>
      <c r="CJ16" s="1334"/>
      <c r="CK16" s="1334"/>
      <c r="CL16" s="1334"/>
      <c r="CM16" s="1334"/>
      <c r="CN16" s="1334"/>
      <c r="CO16" s="1334"/>
      <c r="CP16" s="1334"/>
      <c r="CQ16" s="1334"/>
      <c r="CR16" s="1334"/>
      <c r="CS16" s="1334"/>
      <c r="CT16" s="1334"/>
      <c r="CU16" s="1334"/>
      <c r="CV16" s="1334"/>
      <c r="CW16" s="1334"/>
      <c r="CX16" s="1334"/>
      <c r="CY16" s="1334"/>
      <c r="CZ16" s="1334"/>
      <c r="DA16" s="1334"/>
      <c r="DB16" s="1334"/>
      <c r="DC16" s="1334"/>
      <c r="DD16" s="1334"/>
      <c r="DE16" s="1334"/>
      <c r="DF16" s="1334"/>
      <c r="DG16" s="1334"/>
      <c r="DH16" s="1334"/>
      <c r="DI16" s="1334"/>
      <c r="DJ16" s="1334"/>
      <c r="DK16" s="1334"/>
      <c r="DL16" s="1334"/>
      <c r="DM16" s="1334"/>
      <c r="DN16" s="1334"/>
      <c r="DO16" s="1334"/>
      <c r="DP16" s="1334"/>
      <c r="DQ16" s="1334"/>
      <c r="DR16" s="1334"/>
      <c r="DS16" s="1334"/>
      <c r="DT16" s="1334"/>
      <c r="DU16" s="1334"/>
      <c r="DV16" s="1334"/>
      <c r="DW16" s="1334"/>
      <c r="DX16" s="1334"/>
      <c r="DY16" s="1334"/>
      <c r="DZ16" s="1334"/>
      <c r="EA16" s="1334"/>
      <c r="EB16" s="1334"/>
      <c r="EC16" s="1334"/>
      <c r="ED16" s="1334"/>
      <c r="EE16" s="1334"/>
      <c r="EF16" s="1334"/>
      <c r="EG16" s="1334"/>
      <c r="EH16" s="1334"/>
      <c r="EI16" s="1334"/>
      <c r="EJ16" s="1334"/>
      <c r="EK16" s="1334"/>
      <c r="EL16" s="1334"/>
      <c r="EM16" s="1334"/>
      <c r="EN16" s="1334"/>
      <c r="EO16" s="1334"/>
      <c r="EP16" s="1334"/>
      <c r="EQ16" s="1334"/>
      <c r="ER16" s="1334"/>
      <c r="ES16" s="1334"/>
      <c r="ET16" s="1334"/>
      <c r="EU16" s="1334"/>
      <c r="EV16" s="1334"/>
      <c r="EW16" s="1334"/>
      <c r="EX16" s="1334"/>
      <c r="EY16" s="1334"/>
      <c r="EZ16" s="1334"/>
      <c r="FA16" s="1334"/>
      <c r="FB16" s="1334"/>
      <c r="FC16" s="1334"/>
      <c r="FD16" s="1334"/>
      <c r="FE16" s="1334"/>
      <c r="FF16" s="1334"/>
      <c r="FG16" s="1334"/>
      <c r="FH16" s="1334"/>
      <c r="FI16" s="1334"/>
      <c r="FJ16" s="1334"/>
      <c r="FK16" s="1334"/>
      <c r="FL16" s="1334"/>
      <c r="FM16" s="1334"/>
      <c r="FN16" s="1334"/>
      <c r="FO16" s="1334"/>
      <c r="FP16" s="1334"/>
      <c r="FQ16" s="1334"/>
      <c r="FR16" s="1334"/>
      <c r="FS16" s="1334"/>
      <c r="FT16" s="1334"/>
      <c r="FU16" s="1334"/>
      <c r="FV16" s="1334"/>
      <c r="FW16" s="1334"/>
      <c r="FX16" s="1334"/>
      <c r="FY16" s="1334"/>
      <c r="FZ16" s="1334"/>
      <c r="GA16" s="1334"/>
      <c r="GB16" s="1334"/>
      <c r="GC16" s="1334"/>
      <c r="GD16" s="1334"/>
      <c r="GE16" s="1334"/>
      <c r="GF16" s="1334"/>
      <c r="GG16" s="1334"/>
      <c r="GH16" s="1334"/>
      <c r="GI16" s="1334"/>
      <c r="GJ16" s="1334"/>
      <c r="GK16" s="1334"/>
      <c r="GL16" s="1334"/>
      <c r="GM16" s="1334"/>
      <c r="GN16" s="1334"/>
      <c r="GO16" s="1334"/>
      <c r="GP16" s="1334"/>
      <c r="GQ16" s="1334"/>
      <c r="GR16" s="1334"/>
      <c r="GS16" s="1334"/>
      <c r="GT16" s="1334"/>
      <c r="GU16" s="1334"/>
      <c r="GV16" s="1334"/>
      <c r="GW16" s="1334"/>
      <c r="GX16" s="1334"/>
      <c r="GY16" s="1334"/>
      <c r="GZ16" s="1334"/>
      <c r="HA16" s="1334"/>
      <c r="HB16" s="1334"/>
      <c r="HC16" s="1334"/>
      <c r="HD16" s="1334"/>
      <c r="HE16" s="1334"/>
      <c r="HF16" s="1334"/>
      <c r="HG16" s="1334"/>
      <c r="HH16" s="1334"/>
      <c r="HI16" s="1334"/>
      <c r="HJ16" s="1334"/>
      <c r="HK16" s="1334"/>
      <c r="HL16" s="1334"/>
      <c r="HM16" s="1334"/>
      <c r="HN16" s="1334"/>
      <c r="HO16" s="1334"/>
      <c r="HP16" s="1334"/>
      <c r="HQ16" s="1334"/>
      <c r="HR16" s="1334"/>
      <c r="HS16" s="1334"/>
      <c r="HT16" s="1334"/>
      <c r="HU16" s="1334"/>
      <c r="HV16" s="1334"/>
      <c r="HW16" s="1334"/>
      <c r="HX16" s="1334"/>
      <c r="HY16" s="1334"/>
      <c r="HZ16" s="1334"/>
      <c r="IA16" s="1334"/>
      <c r="IB16" s="1334"/>
      <c r="IC16" s="1334"/>
      <c r="ID16" s="1334"/>
      <c r="IE16" s="1334"/>
      <c r="IF16" s="1334"/>
      <c r="IG16" s="1334"/>
      <c r="IH16" s="1334"/>
      <c r="II16" s="1334"/>
      <c r="IJ16" s="1334"/>
      <c r="IK16" s="1334"/>
      <c r="IL16" s="1334"/>
      <c r="IM16" s="1334"/>
      <c r="IN16" s="1334"/>
      <c r="IO16" s="1334"/>
      <c r="IP16" s="1334"/>
      <c r="IQ16" s="1334"/>
      <c r="IR16" s="1334"/>
      <c r="IS16" s="1334"/>
      <c r="IT16" s="1334"/>
      <c r="IU16" s="1334"/>
      <c r="IV16" s="1334"/>
    </row>
    <row r="17" spans="1:256" x14ac:dyDescent="0.25">
      <c r="A17" s="1375"/>
      <c r="B17" s="2287" t="s">
        <v>18</v>
      </c>
      <c r="C17" s="2288"/>
      <c r="D17" s="2289"/>
      <c r="E17" s="1373" t="s">
        <v>19</v>
      </c>
      <c r="F17" s="1374">
        <v>3</v>
      </c>
      <c r="G17" s="1368"/>
      <c r="H17" s="1063"/>
      <c r="I17" s="1334"/>
      <c r="J17" s="1334"/>
      <c r="K17" s="1334"/>
      <c r="L17" s="1334"/>
      <c r="M17" s="1334">
        <f>SUM(M13:M16)</f>
        <v>970000</v>
      </c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334"/>
      <c r="AH17" s="1334"/>
      <c r="AI17" s="1334"/>
      <c r="AJ17" s="1334"/>
      <c r="AK17" s="1334"/>
      <c r="AL17" s="1334"/>
      <c r="AM17" s="1334"/>
      <c r="AN17" s="1334"/>
      <c r="AO17" s="1334"/>
      <c r="AP17" s="1334"/>
      <c r="AQ17" s="1334"/>
      <c r="AR17" s="1334"/>
      <c r="AS17" s="1334"/>
      <c r="AT17" s="1334"/>
      <c r="AU17" s="1334"/>
      <c r="AV17" s="1334"/>
      <c r="AW17" s="1334"/>
      <c r="AX17" s="1334"/>
      <c r="AY17" s="1334"/>
      <c r="AZ17" s="1334"/>
      <c r="BA17" s="1334"/>
      <c r="BB17" s="1334"/>
      <c r="BC17" s="1334"/>
      <c r="BD17" s="1334"/>
      <c r="BE17" s="1334"/>
      <c r="BF17" s="1334"/>
      <c r="BG17" s="1334"/>
      <c r="BH17" s="1334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4"/>
      <c r="CO17" s="1334"/>
      <c r="CP17" s="1334"/>
      <c r="CQ17" s="1334"/>
      <c r="CR17" s="1334"/>
      <c r="CS17" s="1334"/>
      <c r="CT17" s="1334"/>
      <c r="CU17" s="1334"/>
      <c r="CV17" s="1334"/>
      <c r="CW17" s="1334"/>
      <c r="CX17" s="1334"/>
      <c r="CY17" s="1334"/>
      <c r="CZ17" s="1334"/>
      <c r="DA17" s="1334"/>
      <c r="DB17" s="1334"/>
      <c r="DC17" s="1334"/>
      <c r="DD17" s="1334"/>
      <c r="DE17" s="1334"/>
      <c r="DF17" s="1334"/>
      <c r="DG17" s="1334"/>
      <c r="DH17" s="1334"/>
      <c r="DI17" s="1334"/>
      <c r="DJ17" s="1334"/>
      <c r="DK17" s="1334"/>
      <c r="DL17" s="1334"/>
      <c r="DM17" s="1334"/>
      <c r="DN17" s="1334"/>
      <c r="DO17" s="1334"/>
      <c r="DP17" s="1334"/>
      <c r="DQ17" s="1334"/>
      <c r="DR17" s="1334"/>
      <c r="DS17" s="1334"/>
      <c r="DT17" s="1334"/>
      <c r="DU17" s="1334"/>
      <c r="DV17" s="1334"/>
      <c r="DW17" s="1334"/>
      <c r="DX17" s="1334"/>
      <c r="DY17" s="1334"/>
      <c r="DZ17" s="1334"/>
      <c r="EA17" s="1334"/>
      <c r="EB17" s="1334"/>
      <c r="EC17" s="1334"/>
      <c r="ED17" s="1334"/>
      <c r="EE17" s="1334"/>
      <c r="EF17" s="1334"/>
      <c r="EG17" s="1334"/>
      <c r="EH17" s="1334"/>
      <c r="EI17" s="1334"/>
      <c r="EJ17" s="1334"/>
      <c r="EK17" s="1334"/>
      <c r="EL17" s="1334"/>
      <c r="EM17" s="1334"/>
      <c r="EN17" s="1334"/>
      <c r="EO17" s="1334"/>
      <c r="EP17" s="1334"/>
      <c r="EQ17" s="1334"/>
      <c r="ER17" s="1334"/>
      <c r="ES17" s="1334"/>
      <c r="ET17" s="1334"/>
      <c r="EU17" s="1334"/>
      <c r="EV17" s="1334"/>
      <c r="EW17" s="1334"/>
      <c r="EX17" s="1334"/>
      <c r="EY17" s="1334"/>
      <c r="EZ17" s="1334"/>
      <c r="FA17" s="1334"/>
      <c r="FB17" s="1334"/>
      <c r="FC17" s="1334"/>
      <c r="FD17" s="1334"/>
      <c r="FE17" s="1334"/>
      <c r="FF17" s="1334"/>
      <c r="FG17" s="1334"/>
      <c r="FH17" s="1334"/>
      <c r="FI17" s="1334"/>
      <c r="FJ17" s="1334"/>
      <c r="FK17" s="1334"/>
      <c r="FL17" s="1334"/>
      <c r="FM17" s="1334"/>
      <c r="FN17" s="1334"/>
      <c r="FO17" s="1334"/>
      <c r="FP17" s="1334"/>
      <c r="FQ17" s="1334"/>
      <c r="FR17" s="1334"/>
      <c r="FS17" s="1334"/>
      <c r="FT17" s="1334"/>
      <c r="FU17" s="1334"/>
      <c r="FV17" s="1334"/>
      <c r="FW17" s="1334"/>
      <c r="FX17" s="1334"/>
      <c r="FY17" s="1334"/>
      <c r="FZ17" s="1334"/>
      <c r="GA17" s="1334"/>
      <c r="GB17" s="1334"/>
      <c r="GC17" s="1334"/>
      <c r="GD17" s="1334"/>
      <c r="GE17" s="1334"/>
      <c r="GF17" s="1334"/>
      <c r="GG17" s="1334"/>
      <c r="GH17" s="1334"/>
      <c r="GI17" s="1334"/>
      <c r="GJ17" s="1334"/>
      <c r="GK17" s="1334"/>
      <c r="GL17" s="1334"/>
      <c r="GM17" s="1334"/>
      <c r="GN17" s="1334"/>
      <c r="GO17" s="1334"/>
      <c r="GP17" s="1334"/>
      <c r="GQ17" s="1334"/>
      <c r="GR17" s="1334"/>
      <c r="GS17" s="1334"/>
      <c r="GT17" s="1334"/>
      <c r="GU17" s="1334"/>
      <c r="GV17" s="1334"/>
      <c r="GW17" s="1334"/>
      <c r="GX17" s="1334"/>
      <c r="GY17" s="1334"/>
      <c r="GZ17" s="1334"/>
      <c r="HA17" s="1334"/>
      <c r="HB17" s="1334"/>
      <c r="HC17" s="1334"/>
      <c r="HD17" s="1334"/>
      <c r="HE17" s="1334"/>
      <c r="HF17" s="1334"/>
      <c r="HG17" s="1334"/>
      <c r="HH17" s="1334"/>
      <c r="HI17" s="1334"/>
      <c r="HJ17" s="1334"/>
      <c r="HK17" s="1334"/>
      <c r="HL17" s="1334"/>
      <c r="HM17" s="1334"/>
      <c r="HN17" s="1334"/>
      <c r="HO17" s="1334"/>
      <c r="HP17" s="1334"/>
      <c r="HQ17" s="1334"/>
      <c r="HR17" s="1334"/>
      <c r="HS17" s="1334"/>
      <c r="HT17" s="1334"/>
      <c r="HU17" s="1334"/>
      <c r="HV17" s="1334"/>
      <c r="HW17" s="1334"/>
      <c r="HX17" s="1334"/>
      <c r="HY17" s="1334"/>
      <c r="HZ17" s="1334"/>
      <c r="IA17" s="1334"/>
      <c r="IB17" s="1334"/>
      <c r="IC17" s="1334"/>
      <c r="ID17" s="1334"/>
      <c r="IE17" s="1334"/>
      <c r="IF17" s="1334"/>
      <c r="IG17" s="1334"/>
      <c r="IH17" s="1334"/>
      <c r="II17" s="1334"/>
      <c r="IJ17" s="1334"/>
      <c r="IK17" s="1334"/>
      <c r="IL17" s="1334"/>
      <c r="IM17" s="1334"/>
      <c r="IN17" s="1334"/>
      <c r="IO17" s="1334"/>
      <c r="IP17" s="1334"/>
      <c r="IQ17" s="1334"/>
      <c r="IR17" s="1334"/>
      <c r="IS17" s="1334"/>
      <c r="IT17" s="1334"/>
      <c r="IU17" s="1334"/>
      <c r="IV17" s="1334"/>
    </row>
    <row r="18" spans="1:256" x14ac:dyDescent="0.25">
      <c r="A18" s="1375"/>
      <c r="B18" s="2287"/>
      <c r="C18" s="2288"/>
      <c r="D18" s="2289"/>
      <c r="E18" s="1373"/>
      <c r="F18" s="1374"/>
      <c r="G18" s="1368"/>
      <c r="H18" s="1063"/>
      <c r="I18" s="1334"/>
      <c r="J18" s="1334"/>
      <c r="K18" s="1334"/>
      <c r="L18" s="1334"/>
      <c r="M18" s="1334">
        <f>M17*1.65</f>
        <v>1600500</v>
      </c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334"/>
      <c r="AH18" s="1334"/>
      <c r="AI18" s="1334"/>
      <c r="AJ18" s="1334"/>
      <c r="AK18" s="1334"/>
      <c r="AL18" s="1334"/>
      <c r="AM18" s="1334"/>
      <c r="AN18" s="1334"/>
      <c r="AO18" s="1334"/>
      <c r="AP18" s="1334"/>
      <c r="AQ18" s="1334"/>
      <c r="AR18" s="1334"/>
      <c r="AS18" s="1334"/>
      <c r="AT18" s="1334"/>
      <c r="AU18" s="1334"/>
      <c r="AV18" s="1334"/>
      <c r="AW18" s="1334"/>
      <c r="AX18" s="1334"/>
      <c r="AY18" s="1334"/>
      <c r="AZ18" s="1334"/>
      <c r="BA18" s="1334"/>
      <c r="BB18" s="1334"/>
      <c r="BC18" s="1334"/>
      <c r="BD18" s="1334"/>
      <c r="BE18" s="1334"/>
      <c r="BF18" s="1334"/>
      <c r="BG18" s="1334"/>
      <c r="BH18" s="1334"/>
      <c r="BI18" s="1334"/>
      <c r="BJ18" s="1334"/>
      <c r="BK18" s="1334"/>
      <c r="BL18" s="1334"/>
      <c r="BM18" s="1334"/>
      <c r="BN18" s="1334"/>
      <c r="BO18" s="1334"/>
      <c r="BP18" s="1334"/>
      <c r="BQ18" s="1334"/>
      <c r="BR18" s="1334"/>
      <c r="BS18" s="1334"/>
      <c r="BT18" s="1334"/>
      <c r="BU18" s="1334"/>
      <c r="BV18" s="1334"/>
      <c r="BW18" s="1334"/>
      <c r="BX18" s="1334"/>
      <c r="BY18" s="1334"/>
      <c r="BZ18" s="1334"/>
      <c r="CA18" s="1334"/>
      <c r="CB18" s="1334"/>
      <c r="CC18" s="1334"/>
      <c r="CD18" s="1334"/>
      <c r="CE18" s="1334"/>
      <c r="CF18" s="1334"/>
      <c r="CG18" s="1334"/>
      <c r="CH18" s="1334"/>
      <c r="CI18" s="1334"/>
      <c r="CJ18" s="1334"/>
      <c r="CK18" s="1334"/>
      <c r="CL18" s="1334"/>
      <c r="CM18" s="1334"/>
      <c r="CN18" s="1334"/>
      <c r="CO18" s="1334"/>
      <c r="CP18" s="1334"/>
      <c r="CQ18" s="1334"/>
      <c r="CR18" s="1334"/>
      <c r="CS18" s="1334"/>
      <c r="CT18" s="1334"/>
      <c r="CU18" s="1334"/>
      <c r="CV18" s="1334"/>
      <c r="CW18" s="1334"/>
      <c r="CX18" s="1334"/>
      <c r="CY18" s="1334"/>
      <c r="CZ18" s="1334"/>
      <c r="DA18" s="1334"/>
      <c r="DB18" s="1334"/>
      <c r="DC18" s="1334"/>
      <c r="DD18" s="1334"/>
      <c r="DE18" s="1334"/>
      <c r="DF18" s="1334"/>
      <c r="DG18" s="1334"/>
      <c r="DH18" s="1334"/>
      <c r="DI18" s="1334"/>
      <c r="DJ18" s="1334"/>
      <c r="DK18" s="1334"/>
      <c r="DL18" s="1334"/>
      <c r="DM18" s="1334"/>
      <c r="DN18" s="1334"/>
      <c r="DO18" s="1334"/>
      <c r="DP18" s="1334"/>
      <c r="DQ18" s="1334"/>
      <c r="DR18" s="1334"/>
      <c r="DS18" s="1334"/>
      <c r="DT18" s="1334"/>
      <c r="DU18" s="1334"/>
      <c r="DV18" s="1334"/>
      <c r="DW18" s="1334"/>
      <c r="DX18" s="1334"/>
      <c r="DY18" s="1334"/>
      <c r="DZ18" s="1334"/>
      <c r="EA18" s="1334"/>
      <c r="EB18" s="1334"/>
      <c r="EC18" s="1334"/>
      <c r="ED18" s="1334"/>
      <c r="EE18" s="1334"/>
      <c r="EF18" s="1334"/>
      <c r="EG18" s="1334"/>
      <c r="EH18" s="1334"/>
      <c r="EI18" s="1334"/>
      <c r="EJ18" s="1334"/>
      <c r="EK18" s="1334"/>
      <c r="EL18" s="1334"/>
      <c r="EM18" s="1334"/>
      <c r="EN18" s="1334"/>
      <c r="EO18" s="1334"/>
      <c r="EP18" s="1334"/>
      <c r="EQ18" s="1334"/>
      <c r="ER18" s="1334"/>
      <c r="ES18" s="1334"/>
      <c r="ET18" s="1334"/>
      <c r="EU18" s="1334"/>
      <c r="EV18" s="1334"/>
      <c r="EW18" s="1334"/>
      <c r="EX18" s="1334"/>
      <c r="EY18" s="1334"/>
      <c r="EZ18" s="1334"/>
      <c r="FA18" s="1334"/>
      <c r="FB18" s="1334"/>
      <c r="FC18" s="1334"/>
      <c r="FD18" s="1334"/>
      <c r="FE18" s="1334"/>
      <c r="FF18" s="1334"/>
      <c r="FG18" s="1334"/>
      <c r="FH18" s="1334"/>
      <c r="FI18" s="1334"/>
      <c r="FJ18" s="1334"/>
      <c r="FK18" s="1334"/>
      <c r="FL18" s="1334"/>
      <c r="FM18" s="1334"/>
      <c r="FN18" s="1334"/>
      <c r="FO18" s="1334"/>
      <c r="FP18" s="1334"/>
      <c r="FQ18" s="1334"/>
      <c r="FR18" s="1334"/>
      <c r="FS18" s="1334"/>
      <c r="FT18" s="1334"/>
      <c r="FU18" s="1334"/>
      <c r="FV18" s="1334"/>
      <c r="FW18" s="1334"/>
      <c r="FX18" s="1334"/>
      <c r="FY18" s="1334"/>
      <c r="FZ18" s="1334"/>
      <c r="GA18" s="1334"/>
      <c r="GB18" s="1334"/>
      <c r="GC18" s="1334"/>
      <c r="GD18" s="1334"/>
      <c r="GE18" s="1334"/>
      <c r="GF18" s="1334"/>
      <c r="GG18" s="1334"/>
      <c r="GH18" s="1334"/>
      <c r="GI18" s="1334"/>
      <c r="GJ18" s="1334"/>
      <c r="GK18" s="1334"/>
      <c r="GL18" s="1334"/>
      <c r="GM18" s="1334"/>
      <c r="GN18" s="1334"/>
      <c r="GO18" s="1334"/>
      <c r="GP18" s="1334"/>
      <c r="GQ18" s="1334"/>
      <c r="GR18" s="1334"/>
      <c r="GS18" s="1334"/>
      <c r="GT18" s="1334"/>
      <c r="GU18" s="1334"/>
      <c r="GV18" s="1334"/>
      <c r="GW18" s="1334"/>
      <c r="GX18" s="1334"/>
      <c r="GY18" s="1334"/>
      <c r="GZ18" s="1334"/>
      <c r="HA18" s="1334"/>
      <c r="HB18" s="1334"/>
      <c r="HC18" s="1334"/>
      <c r="HD18" s="1334"/>
      <c r="HE18" s="1334"/>
      <c r="HF18" s="1334"/>
      <c r="HG18" s="1334"/>
      <c r="HH18" s="1334"/>
      <c r="HI18" s="1334"/>
      <c r="HJ18" s="1334"/>
      <c r="HK18" s="1334"/>
      <c r="HL18" s="1334"/>
      <c r="HM18" s="1334"/>
      <c r="HN18" s="1334"/>
      <c r="HO18" s="1334"/>
      <c r="HP18" s="1334"/>
      <c r="HQ18" s="1334"/>
      <c r="HR18" s="1334"/>
      <c r="HS18" s="1334"/>
      <c r="HT18" s="1334"/>
      <c r="HU18" s="1334"/>
      <c r="HV18" s="1334"/>
      <c r="HW18" s="1334"/>
      <c r="HX18" s="1334"/>
      <c r="HY18" s="1334"/>
      <c r="HZ18" s="1334"/>
      <c r="IA18" s="1334"/>
      <c r="IB18" s="1334"/>
      <c r="IC18" s="1334"/>
      <c r="ID18" s="1334"/>
      <c r="IE18" s="1334"/>
      <c r="IF18" s="1334"/>
      <c r="IG18" s="1334"/>
      <c r="IH18" s="1334"/>
      <c r="II18" s="1334"/>
      <c r="IJ18" s="1334"/>
      <c r="IK18" s="1334"/>
      <c r="IL18" s="1334"/>
      <c r="IM18" s="1334"/>
      <c r="IN18" s="1334"/>
      <c r="IO18" s="1334"/>
      <c r="IP18" s="1334"/>
      <c r="IQ18" s="1334"/>
      <c r="IR18" s="1334"/>
      <c r="IS18" s="1334"/>
      <c r="IT18" s="1334"/>
      <c r="IU18" s="1334"/>
      <c r="IV18" s="1334"/>
    </row>
    <row r="19" spans="1:256" x14ac:dyDescent="0.25">
      <c r="A19" s="1364" t="s">
        <v>20</v>
      </c>
      <c r="B19" s="1377" t="s">
        <v>21</v>
      </c>
      <c r="C19" s="1343"/>
      <c r="D19" s="1344"/>
      <c r="E19" s="1378" t="s">
        <v>22</v>
      </c>
      <c r="F19" s="1374">
        <v>2</v>
      </c>
      <c r="G19" s="1368"/>
      <c r="H19" s="1063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334"/>
      <c r="AH19" s="1334"/>
      <c r="AI19" s="1334"/>
      <c r="AJ19" s="1334"/>
      <c r="AK19" s="1334"/>
      <c r="AL19" s="1334"/>
      <c r="AM19" s="1334"/>
      <c r="AN19" s="1334"/>
      <c r="AO19" s="1334"/>
      <c r="AP19" s="1334"/>
      <c r="AQ19" s="1334"/>
      <c r="AR19" s="1334"/>
      <c r="AS19" s="1334"/>
      <c r="AT19" s="1334"/>
      <c r="AU19" s="1334"/>
      <c r="AV19" s="1334"/>
      <c r="AW19" s="1334"/>
      <c r="AX19" s="1334"/>
      <c r="AY19" s="1334"/>
      <c r="AZ19" s="1334"/>
      <c r="BA19" s="1334"/>
      <c r="BB19" s="1334"/>
      <c r="BC19" s="1334"/>
      <c r="BD19" s="1334"/>
      <c r="BE19" s="1334"/>
      <c r="BF19" s="1334"/>
      <c r="BG19" s="1334"/>
      <c r="BH19" s="1334"/>
      <c r="BI19" s="1334"/>
      <c r="BJ19" s="1334"/>
      <c r="BK19" s="1334"/>
      <c r="BL19" s="1334"/>
      <c r="BM19" s="1334"/>
      <c r="BN19" s="1334"/>
      <c r="BO19" s="1334"/>
      <c r="BP19" s="1334"/>
      <c r="BQ19" s="1334"/>
      <c r="BR19" s="1334"/>
      <c r="BS19" s="1334"/>
      <c r="BT19" s="1334"/>
      <c r="BU19" s="1334"/>
      <c r="BV19" s="1334"/>
      <c r="BW19" s="1334"/>
      <c r="BX19" s="1334"/>
      <c r="BY19" s="1334"/>
      <c r="BZ19" s="1334"/>
      <c r="CA19" s="1334"/>
      <c r="CB19" s="1334"/>
      <c r="CC19" s="1334"/>
      <c r="CD19" s="1334"/>
      <c r="CE19" s="1334"/>
      <c r="CF19" s="1334"/>
      <c r="CG19" s="1334"/>
      <c r="CH19" s="1334"/>
      <c r="CI19" s="1334"/>
      <c r="CJ19" s="1334"/>
      <c r="CK19" s="1334"/>
      <c r="CL19" s="1334"/>
      <c r="CM19" s="1334"/>
      <c r="CN19" s="1334"/>
      <c r="CO19" s="1334"/>
      <c r="CP19" s="1334"/>
      <c r="CQ19" s="1334"/>
      <c r="CR19" s="1334"/>
      <c r="CS19" s="1334"/>
      <c r="CT19" s="1334"/>
      <c r="CU19" s="1334"/>
      <c r="CV19" s="1334"/>
      <c r="CW19" s="1334"/>
      <c r="CX19" s="1334"/>
      <c r="CY19" s="1334"/>
      <c r="CZ19" s="1334"/>
      <c r="DA19" s="1334"/>
      <c r="DB19" s="1334"/>
      <c r="DC19" s="1334"/>
      <c r="DD19" s="1334"/>
      <c r="DE19" s="1334"/>
      <c r="DF19" s="1334"/>
      <c r="DG19" s="1334"/>
      <c r="DH19" s="1334"/>
      <c r="DI19" s="1334"/>
      <c r="DJ19" s="1334"/>
      <c r="DK19" s="1334"/>
      <c r="DL19" s="1334"/>
      <c r="DM19" s="1334"/>
      <c r="DN19" s="1334"/>
      <c r="DO19" s="1334"/>
      <c r="DP19" s="1334"/>
      <c r="DQ19" s="1334"/>
      <c r="DR19" s="1334"/>
      <c r="DS19" s="1334"/>
      <c r="DT19" s="1334"/>
      <c r="DU19" s="1334"/>
      <c r="DV19" s="1334"/>
      <c r="DW19" s="1334"/>
      <c r="DX19" s="1334"/>
      <c r="DY19" s="1334"/>
      <c r="DZ19" s="1334"/>
      <c r="EA19" s="1334"/>
      <c r="EB19" s="1334"/>
      <c r="EC19" s="1334"/>
      <c r="ED19" s="1334"/>
      <c r="EE19" s="1334"/>
      <c r="EF19" s="1334"/>
      <c r="EG19" s="1334"/>
      <c r="EH19" s="1334"/>
      <c r="EI19" s="1334"/>
      <c r="EJ19" s="1334"/>
      <c r="EK19" s="1334"/>
      <c r="EL19" s="1334"/>
      <c r="EM19" s="1334"/>
      <c r="EN19" s="1334"/>
      <c r="EO19" s="1334"/>
      <c r="EP19" s="1334"/>
      <c r="EQ19" s="1334"/>
      <c r="ER19" s="1334"/>
      <c r="ES19" s="1334"/>
      <c r="ET19" s="1334"/>
      <c r="EU19" s="1334"/>
      <c r="EV19" s="1334"/>
      <c r="EW19" s="1334"/>
      <c r="EX19" s="1334"/>
      <c r="EY19" s="1334"/>
      <c r="EZ19" s="1334"/>
      <c r="FA19" s="1334"/>
      <c r="FB19" s="1334"/>
      <c r="FC19" s="1334"/>
      <c r="FD19" s="1334"/>
      <c r="FE19" s="1334"/>
      <c r="FF19" s="1334"/>
      <c r="FG19" s="1334"/>
      <c r="FH19" s="1334"/>
      <c r="FI19" s="1334"/>
      <c r="FJ19" s="1334"/>
      <c r="FK19" s="1334"/>
      <c r="FL19" s="1334"/>
      <c r="FM19" s="1334"/>
      <c r="FN19" s="1334"/>
      <c r="FO19" s="1334"/>
      <c r="FP19" s="1334"/>
      <c r="FQ19" s="1334"/>
      <c r="FR19" s="1334"/>
      <c r="FS19" s="1334"/>
      <c r="FT19" s="1334"/>
      <c r="FU19" s="1334"/>
      <c r="FV19" s="1334"/>
      <c r="FW19" s="1334"/>
      <c r="FX19" s="1334"/>
      <c r="FY19" s="1334"/>
      <c r="FZ19" s="1334"/>
      <c r="GA19" s="1334"/>
      <c r="GB19" s="1334"/>
      <c r="GC19" s="1334"/>
      <c r="GD19" s="1334"/>
      <c r="GE19" s="1334"/>
      <c r="GF19" s="1334"/>
      <c r="GG19" s="1334"/>
      <c r="GH19" s="1334"/>
      <c r="GI19" s="1334"/>
      <c r="GJ19" s="1334"/>
      <c r="GK19" s="1334"/>
      <c r="GL19" s="1334"/>
      <c r="GM19" s="1334"/>
      <c r="GN19" s="1334"/>
      <c r="GO19" s="1334"/>
      <c r="GP19" s="1334"/>
      <c r="GQ19" s="1334"/>
      <c r="GR19" s="1334"/>
      <c r="GS19" s="1334"/>
      <c r="GT19" s="1334"/>
      <c r="GU19" s="1334"/>
      <c r="GV19" s="1334"/>
      <c r="GW19" s="1334"/>
      <c r="GX19" s="1334"/>
      <c r="GY19" s="1334"/>
      <c r="GZ19" s="1334"/>
      <c r="HA19" s="1334"/>
      <c r="HB19" s="1334"/>
      <c r="HC19" s="1334"/>
      <c r="HD19" s="1334"/>
      <c r="HE19" s="1334"/>
      <c r="HF19" s="1334"/>
      <c r="HG19" s="1334"/>
      <c r="HH19" s="1334"/>
      <c r="HI19" s="1334"/>
      <c r="HJ19" s="1334"/>
      <c r="HK19" s="1334"/>
      <c r="HL19" s="1334"/>
      <c r="HM19" s="1334"/>
      <c r="HN19" s="1334"/>
      <c r="HO19" s="1334"/>
      <c r="HP19" s="1334"/>
      <c r="HQ19" s="1334"/>
      <c r="HR19" s="1334"/>
      <c r="HS19" s="1334"/>
      <c r="HT19" s="1334"/>
      <c r="HU19" s="1334"/>
      <c r="HV19" s="1334"/>
      <c r="HW19" s="1334"/>
      <c r="HX19" s="1334"/>
      <c r="HY19" s="1334"/>
      <c r="HZ19" s="1334"/>
      <c r="IA19" s="1334"/>
      <c r="IB19" s="1334"/>
      <c r="IC19" s="1334"/>
      <c r="ID19" s="1334"/>
      <c r="IE19" s="1334"/>
      <c r="IF19" s="1334"/>
      <c r="IG19" s="1334"/>
      <c r="IH19" s="1334"/>
      <c r="II19" s="1334"/>
      <c r="IJ19" s="1334"/>
      <c r="IK19" s="1334"/>
      <c r="IL19" s="1334"/>
      <c r="IM19" s="1334"/>
      <c r="IN19" s="1334"/>
      <c r="IO19" s="1334"/>
      <c r="IP19" s="1334"/>
      <c r="IQ19" s="1334"/>
      <c r="IR19" s="1334"/>
      <c r="IS19" s="1334"/>
      <c r="IT19" s="1334"/>
      <c r="IU19" s="1334"/>
      <c r="IV19" s="1334"/>
    </row>
    <row r="20" spans="1:256" x14ac:dyDescent="0.25">
      <c r="A20" s="1372"/>
      <c r="B20" s="1379"/>
      <c r="C20" s="1344"/>
      <c r="D20" s="1344"/>
      <c r="E20" s="1378"/>
      <c r="F20" s="1368"/>
      <c r="G20" s="1368"/>
      <c r="H20" s="1063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4"/>
      <c r="AE20" s="1334"/>
      <c r="AF20" s="1334"/>
      <c r="AG20" s="1334"/>
      <c r="AH20" s="1334"/>
      <c r="AI20" s="1334"/>
      <c r="AJ20" s="1334"/>
      <c r="AK20" s="1334"/>
      <c r="AL20" s="1334"/>
      <c r="AM20" s="1334"/>
      <c r="AN20" s="1334"/>
      <c r="AO20" s="1334"/>
      <c r="AP20" s="1334"/>
      <c r="AQ20" s="1334"/>
      <c r="AR20" s="1334"/>
      <c r="AS20" s="1334"/>
      <c r="AT20" s="1334"/>
      <c r="AU20" s="1334"/>
      <c r="AV20" s="1334"/>
      <c r="AW20" s="1334"/>
      <c r="AX20" s="1334"/>
      <c r="AY20" s="1334"/>
      <c r="AZ20" s="1334"/>
      <c r="BA20" s="1334"/>
      <c r="BB20" s="1334"/>
      <c r="BC20" s="1334"/>
      <c r="BD20" s="1334"/>
      <c r="BE20" s="1334"/>
      <c r="BF20" s="1334"/>
      <c r="BG20" s="1334"/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4"/>
      <c r="BR20" s="1334"/>
      <c r="BS20" s="1334"/>
      <c r="BT20" s="1334"/>
      <c r="BU20" s="1334"/>
      <c r="BV20" s="1334"/>
      <c r="BW20" s="1334"/>
      <c r="BX20" s="1334"/>
      <c r="BY20" s="1334"/>
      <c r="BZ20" s="1334"/>
      <c r="CA20" s="1334"/>
      <c r="CB20" s="1334"/>
      <c r="CC20" s="1334"/>
      <c r="CD20" s="1334"/>
      <c r="CE20" s="1334"/>
      <c r="CF20" s="1334"/>
      <c r="CG20" s="1334"/>
      <c r="CH20" s="1334"/>
      <c r="CI20" s="1334"/>
      <c r="CJ20" s="1334"/>
      <c r="CK20" s="1334"/>
      <c r="CL20" s="1334"/>
      <c r="CM20" s="1334"/>
      <c r="CN20" s="1334"/>
      <c r="CO20" s="1334"/>
      <c r="CP20" s="1334"/>
      <c r="CQ20" s="1334"/>
      <c r="CR20" s="1334"/>
      <c r="CS20" s="1334"/>
      <c r="CT20" s="1334"/>
      <c r="CU20" s="1334"/>
      <c r="CV20" s="1334"/>
      <c r="CW20" s="1334"/>
      <c r="CX20" s="1334"/>
      <c r="CY20" s="1334"/>
      <c r="CZ20" s="1334"/>
      <c r="DA20" s="1334"/>
      <c r="DB20" s="1334"/>
      <c r="DC20" s="1334"/>
      <c r="DD20" s="1334"/>
      <c r="DE20" s="1334"/>
      <c r="DF20" s="1334"/>
      <c r="DG20" s="1334"/>
      <c r="DH20" s="1334"/>
      <c r="DI20" s="1334"/>
      <c r="DJ20" s="1334"/>
      <c r="DK20" s="1334"/>
      <c r="DL20" s="1334"/>
      <c r="DM20" s="1334"/>
      <c r="DN20" s="1334"/>
      <c r="DO20" s="1334"/>
      <c r="DP20" s="1334"/>
      <c r="DQ20" s="1334"/>
      <c r="DR20" s="1334"/>
      <c r="DS20" s="1334"/>
      <c r="DT20" s="1334"/>
      <c r="DU20" s="1334"/>
      <c r="DV20" s="1334"/>
      <c r="DW20" s="1334"/>
      <c r="DX20" s="1334"/>
      <c r="DY20" s="1334"/>
      <c r="DZ20" s="1334"/>
      <c r="EA20" s="1334"/>
      <c r="EB20" s="1334"/>
      <c r="EC20" s="1334"/>
      <c r="ED20" s="1334"/>
      <c r="EE20" s="1334"/>
      <c r="EF20" s="1334"/>
      <c r="EG20" s="1334"/>
      <c r="EH20" s="1334"/>
      <c r="EI20" s="1334"/>
      <c r="EJ20" s="1334"/>
      <c r="EK20" s="1334"/>
      <c r="EL20" s="1334"/>
      <c r="EM20" s="1334"/>
      <c r="EN20" s="1334"/>
      <c r="EO20" s="1334"/>
      <c r="EP20" s="1334"/>
      <c r="EQ20" s="1334"/>
      <c r="ER20" s="1334"/>
      <c r="ES20" s="1334"/>
      <c r="ET20" s="1334"/>
      <c r="EU20" s="1334"/>
      <c r="EV20" s="1334"/>
      <c r="EW20" s="1334"/>
      <c r="EX20" s="1334"/>
      <c r="EY20" s="1334"/>
      <c r="EZ20" s="1334"/>
      <c r="FA20" s="1334"/>
      <c r="FB20" s="1334"/>
      <c r="FC20" s="1334"/>
      <c r="FD20" s="1334"/>
      <c r="FE20" s="1334"/>
      <c r="FF20" s="1334"/>
      <c r="FG20" s="1334"/>
      <c r="FH20" s="1334"/>
      <c r="FI20" s="1334"/>
      <c r="FJ20" s="1334"/>
      <c r="FK20" s="1334"/>
      <c r="FL20" s="1334"/>
      <c r="FM20" s="1334"/>
      <c r="FN20" s="1334"/>
      <c r="FO20" s="1334"/>
      <c r="FP20" s="1334"/>
      <c r="FQ20" s="1334"/>
      <c r="FR20" s="1334"/>
      <c r="FS20" s="1334"/>
      <c r="FT20" s="1334"/>
      <c r="FU20" s="1334"/>
      <c r="FV20" s="1334"/>
      <c r="FW20" s="1334"/>
      <c r="FX20" s="1334"/>
      <c r="FY20" s="1334"/>
      <c r="FZ20" s="1334"/>
      <c r="GA20" s="1334"/>
      <c r="GB20" s="1334"/>
      <c r="GC20" s="1334"/>
      <c r="GD20" s="1334"/>
      <c r="GE20" s="1334"/>
      <c r="GF20" s="1334"/>
      <c r="GG20" s="1334"/>
      <c r="GH20" s="1334"/>
      <c r="GI20" s="1334"/>
      <c r="GJ20" s="1334"/>
      <c r="GK20" s="1334"/>
      <c r="GL20" s="1334"/>
      <c r="GM20" s="1334"/>
      <c r="GN20" s="1334"/>
      <c r="GO20" s="1334"/>
      <c r="GP20" s="1334"/>
      <c r="GQ20" s="1334"/>
      <c r="GR20" s="1334"/>
      <c r="GS20" s="1334"/>
      <c r="GT20" s="1334"/>
      <c r="GU20" s="1334"/>
      <c r="GV20" s="1334"/>
      <c r="GW20" s="1334"/>
      <c r="GX20" s="1334"/>
      <c r="GY20" s="1334"/>
      <c r="GZ20" s="1334"/>
      <c r="HA20" s="1334"/>
      <c r="HB20" s="1334"/>
      <c r="HC20" s="1334"/>
      <c r="HD20" s="1334"/>
      <c r="HE20" s="1334"/>
      <c r="HF20" s="1334"/>
      <c r="HG20" s="1334"/>
      <c r="HH20" s="1334"/>
      <c r="HI20" s="1334"/>
      <c r="HJ20" s="1334"/>
      <c r="HK20" s="1334"/>
      <c r="HL20" s="1334"/>
      <c r="HM20" s="1334"/>
      <c r="HN20" s="1334"/>
      <c r="HO20" s="1334"/>
      <c r="HP20" s="1334"/>
      <c r="HQ20" s="1334"/>
      <c r="HR20" s="1334"/>
      <c r="HS20" s="1334"/>
      <c r="HT20" s="1334"/>
      <c r="HU20" s="1334"/>
      <c r="HV20" s="1334"/>
      <c r="HW20" s="1334"/>
      <c r="HX20" s="1334"/>
      <c r="HY20" s="1334"/>
      <c r="HZ20" s="1334"/>
      <c r="IA20" s="1334"/>
      <c r="IB20" s="1334"/>
      <c r="IC20" s="1334"/>
      <c r="ID20" s="1334"/>
      <c r="IE20" s="1334"/>
      <c r="IF20" s="1334"/>
      <c r="IG20" s="1334"/>
      <c r="IH20" s="1334"/>
      <c r="II20" s="1334"/>
      <c r="IJ20" s="1334"/>
      <c r="IK20" s="1334"/>
      <c r="IL20" s="1334"/>
      <c r="IM20" s="1334"/>
      <c r="IN20" s="1334"/>
      <c r="IO20" s="1334"/>
      <c r="IP20" s="1334"/>
      <c r="IQ20" s="1334"/>
      <c r="IR20" s="1334"/>
      <c r="IS20" s="1334"/>
      <c r="IT20" s="1334"/>
      <c r="IU20" s="1334"/>
      <c r="IV20" s="1334"/>
    </row>
    <row r="21" spans="1:256" x14ac:dyDescent="0.25">
      <c r="A21" s="1364" t="s">
        <v>23</v>
      </c>
      <c r="B21" s="1377" t="s">
        <v>24</v>
      </c>
      <c r="C21" s="1343"/>
      <c r="D21" s="1343"/>
      <c r="E21" s="1378"/>
      <c r="F21" s="1368"/>
      <c r="G21" s="1368"/>
      <c r="H21" s="1063"/>
      <c r="I21" s="1334"/>
      <c r="J21" s="1334"/>
      <c r="K21" s="1334"/>
      <c r="L21" s="1334"/>
      <c r="M21" s="1334"/>
      <c r="N21" s="1334"/>
      <c r="O21" s="1334"/>
      <c r="P21" s="1334"/>
      <c r="Q21" s="1334"/>
      <c r="R21" s="1334"/>
      <c r="S21" s="1334"/>
      <c r="T21" s="1334"/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4"/>
      <c r="AE21" s="1334"/>
      <c r="AF21" s="1334"/>
      <c r="AG21" s="1334"/>
      <c r="AH21" s="1334"/>
      <c r="AI21" s="1334"/>
      <c r="AJ21" s="1334"/>
      <c r="AK21" s="1334"/>
      <c r="AL21" s="1334"/>
      <c r="AM21" s="1334"/>
      <c r="AN21" s="1334"/>
      <c r="AO21" s="1334"/>
      <c r="AP21" s="1334"/>
      <c r="AQ21" s="1334"/>
      <c r="AR21" s="1334"/>
      <c r="AS21" s="1334"/>
      <c r="AT21" s="1334"/>
      <c r="AU21" s="1334"/>
      <c r="AV21" s="1334"/>
      <c r="AW21" s="1334"/>
      <c r="AX21" s="1334"/>
      <c r="AY21" s="1334"/>
      <c r="AZ21" s="1334"/>
      <c r="BA21" s="1334"/>
      <c r="BB21" s="1334"/>
      <c r="BC21" s="1334"/>
      <c r="BD21" s="1334"/>
      <c r="BE21" s="1334"/>
      <c r="BF21" s="1334"/>
      <c r="BG21" s="1334"/>
      <c r="BH21" s="1334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4"/>
      <c r="CO21" s="1334"/>
      <c r="CP21" s="1334"/>
      <c r="CQ21" s="1334"/>
      <c r="CR21" s="1334"/>
      <c r="CS21" s="1334"/>
      <c r="CT21" s="1334"/>
      <c r="CU21" s="1334"/>
      <c r="CV21" s="1334"/>
      <c r="CW21" s="1334"/>
      <c r="CX21" s="1334"/>
      <c r="CY21" s="1334"/>
      <c r="CZ21" s="1334"/>
      <c r="DA21" s="1334"/>
      <c r="DB21" s="1334"/>
      <c r="DC21" s="1334"/>
      <c r="DD21" s="1334"/>
      <c r="DE21" s="1334"/>
      <c r="DF21" s="1334"/>
      <c r="DG21" s="1334"/>
      <c r="DH21" s="1334"/>
      <c r="DI21" s="1334"/>
      <c r="DJ21" s="1334"/>
      <c r="DK21" s="1334"/>
      <c r="DL21" s="1334"/>
      <c r="DM21" s="1334"/>
      <c r="DN21" s="1334"/>
      <c r="DO21" s="1334"/>
      <c r="DP21" s="1334"/>
      <c r="DQ21" s="1334"/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334"/>
      <c r="EB21" s="1334"/>
      <c r="EC21" s="1334"/>
      <c r="ED21" s="1334"/>
      <c r="EE21" s="1334"/>
      <c r="EF21" s="1334"/>
      <c r="EG21" s="1334"/>
      <c r="EH21" s="1334"/>
      <c r="EI21" s="1334"/>
      <c r="EJ21" s="1334"/>
      <c r="EK21" s="1334"/>
      <c r="EL21" s="1334"/>
      <c r="EM21" s="1334"/>
      <c r="EN21" s="1334"/>
      <c r="EO21" s="1334"/>
      <c r="EP21" s="1334"/>
      <c r="EQ21" s="1334"/>
      <c r="ER21" s="1334"/>
      <c r="ES21" s="1334"/>
      <c r="ET21" s="1334"/>
      <c r="EU21" s="1334"/>
      <c r="EV21" s="1334"/>
      <c r="EW21" s="1334"/>
      <c r="EX21" s="1334"/>
      <c r="EY21" s="1334"/>
      <c r="EZ21" s="1334"/>
      <c r="FA21" s="1334"/>
      <c r="FB21" s="1334"/>
      <c r="FC21" s="1334"/>
      <c r="FD21" s="1334"/>
      <c r="FE21" s="1334"/>
      <c r="FF21" s="1334"/>
      <c r="FG21" s="1334"/>
      <c r="FH21" s="1334"/>
      <c r="FI21" s="1334"/>
      <c r="FJ21" s="1334"/>
      <c r="FK21" s="1334"/>
      <c r="FL21" s="1334"/>
      <c r="FM21" s="1334"/>
      <c r="FN21" s="1334"/>
      <c r="FO21" s="1334"/>
      <c r="FP21" s="1334"/>
      <c r="FQ21" s="1334"/>
      <c r="FR21" s="1334"/>
      <c r="FS21" s="1334"/>
      <c r="FT21" s="1334"/>
      <c r="FU21" s="1334"/>
      <c r="FV21" s="1334"/>
      <c r="FW21" s="1334"/>
      <c r="FX21" s="1334"/>
      <c r="FY21" s="1334"/>
      <c r="FZ21" s="1334"/>
      <c r="GA21" s="1334"/>
      <c r="GB21" s="1334"/>
      <c r="GC21" s="1334"/>
      <c r="GD21" s="1334"/>
      <c r="GE21" s="1334"/>
      <c r="GF21" s="1334"/>
      <c r="GG21" s="1334"/>
      <c r="GH21" s="1334"/>
      <c r="GI21" s="1334"/>
      <c r="GJ21" s="1334"/>
      <c r="GK21" s="1334"/>
      <c r="GL21" s="1334"/>
      <c r="GM21" s="1334"/>
      <c r="GN21" s="1334"/>
      <c r="GO21" s="1334"/>
      <c r="GP21" s="1334"/>
      <c r="GQ21" s="1334"/>
      <c r="GR21" s="1334"/>
      <c r="GS21" s="1334"/>
      <c r="GT21" s="1334"/>
      <c r="GU21" s="1334"/>
      <c r="GV21" s="1334"/>
      <c r="GW21" s="1334"/>
      <c r="GX21" s="1334"/>
      <c r="GY21" s="1334"/>
      <c r="GZ21" s="1334"/>
      <c r="HA21" s="1334"/>
      <c r="HB21" s="1334"/>
      <c r="HC21" s="1334"/>
      <c r="HD21" s="1334"/>
      <c r="HE21" s="1334"/>
      <c r="HF21" s="1334"/>
      <c r="HG21" s="1334"/>
      <c r="HH21" s="1334"/>
      <c r="HI21" s="1334"/>
      <c r="HJ21" s="1334"/>
      <c r="HK21" s="1334"/>
      <c r="HL21" s="1334"/>
      <c r="HM21" s="1334"/>
      <c r="HN21" s="1334"/>
      <c r="HO21" s="1334"/>
      <c r="HP21" s="1334"/>
      <c r="HQ21" s="1334"/>
      <c r="HR21" s="1334"/>
      <c r="HS21" s="1334"/>
      <c r="HT21" s="1334"/>
      <c r="HU21" s="1334"/>
      <c r="HV21" s="1334"/>
      <c r="HW21" s="1334"/>
      <c r="HX21" s="1334"/>
      <c r="HY21" s="1334"/>
      <c r="HZ21" s="1334"/>
      <c r="IA21" s="1334"/>
      <c r="IB21" s="1334"/>
      <c r="IC21" s="1334"/>
      <c r="ID21" s="1334"/>
      <c r="IE21" s="1334"/>
      <c r="IF21" s="1334"/>
      <c r="IG21" s="1334"/>
      <c r="IH21" s="1334"/>
      <c r="II21" s="1334"/>
      <c r="IJ21" s="1334"/>
      <c r="IK21" s="1334"/>
      <c r="IL21" s="1334"/>
      <c r="IM21" s="1334"/>
      <c r="IN21" s="1334"/>
      <c r="IO21" s="1334"/>
      <c r="IP21" s="1334"/>
      <c r="IQ21" s="1334"/>
      <c r="IR21" s="1334"/>
      <c r="IS21" s="1334"/>
      <c r="IT21" s="1334"/>
      <c r="IU21" s="1334"/>
      <c r="IV21" s="1334"/>
    </row>
    <row r="22" spans="1:256" x14ac:dyDescent="0.25">
      <c r="A22" s="1372"/>
      <c r="B22" s="1379" t="s">
        <v>25</v>
      </c>
      <c r="C22" s="1344"/>
      <c r="D22" s="1344"/>
      <c r="E22" s="1378" t="s">
        <v>16</v>
      </c>
      <c r="F22" s="1374">
        <v>1</v>
      </c>
      <c r="G22" s="1368"/>
      <c r="H22" s="1063"/>
      <c r="I22" s="1334"/>
      <c r="J22" s="1334"/>
      <c r="K22" s="1334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4"/>
      <c r="AE22" s="1334"/>
      <c r="AF22" s="1334"/>
      <c r="AG22" s="1334"/>
      <c r="AH22" s="1334"/>
      <c r="AI22" s="1334"/>
      <c r="AJ22" s="1334"/>
      <c r="AK22" s="1334"/>
      <c r="AL22" s="1334"/>
      <c r="AM22" s="1334"/>
      <c r="AN22" s="1334"/>
      <c r="AO22" s="1334"/>
      <c r="AP22" s="1334"/>
      <c r="AQ22" s="1334"/>
      <c r="AR22" s="1334"/>
      <c r="AS22" s="1334"/>
      <c r="AT22" s="1334"/>
      <c r="AU22" s="1334"/>
      <c r="AV22" s="1334"/>
      <c r="AW22" s="1334"/>
      <c r="AX22" s="1334"/>
      <c r="AY22" s="1334"/>
      <c r="AZ22" s="1334"/>
      <c r="BA22" s="1334"/>
      <c r="BB22" s="1334"/>
      <c r="BC22" s="1334"/>
      <c r="BD22" s="1334"/>
      <c r="BE22" s="1334"/>
      <c r="BF22" s="1334"/>
      <c r="BG22" s="1334"/>
      <c r="BH22" s="1334"/>
      <c r="BI22" s="1334"/>
      <c r="BJ22" s="1334"/>
      <c r="BK22" s="1334"/>
      <c r="BL22" s="1334"/>
      <c r="BM22" s="1334"/>
      <c r="BN22" s="1334"/>
      <c r="BO22" s="1334"/>
      <c r="BP22" s="1334"/>
      <c r="BQ22" s="1334"/>
      <c r="BR22" s="1334"/>
      <c r="BS22" s="1334"/>
      <c r="BT22" s="1334"/>
      <c r="BU22" s="1334"/>
      <c r="BV22" s="1334"/>
      <c r="BW22" s="1334"/>
      <c r="BX22" s="1334"/>
      <c r="BY22" s="1334"/>
      <c r="BZ22" s="1334"/>
      <c r="CA22" s="1334"/>
      <c r="CB22" s="1334"/>
      <c r="CC22" s="1334"/>
      <c r="CD22" s="1334"/>
      <c r="CE22" s="1334"/>
      <c r="CF22" s="1334"/>
      <c r="CG22" s="1334"/>
      <c r="CH22" s="1334"/>
      <c r="CI22" s="1334"/>
      <c r="CJ22" s="1334"/>
      <c r="CK22" s="1334"/>
      <c r="CL22" s="1334"/>
      <c r="CM22" s="1334"/>
      <c r="CN22" s="1334"/>
      <c r="CO22" s="1334"/>
      <c r="CP22" s="1334"/>
      <c r="CQ22" s="1334"/>
      <c r="CR22" s="1334"/>
      <c r="CS22" s="1334"/>
      <c r="CT22" s="1334"/>
      <c r="CU22" s="1334"/>
      <c r="CV22" s="1334"/>
      <c r="CW22" s="1334"/>
      <c r="CX22" s="1334"/>
      <c r="CY22" s="1334"/>
      <c r="CZ22" s="1334"/>
      <c r="DA22" s="1334"/>
      <c r="DB22" s="1334"/>
      <c r="DC22" s="1334"/>
      <c r="DD22" s="1334"/>
      <c r="DE22" s="1334"/>
      <c r="DF22" s="1334"/>
      <c r="DG22" s="1334"/>
      <c r="DH22" s="1334"/>
      <c r="DI22" s="1334"/>
      <c r="DJ22" s="1334"/>
      <c r="DK22" s="1334"/>
      <c r="DL22" s="1334"/>
      <c r="DM22" s="1334"/>
      <c r="DN22" s="1334"/>
      <c r="DO22" s="1334"/>
      <c r="DP22" s="1334"/>
      <c r="DQ22" s="1334"/>
      <c r="DR22" s="1334"/>
      <c r="DS22" s="1334"/>
      <c r="DT22" s="1334"/>
      <c r="DU22" s="1334"/>
      <c r="DV22" s="1334"/>
      <c r="DW22" s="1334"/>
      <c r="DX22" s="1334"/>
      <c r="DY22" s="1334"/>
      <c r="DZ22" s="1334"/>
      <c r="EA22" s="1334"/>
      <c r="EB22" s="1334"/>
      <c r="EC22" s="1334"/>
      <c r="ED22" s="1334"/>
      <c r="EE22" s="1334"/>
      <c r="EF22" s="1334"/>
      <c r="EG22" s="1334"/>
      <c r="EH22" s="1334"/>
      <c r="EI22" s="1334"/>
      <c r="EJ22" s="1334"/>
      <c r="EK22" s="1334"/>
      <c r="EL22" s="1334"/>
      <c r="EM22" s="1334"/>
      <c r="EN22" s="1334"/>
      <c r="EO22" s="1334"/>
      <c r="EP22" s="1334"/>
      <c r="EQ22" s="1334"/>
      <c r="ER22" s="1334"/>
      <c r="ES22" s="1334"/>
      <c r="ET22" s="1334"/>
      <c r="EU22" s="1334"/>
      <c r="EV22" s="1334"/>
      <c r="EW22" s="1334"/>
      <c r="EX22" s="1334"/>
      <c r="EY22" s="1334"/>
      <c r="EZ22" s="1334"/>
      <c r="FA22" s="1334"/>
      <c r="FB22" s="1334"/>
      <c r="FC22" s="1334"/>
      <c r="FD22" s="1334"/>
      <c r="FE22" s="1334"/>
      <c r="FF22" s="1334"/>
      <c r="FG22" s="1334"/>
      <c r="FH22" s="1334"/>
      <c r="FI22" s="1334"/>
      <c r="FJ22" s="1334"/>
      <c r="FK22" s="1334"/>
      <c r="FL22" s="1334"/>
      <c r="FM22" s="1334"/>
      <c r="FN22" s="1334"/>
      <c r="FO22" s="1334"/>
      <c r="FP22" s="1334"/>
      <c r="FQ22" s="1334"/>
      <c r="FR22" s="1334"/>
      <c r="FS22" s="1334"/>
      <c r="FT22" s="1334"/>
      <c r="FU22" s="1334"/>
      <c r="FV22" s="1334"/>
      <c r="FW22" s="1334"/>
      <c r="FX22" s="1334"/>
      <c r="FY22" s="1334"/>
      <c r="FZ22" s="1334"/>
      <c r="GA22" s="1334"/>
      <c r="GB22" s="1334"/>
      <c r="GC22" s="1334"/>
      <c r="GD22" s="1334"/>
      <c r="GE22" s="1334"/>
      <c r="GF22" s="1334"/>
      <c r="GG22" s="1334"/>
      <c r="GH22" s="1334"/>
      <c r="GI22" s="1334"/>
      <c r="GJ22" s="1334"/>
      <c r="GK22" s="1334"/>
      <c r="GL22" s="1334"/>
      <c r="GM22" s="1334"/>
      <c r="GN22" s="1334"/>
      <c r="GO22" s="1334"/>
      <c r="GP22" s="1334"/>
      <c r="GQ22" s="1334"/>
      <c r="GR22" s="1334"/>
      <c r="GS22" s="1334"/>
      <c r="GT22" s="1334"/>
      <c r="GU22" s="1334"/>
      <c r="GV22" s="1334"/>
      <c r="GW22" s="1334"/>
      <c r="GX22" s="1334"/>
      <c r="GY22" s="1334"/>
      <c r="GZ22" s="1334"/>
      <c r="HA22" s="1334"/>
      <c r="HB22" s="1334"/>
      <c r="HC22" s="1334"/>
      <c r="HD22" s="1334"/>
      <c r="HE22" s="1334"/>
      <c r="HF22" s="1334"/>
      <c r="HG22" s="1334"/>
      <c r="HH22" s="1334"/>
      <c r="HI22" s="1334"/>
      <c r="HJ22" s="1334"/>
      <c r="HK22" s="1334"/>
      <c r="HL22" s="1334"/>
      <c r="HM22" s="1334"/>
      <c r="HN22" s="1334"/>
      <c r="HO22" s="1334"/>
      <c r="HP22" s="1334"/>
      <c r="HQ22" s="1334"/>
      <c r="HR22" s="1334"/>
      <c r="HS22" s="1334"/>
      <c r="HT22" s="1334"/>
      <c r="HU22" s="1334"/>
      <c r="HV22" s="1334"/>
      <c r="HW22" s="1334"/>
      <c r="HX22" s="1334"/>
      <c r="HY22" s="1334"/>
      <c r="HZ22" s="1334"/>
      <c r="IA22" s="1334"/>
      <c r="IB22" s="1334"/>
      <c r="IC22" s="1334"/>
      <c r="ID22" s="1334"/>
      <c r="IE22" s="1334"/>
      <c r="IF22" s="1334"/>
      <c r="IG22" s="1334"/>
      <c r="IH22" s="1334"/>
      <c r="II22" s="1334"/>
      <c r="IJ22" s="1334"/>
      <c r="IK22" s="1334"/>
      <c r="IL22" s="1334"/>
      <c r="IM22" s="1334"/>
      <c r="IN22" s="1334"/>
      <c r="IO22" s="1334"/>
      <c r="IP22" s="1334"/>
      <c r="IQ22" s="1334"/>
      <c r="IR22" s="1334"/>
      <c r="IS22" s="1334"/>
      <c r="IT22" s="1334"/>
      <c r="IU22" s="1334"/>
      <c r="IV22" s="1334"/>
    </row>
    <row r="23" spans="1:256" x14ac:dyDescent="0.25">
      <c r="A23" s="1372"/>
      <c r="B23" s="2287" t="s">
        <v>26</v>
      </c>
      <c r="C23" s="2288"/>
      <c r="D23" s="2289"/>
      <c r="E23" s="1378" t="s">
        <v>27</v>
      </c>
      <c r="F23" s="1374">
        <v>3</v>
      </c>
      <c r="G23" s="1368"/>
      <c r="H23" s="1063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  <c r="BO23" s="1334"/>
      <c r="BP23" s="1334"/>
      <c r="BQ23" s="1334"/>
      <c r="BR23" s="1334"/>
      <c r="BS23" s="1334"/>
      <c r="BT23" s="1334"/>
      <c r="BU23" s="1334"/>
      <c r="BV23" s="1334"/>
      <c r="BW23" s="1334"/>
      <c r="BX23" s="1334"/>
      <c r="BY23" s="1334"/>
      <c r="BZ23" s="1334"/>
      <c r="CA23" s="1334"/>
      <c r="CB23" s="1334"/>
      <c r="CC23" s="1334"/>
      <c r="CD23" s="1334"/>
      <c r="CE23" s="1334"/>
      <c r="CF23" s="1334"/>
      <c r="CG23" s="1334"/>
      <c r="CH23" s="1334"/>
      <c r="CI23" s="1334"/>
      <c r="CJ23" s="1334"/>
      <c r="CK23" s="1334"/>
      <c r="CL23" s="1334"/>
      <c r="CM23" s="1334"/>
      <c r="CN23" s="1334"/>
      <c r="CO23" s="1334"/>
      <c r="CP23" s="1334"/>
      <c r="CQ23" s="1334"/>
      <c r="CR23" s="1334"/>
      <c r="CS23" s="1334"/>
      <c r="CT23" s="1334"/>
      <c r="CU23" s="1334"/>
      <c r="CV23" s="1334"/>
      <c r="CW23" s="1334"/>
      <c r="CX23" s="1334"/>
      <c r="CY23" s="1334"/>
      <c r="CZ23" s="1334"/>
      <c r="DA23" s="1334"/>
      <c r="DB23" s="1334"/>
      <c r="DC23" s="1334"/>
      <c r="DD23" s="1334"/>
      <c r="DE23" s="1334"/>
      <c r="DF23" s="1334"/>
      <c r="DG23" s="1334"/>
      <c r="DH23" s="1334"/>
      <c r="DI23" s="1334"/>
      <c r="DJ23" s="1334"/>
      <c r="DK23" s="1334"/>
      <c r="DL23" s="1334"/>
      <c r="DM23" s="1334"/>
      <c r="DN23" s="1334"/>
      <c r="DO23" s="1334"/>
      <c r="DP23" s="1334"/>
      <c r="DQ23" s="1334"/>
      <c r="DR23" s="1334"/>
      <c r="DS23" s="1334"/>
      <c r="DT23" s="1334"/>
      <c r="DU23" s="1334"/>
      <c r="DV23" s="1334"/>
      <c r="DW23" s="1334"/>
      <c r="DX23" s="1334"/>
      <c r="DY23" s="1334"/>
      <c r="DZ23" s="1334"/>
      <c r="EA23" s="1334"/>
      <c r="EB23" s="1334"/>
      <c r="EC23" s="1334"/>
      <c r="ED23" s="1334"/>
      <c r="EE23" s="1334"/>
      <c r="EF23" s="1334"/>
      <c r="EG23" s="1334"/>
      <c r="EH23" s="1334"/>
      <c r="EI23" s="1334"/>
      <c r="EJ23" s="1334"/>
      <c r="EK23" s="1334"/>
      <c r="EL23" s="1334"/>
      <c r="EM23" s="1334"/>
      <c r="EN23" s="1334"/>
      <c r="EO23" s="1334"/>
      <c r="EP23" s="1334"/>
      <c r="EQ23" s="1334"/>
      <c r="ER23" s="1334"/>
      <c r="ES23" s="1334"/>
      <c r="ET23" s="1334"/>
      <c r="EU23" s="1334"/>
      <c r="EV23" s="1334"/>
      <c r="EW23" s="1334"/>
      <c r="EX23" s="1334"/>
      <c r="EY23" s="1334"/>
      <c r="EZ23" s="1334"/>
      <c r="FA23" s="1334"/>
      <c r="FB23" s="1334"/>
      <c r="FC23" s="1334"/>
      <c r="FD23" s="1334"/>
      <c r="FE23" s="1334"/>
      <c r="FF23" s="1334"/>
      <c r="FG23" s="1334"/>
      <c r="FH23" s="1334"/>
      <c r="FI23" s="1334"/>
      <c r="FJ23" s="1334"/>
      <c r="FK23" s="1334"/>
      <c r="FL23" s="1334"/>
      <c r="FM23" s="1334"/>
      <c r="FN23" s="1334"/>
      <c r="FO23" s="1334"/>
      <c r="FP23" s="1334"/>
      <c r="FQ23" s="1334"/>
      <c r="FR23" s="1334"/>
      <c r="FS23" s="1334"/>
      <c r="FT23" s="1334"/>
      <c r="FU23" s="1334"/>
      <c r="FV23" s="1334"/>
      <c r="FW23" s="1334"/>
      <c r="FX23" s="1334"/>
      <c r="FY23" s="1334"/>
      <c r="FZ23" s="1334"/>
      <c r="GA23" s="1334"/>
      <c r="GB23" s="1334"/>
      <c r="GC23" s="1334"/>
      <c r="GD23" s="1334"/>
      <c r="GE23" s="1334"/>
      <c r="GF23" s="1334"/>
      <c r="GG23" s="1334"/>
      <c r="GH23" s="1334"/>
      <c r="GI23" s="1334"/>
      <c r="GJ23" s="1334"/>
      <c r="GK23" s="1334"/>
      <c r="GL23" s="1334"/>
      <c r="GM23" s="1334"/>
      <c r="GN23" s="1334"/>
      <c r="GO23" s="1334"/>
      <c r="GP23" s="1334"/>
      <c r="GQ23" s="1334"/>
      <c r="GR23" s="1334"/>
      <c r="GS23" s="1334"/>
      <c r="GT23" s="1334"/>
      <c r="GU23" s="1334"/>
      <c r="GV23" s="1334"/>
      <c r="GW23" s="1334"/>
      <c r="GX23" s="1334"/>
      <c r="GY23" s="1334"/>
      <c r="GZ23" s="1334"/>
      <c r="HA23" s="1334"/>
      <c r="HB23" s="1334"/>
      <c r="HC23" s="1334"/>
      <c r="HD23" s="1334"/>
      <c r="HE23" s="1334"/>
      <c r="HF23" s="1334"/>
      <c r="HG23" s="1334"/>
      <c r="HH23" s="1334"/>
      <c r="HI23" s="1334"/>
      <c r="HJ23" s="1334"/>
      <c r="HK23" s="1334"/>
      <c r="HL23" s="1334"/>
      <c r="HM23" s="1334"/>
      <c r="HN23" s="1334"/>
      <c r="HO23" s="1334"/>
      <c r="HP23" s="1334"/>
      <c r="HQ23" s="1334"/>
      <c r="HR23" s="1334"/>
      <c r="HS23" s="1334"/>
      <c r="HT23" s="1334"/>
      <c r="HU23" s="1334"/>
      <c r="HV23" s="1334"/>
      <c r="HW23" s="1334"/>
      <c r="HX23" s="1334"/>
      <c r="HY23" s="1334"/>
      <c r="HZ23" s="1334"/>
      <c r="IA23" s="1334"/>
      <c r="IB23" s="1334"/>
      <c r="IC23" s="1334"/>
      <c r="ID23" s="1334"/>
      <c r="IE23" s="1334"/>
      <c r="IF23" s="1334"/>
      <c r="IG23" s="1334"/>
      <c r="IH23" s="1334"/>
      <c r="II23" s="1334"/>
      <c r="IJ23" s="1334"/>
      <c r="IK23" s="1334"/>
      <c r="IL23" s="1334"/>
      <c r="IM23" s="1334"/>
      <c r="IN23" s="1334"/>
      <c r="IO23" s="1334"/>
      <c r="IP23" s="1334"/>
      <c r="IQ23" s="1334"/>
      <c r="IR23" s="1334"/>
      <c r="IS23" s="1334"/>
      <c r="IT23" s="1334"/>
      <c r="IU23" s="1334"/>
      <c r="IV23" s="1334"/>
    </row>
    <row r="24" spans="1:256" x14ac:dyDescent="0.25">
      <c r="A24" s="1372"/>
      <c r="B24" s="1379"/>
      <c r="C24" s="1344"/>
      <c r="D24" s="1344"/>
      <c r="E24" s="1378"/>
      <c r="F24" s="1374"/>
      <c r="G24" s="1368"/>
      <c r="H24" s="1063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334"/>
      <c r="AW24" s="1334"/>
      <c r="AX24" s="1334"/>
      <c r="AY24" s="1334"/>
      <c r="AZ24" s="1334"/>
      <c r="BA24" s="1334"/>
      <c r="BB24" s="1334"/>
      <c r="BC24" s="1334"/>
      <c r="BD24" s="1334"/>
      <c r="BE24" s="1334"/>
      <c r="BF24" s="1334"/>
      <c r="BG24" s="1334"/>
      <c r="BH24" s="1334"/>
      <c r="BI24" s="1334"/>
      <c r="BJ24" s="1334"/>
      <c r="BK24" s="1334"/>
      <c r="BL24" s="1334"/>
      <c r="BM24" s="1334"/>
      <c r="BN24" s="1334"/>
      <c r="BO24" s="1334"/>
      <c r="BP24" s="1334"/>
      <c r="BQ24" s="1334"/>
      <c r="BR24" s="1334"/>
      <c r="BS24" s="1334"/>
      <c r="BT24" s="1334"/>
      <c r="BU24" s="1334"/>
      <c r="BV24" s="1334"/>
      <c r="BW24" s="1334"/>
      <c r="BX24" s="1334"/>
      <c r="BY24" s="1334"/>
      <c r="BZ24" s="1334"/>
      <c r="CA24" s="1334"/>
      <c r="CB24" s="1334"/>
      <c r="CC24" s="1334"/>
      <c r="CD24" s="1334"/>
      <c r="CE24" s="1334"/>
      <c r="CF24" s="1334"/>
      <c r="CG24" s="1334"/>
      <c r="CH24" s="1334"/>
      <c r="CI24" s="1334"/>
      <c r="CJ24" s="1334"/>
      <c r="CK24" s="1334"/>
      <c r="CL24" s="1334"/>
      <c r="CM24" s="1334"/>
      <c r="CN24" s="1334"/>
      <c r="CO24" s="1334"/>
      <c r="CP24" s="1334"/>
      <c r="CQ24" s="1334"/>
      <c r="CR24" s="1334"/>
      <c r="CS24" s="1334"/>
      <c r="CT24" s="1334"/>
      <c r="CU24" s="1334"/>
      <c r="CV24" s="1334"/>
      <c r="CW24" s="1334"/>
      <c r="CX24" s="1334"/>
      <c r="CY24" s="1334"/>
      <c r="CZ24" s="1334"/>
      <c r="DA24" s="1334"/>
      <c r="DB24" s="1334"/>
      <c r="DC24" s="1334"/>
      <c r="DD24" s="1334"/>
      <c r="DE24" s="1334"/>
      <c r="DF24" s="1334"/>
      <c r="DG24" s="1334"/>
      <c r="DH24" s="1334"/>
      <c r="DI24" s="1334"/>
      <c r="DJ24" s="1334"/>
      <c r="DK24" s="1334"/>
      <c r="DL24" s="1334"/>
      <c r="DM24" s="1334"/>
      <c r="DN24" s="1334"/>
      <c r="DO24" s="1334"/>
      <c r="DP24" s="1334"/>
      <c r="DQ24" s="1334"/>
      <c r="DR24" s="1334"/>
      <c r="DS24" s="1334"/>
      <c r="DT24" s="1334"/>
      <c r="DU24" s="1334"/>
      <c r="DV24" s="1334"/>
      <c r="DW24" s="1334"/>
      <c r="DX24" s="1334"/>
      <c r="DY24" s="1334"/>
      <c r="DZ24" s="1334"/>
      <c r="EA24" s="1334"/>
      <c r="EB24" s="1334"/>
      <c r="EC24" s="1334"/>
      <c r="ED24" s="1334"/>
      <c r="EE24" s="1334"/>
      <c r="EF24" s="1334"/>
      <c r="EG24" s="1334"/>
      <c r="EH24" s="1334"/>
      <c r="EI24" s="1334"/>
      <c r="EJ24" s="1334"/>
      <c r="EK24" s="1334"/>
      <c r="EL24" s="1334"/>
      <c r="EM24" s="1334"/>
      <c r="EN24" s="1334"/>
      <c r="EO24" s="1334"/>
      <c r="EP24" s="1334"/>
      <c r="EQ24" s="1334"/>
      <c r="ER24" s="1334"/>
      <c r="ES24" s="1334"/>
      <c r="ET24" s="1334"/>
      <c r="EU24" s="1334"/>
      <c r="EV24" s="1334"/>
      <c r="EW24" s="1334"/>
      <c r="EX24" s="1334"/>
      <c r="EY24" s="1334"/>
      <c r="EZ24" s="1334"/>
      <c r="FA24" s="1334"/>
      <c r="FB24" s="1334"/>
      <c r="FC24" s="1334"/>
      <c r="FD24" s="1334"/>
      <c r="FE24" s="1334"/>
      <c r="FF24" s="1334"/>
      <c r="FG24" s="1334"/>
      <c r="FH24" s="1334"/>
      <c r="FI24" s="1334"/>
      <c r="FJ24" s="1334"/>
      <c r="FK24" s="1334"/>
      <c r="FL24" s="1334"/>
      <c r="FM24" s="1334"/>
      <c r="FN24" s="1334"/>
      <c r="FO24" s="1334"/>
      <c r="FP24" s="1334"/>
      <c r="FQ24" s="1334"/>
      <c r="FR24" s="1334"/>
      <c r="FS24" s="1334"/>
      <c r="FT24" s="1334"/>
      <c r="FU24" s="1334"/>
      <c r="FV24" s="1334"/>
      <c r="FW24" s="1334"/>
      <c r="FX24" s="1334"/>
      <c r="FY24" s="1334"/>
      <c r="FZ24" s="1334"/>
      <c r="GA24" s="1334"/>
      <c r="GB24" s="1334"/>
      <c r="GC24" s="1334"/>
      <c r="GD24" s="1334"/>
      <c r="GE24" s="1334"/>
      <c r="GF24" s="1334"/>
      <c r="GG24" s="1334"/>
      <c r="GH24" s="1334"/>
      <c r="GI24" s="1334"/>
      <c r="GJ24" s="1334"/>
      <c r="GK24" s="1334"/>
      <c r="GL24" s="1334"/>
      <c r="GM24" s="1334"/>
      <c r="GN24" s="1334"/>
      <c r="GO24" s="1334"/>
      <c r="GP24" s="1334"/>
      <c r="GQ24" s="1334"/>
      <c r="GR24" s="1334"/>
      <c r="GS24" s="1334"/>
      <c r="GT24" s="1334"/>
      <c r="GU24" s="1334"/>
      <c r="GV24" s="1334"/>
      <c r="GW24" s="1334"/>
      <c r="GX24" s="1334"/>
      <c r="GY24" s="1334"/>
      <c r="GZ24" s="1334"/>
      <c r="HA24" s="1334"/>
      <c r="HB24" s="1334"/>
      <c r="HC24" s="1334"/>
      <c r="HD24" s="1334"/>
      <c r="HE24" s="1334"/>
      <c r="HF24" s="1334"/>
      <c r="HG24" s="1334"/>
      <c r="HH24" s="1334"/>
      <c r="HI24" s="1334"/>
      <c r="HJ24" s="1334"/>
      <c r="HK24" s="1334"/>
      <c r="HL24" s="1334"/>
      <c r="HM24" s="1334"/>
      <c r="HN24" s="1334"/>
      <c r="HO24" s="1334"/>
      <c r="HP24" s="1334"/>
      <c r="HQ24" s="1334"/>
      <c r="HR24" s="1334"/>
      <c r="HS24" s="1334"/>
      <c r="HT24" s="1334"/>
      <c r="HU24" s="1334"/>
      <c r="HV24" s="1334"/>
      <c r="HW24" s="1334"/>
      <c r="HX24" s="1334"/>
      <c r="HY24" s="1334"/>
      <c r="HZ24" s="1334"/>
      <c r="IA24" s="1334"/>
      <c r="IB24" s="1334"/>
      <c r="IC24" s="1334"/>
      <c r="ID24" s="1334"/>
      <c r="IE24" s="1334"/>
      <c r="IF24" s="1334"/>
      <c r="IG24" s="1334"/>
      <c r="IH24" s="1334"/>
      <c r="II24" s="1334"/>
      <c r="IJ24" s="1334"/>
      <c r="IK24" s="1334"/>
      <c r="IL24" s="1334"/>
      <c r="IM24" s="1334"/>
      <c r="IN24" s="1334"/>
      <c r="IO24" s="1334"/>
      <c r="IP24" s="1334"/>
      <c r="IQ24" s="1334"/>
      <c r="IR24" s="1334"/>
      <c r="IS24" s="1334"/>
      <c r="IT24" s="1334"/>
      <c r="IU24" s="1334"/>
      <c r="IV24" s="1334"/>
    </row>
    <row r="25" spans="1:256" x14ac:dyDescent="0.25">
      <c r="A25" s="1364" t="s">
        <v>28</v>
      </c>
      <c r="B25" s="1377" t="s">
        <v>29</v>
      </c>
      <c r="C25" s="1343"/>
      <c r="D25" s="1344"/>
      <c r="E25" s="1378"/>
      <c r="F25" s="1374"/>
      <c r="G25" s="1368"/>
      <c r="H25" s="1063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4"/>
      <c r="AE25" s="1334"/>
      <c r="AF25" s="1334"/>
      <c r="AG25" s="1334"/>
      <c r="AH25" s="1334"/>
      <c r="AI25" s="1334"/>
      <c r="AJ25" s="1334"/>
      <c r="AK25" s="1334"/>
      <c r="AL25" s="1334"/>
      <c r="AM25" s="1334"/>
      <c r="AN25" s="1334"/>
      <c r="AO25" s="1334"/>
      <c r="AP25" s="1334"/>
      <c r="AQ25" s="1334"/>
      <c r="AR25" s="1334"/>
      <c r="AS25" s="1334"/>
      <c r="AT25" s="1334"/>
      <c r="AU25" s="1334"/>
      <c r="AV25" s="1334"/>
      <c r="AW25" s="1334"/>
      <c r="AX25" s="1334"/>
      <c r="AY25" s="1334"/>
      <c r="AZ25" s="1334"/>
      <c r="BA25" s="1334"/>
      <c r="BB25" s="1334"/>
      <c r="BC25" s="1334"/>
      <c r="BD25" s="1334"/>
      <c r="BE25" s="1334"/>
      <c r="BF25" s="1334"/>
      <c r="BG25" s="1334"/>
      <c r="BH25" s="1334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4"/>
      <c r="CO25" s="1334"/>
      <c r="CP25" s="1334"/>
      <c r="CQ25" s="1334"/>
      <c r="CR25" s="1334"/>
      <c r="CS25" s="1334"/>
      <c r="CT25" s="1334"/>
      <c r="CU25" s="1334"/>
      <c r="CV25" s="1334"/>
      <c r="CW25" s="1334"/>
      <c r="CX25" s="1334"/>
      <c r="CY25" s="1334"/>
      <c r="CZ25" s="1334"/>
      <c r="DA25" s="1334"/>
      <c r="DB25" s="1334"/>
      <c r="DC25" s="1334"/>
      <c r="DD25" s="1334"/>
      <c r="DE25" s="1334"/>
      <c r="DF25" s="1334"/>
      <c r="DG25" s="1334"/>
      <c r="DH25" s="1334"/>
      <c r="DI25" s="1334"/>
      <c r="DJ25" s="1334"/>
      <c r="DK25" s="1334"/>
      <c r="DL25" s="1334"/>
      <c r="DM25" s="1334"/>
      <c r="DN25" s="1334"/>
      <c r="DO25" s="1334"/>
      <c r="DP25" s="1334"/>
      <c r="DQ25" s="1334"/>
      <c r="DR25" s="1334"/>
      <c r="DS25" s="1334"/>
      <c r="DT25" s="1334"/>
      <c r="DU25" s="1334"/>
      <c r="DV25" s="1334"/>
      <c r="DW25" s="1334"/>
      <c r="DX25" s="1334"/>
      <c r="DY25" s="1334"/>
      <c r="DZ25" s="1334"/>
      <c r="EA25" s="1334"/>
      <c r="EB25" s="1334"/>
      <c r="EC25" s="1334"/>
      <c r="ED25" s="1334"/>
      <c r="EE25" s="1334"/>
      <c r="EF25" s="1334"/>
      <c r="EG25" s="1334"/>
      <c r="EH25" s="1334"/>
      <c r="EI25" s="1334"/>
      <c r="EJ25" s="1334"/>
      <c r="EK25" s="1334"/>
      <c r="EL25" s="1334"/>
      <c r="EM25" s="1334"/>
      <c r="EN25" s="1334"/>
      <c r="EO25" s="1334"/>
      <c r="EP25" s="1334"/>
      <c r="EQ25" s="1334"/>
      <c r="ER25" s="1334"/>
      <c r="ES25" s="1334"/>
      <c r="ET25" s="1334"/>
      <c r="EU25" s="1334"/>
      <c r="EV25" s="1334"/>
      <c r="EW25" s="1334"/>
      <c r="EX25" s="1334"/>
      <c r="EY25" s="1334"/>
      <c r="EZ25" s="1334"/>
      <c r="FA25" s="1334"/>
      <c r="FB25" s="1334"/>
      <c r="FC25" s="1334"/>
      <c r="FD25" s="1334"/>
      <c r="FE25" s="1334"/>
      <c r="FF25" s="1334"/>
      <c r="FG25" s="1334"/>
      <c r="FH25" s="1334"/>
      <c r="FI25" s="1334"/>
      <c r="FJ25" s="1334"/>
      <c r="FK25" s="1334"/>
      <c r="FL25" s="1334"/>
      <c r="FM25" s="1334"/>
      <c r="FN25" s="1334"/>
      <c r="FO25" s="1334"/>
      <c r="FP25" s="1334"/>
      <c r="FQ25" s="1334"/>
      <c r="FR25" s="1334"/>
      <c r="FS25" s="1334"/>
      <c r="FT25" s="1334"/>
      <c r="FU25" s="1334"/>
      <c r="FV25" s="1334"/>
      <c r="FW25" s="1334"/>
      <c r="FX25" s="1334"/>
      <c r="FY25" s="1334"/>
      <c r="FZ25" s="1334"/>
      <c r="GA25" s="1334"/>
      <c r="GB25" s="1334"/>
      <c r="GC25" s="1334"/>
      <c r="GD25" s="1334"/>
      <c r="GE25" s="1334"/>
      <c r="GF25" s="1334"/>
      <c r="GG25" s="1334"/>
      <c r="GH25" s="1334"/>
      <c r="GI25" s="1334"/>
      <c r="GJ25" s="1334"/>
      <c r="GK25" s="1334"/>
      <c r="GL25" s="1334"/>
      <c r="GM25" s="1334"/>
      <c r="GN25" s="1334"/>
      <c r="GO25" s="1334"/>
      <c r="GP25" s="1334"/>
      <c r="GQ25" s="1334"/>
      <c r="GR25" s="1334"/>
      <c r="GS25" s="1334"/>
      <c r="GT25" s="1334"/>
      <c r="GU25" s="1334"/>
      <c r="GV25" s="1334"/>
      <c r="GW25" s="1334"/>
      <c r="GX25" s="1334"/>
      <c r="GY25" s="1334"/>
      <c r="GZ25" s="1334"/>
      <c r="HA25" s="1334"/>
      <c r="HB25" s="1334"/>
      <c r="HC25" s="1334"/>
      <c r="HD25" s="1334"/>
      <c r="HE25" s="1334"/>
      <c r="HF25" s="1334"/>
      <c r="HG25" s="1334"/>
      <c r="HH25" s="1334"/>
      <c r="HI25" s="1334"/>
      <c r="HJ25" s="1334"/>
      <c r="HK25" s="1334"/>
      <c r="HL25" s="1334"/>
      <c r="HM25" s="1334"/>
      <c r="HN25" s="1334"/>
      <c r="HO25" s="1334"/>
      <c r="HP25" s="1334"/>
      <c r="HQ25" s="1334"/>
      <c r="HR25" s="1334"/>
      <c r="HS25" s="1334"/>
      <c r="HT25" s="1334"/>
      <c r="HU25" s="1334"/>
      <c r="HV25" s="1334"/>
      <c r="HW25" s="1334"/>
      <c r="HX25" s="1334"/>
      <c r="HY25" s="1334"/>
      <c r="HZ25" s="1334"/>
      <c r="IA25" s="1334"/>
      <c r="IB25" s="1334"/>
      <c r="IC25" s="1334"/>
      <c r="ID25" s="1334"/>
      <c r="IE25" s="1334"/>
      <c r="IF25" s="1334"/>
      <c r="IG25" s="1334"/>
      <c r="IH25" s="1334"/>
      <c r="II25" s="1334"/>
      <c r="IJ25" s="1334"/>
      <c r="IK25" s="1334"/>
      <c r="IL25" s="1334"/>
      <c r="IM25" s="1334"/>
      <c r="IN25" s="1334"/>
      <c r="IO25" s="1334"/>
      <c r="IP25" s="1334"/>
      <c r="IQ25" s="1334"/>
      <c r="IR25" s="1334"/>
      <c r="IS25" s="1334"/>
      <c r="IT25" s="1334"/>
      <c r="IU25" s="1334"/>
      <c r="IV25" s="1334"/>
    </row>
    <row r="26" spans="1:256" x14ac:dyDescent="0.25">
      <c r="A26" s="1380"/>
      <c r="B26" s="1379" t="s">
        <v>25</v>
      </c>
      <c r="C26" s="1379"/>
      <c r="D26" s="1379"/>
      <c r="E26" s="1378" t="s">
        <v>16</v>
      </c>
      <c r="F26" s="1381">
        <v>1</v>
      </c>
      <c r="G26" s="1382"/>
      <c r="H26" s="1063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  <c r="BO26" s="1334"/>
      <c r="BP26" s="1334"/>
      <c r="BQ26" s="1334"/>
      <c r="BR26" s="1334"/>
      <c r="BS26" s="1334"/>
      <c r="BT26" s="1334"/>
      <c r="BU26" s="1334"/>
      <c r="BV26" s="1334"/>
      <c r="BW26" s="1334"/>
      <c r="BX26" s="1334"/>
      <c r="BY26" s="1334"/>
      <c r="BZ26" s="1334"/>
      <c r="CA26" s="1334"/>
      <c r="CB26" s="1334"/>
      <c r="CC26" s="1334"/>
      <c r="CD26" s="1334"/>
      <c r="CE26" s="1334"/>
      <c r="CF26" s="1334"/>
      <c r="CG26" s="1334"/>
      <c r="CH26" s="1334"/>
      <c r="CI26" s="1334"/>
      <c r="CJ26" s="1334"/>
      <c r="CK26" s="1334"/>
      <c r="CL26" s="1334"/>
      <c r="CM26" s="1334"/>
      <c r="CN26" s="1334"/>
      <c r="CO26" s="1334"/>
      <c r="CP26" s="1334"/>
      <c r="CQ26" s="1334"/>
      <c r="CR26" s="1334"/>
      <c r="CS26" s="1334"/>
      <c r="CT26" s="1334"/>
      <c r="CU26" s="1334"/>
      <c r="CV26" s="1334"/>
      <c r="CW26" s="1334"/>
      <c r="CX26" s="1334"/>
      <c r="CY26" s="1334"/>
      <c r="CZ26" s="1334"/>
      <c r="DA26" s="1334"/>
      <c r="DB26" s="1334"/>
      <c r="DC26" s="1334"/>
      <c r="DD26" s="1334"/>
      <c r="DE26" s="1334"/>
      <c r="DF26" s="1334"/>
      <c r="DG26" s="1334"/>
      <c r="DH26" s="1334"/>
      <c r="DI26" s="1334"/>
      <c r="DJ26" s="1334"/>
      <c r="DK26" s="1334"/>
      <c r="DL26" s="1334"/>
      <c r="DM26" s="1334"/>
      <c r="DN26" s="1334"/>
      <c r="DO26" s="1334"/>
      <c r="DP26" s="1334"/>
      <c r="DQ26" s="1334"/>
      <c r="DR26" s="1334"/>
      <c r="DS26" s="1334"/>
      <c r="DT26" s="1334"/>
      <c r="DU26" s="1334"/>
      <c r="DV26" s="1334"/>
      <c r="DW26" s="1334"/>
      <c r="DX26" s="1334"/>
      <c r="DY26" s="1334"/>
      <c r="DZ26" s="1334"/>
      <c r="EA26" s="1334"/>
      <c r="EB26" s="1334"/>
      <c r="EC26" s="1334"/>
      <c r="ED26" s="1334"/>
      <c r="EE26" s="1334"/>
      <c r="EF26" s="1334"/>
      <c r="EG26" s="1334"/>
      <c r="EH26" s="1334"/>
      <c r="EI26" s="1334"/>
      <c r="EJ26" s="1334"/>
      <c r="EK26" s="1334"/>
      <c r="EL26" s="1334"/>
      <c r="EM26" s="1334"/>
      <c r="EN26" s="1334"/>
      <c r="EO26" s="1334"/>
      <c r="EP26" s="1334"/>
      <c r="EQ26" s="1334"/>
      <c r="ER26" s="1334"/>
      <c r="ES26" s="1334"/>
      <c r="ET26" s="1334"/>
      <c r="EU26" s="1334"/>
      <c r="EV26" s="1334"/>
      <c r="EW26" s="1334"/>
      <c r="EX26" s="1334"/>
      <c r="EY26" s="1334"/>
      <c r="EZ26" s="1334"/>
      <c r="FA26" s="1334"/>
      <c r="FB26" s="1334"/>
      <c r="FC26" s="1334"/>
      <c r="FD26" s="1334"/>
      <c r="FE26" s="1334"/>
      <c r="FF26" s="1334"/>
      <c r="FG26" s="1334"/>
      <c r="FH26" s="1334"/>
      <c r="FI26" s="1334"/>
      <c r="FJ26" s="1334"/>
      <c r="FK26" s="1334"/>
      <c r="FL26" s="1334"/>
      <c r="FM26" s="1334"/>
      <c r="FN26" s="1334"/>
      <c r="FO26" s="1334"/>
      <c r="FP26" s="1334"/>
      <c r="FQ26" s="1334"/>
      <c r="FR26" s="1334"/>
      <c r="FS26" s="1334"/>
      <c r="FT26" s="1334"/>
      <c r="FU26" s="1334"/>
      <c r="FV26" s="1334"/>
      <c r="FW26" s="1334"/>
      <c r="FX26" s="1334"/>
      <c r="FY26" s="1334"/>
      <c r="FZ26" s="1334"/>
      <c r="GA26" s="1334"/>
      <c r="GB26" s="1334"/>
      <c r="GC26" s="1334"/>
      <c r="GD26" s="1334"/>
      <c r="GE26" s="1334"/>
      <c r="GF26" s="1334"/>
      <c r="GG26" s="1334"/>
      <c r="GH26" s="1334"/>
      <c r="GI26" s="1334"/>
      <c r="GJ26" s="1334"/>
      <c r="GK26" s="1334"/>
      <c r="GL26" s="1334"/>
      <c r="GM26" s="1334"/>
      <c r="GN26" s="1334"/>
      <c r="GO26" s="1334"/>
      <c r="GP26" s="1334"/>
      <c r="GQ26" s="1334"/>
      <c r="GR26" s="1334"/>
      <c r="GS26" s="1334"/>
      <c r="GT26" s="1334"/>
      <c r="GU26" s="1334"/>
      <c r="GV26" s="1334"/>
      <c r="GW26" s="1334"/>
      <c r="GX26" s="1334"/>
      <c r="GY26" s="1334"/>
      <c r="GZ26" s="1334"/>
      <c r="HA26" s="1334"/>
      <c r="HB26" s="1334"/>
      <c r="HC26" s="1334"/>
      <c r="HD26" s="1334"/>
      <c r="HE26" s="1334"/>
      <c r="HF26" s="1334"/>
      <c r="HG26" s="1334"/>
      <c r="HH26" s="1334"/>
      <c r="HI26" s="1334"/>
      <c r="HJ26" s="1334"/>
      <c r="HK26" s="1334"/>
      <c r="HL26" s="1334"/>
      <c r="HM26" s="1334"/>
      <c r="HN26" s="1334"/>
      <c r="HO26" s="1334"/>
      <c r="HP26" s="1334"/>
      <c r="HQ26" s="1334"/>
      <c r="HR26" s="1334"/>
      <c r="HS26" s="1334"/>
      <c r="HT26" s="1334"/>
      <c r="HU26" s="1334"/>
      <c r="HV26" s="1334"/>
      <c r="HW26" s="1334"/>
      <c r="HX26" s="1334"/>
      <c r="HY26" s="1334"/>
      <c r="HZ26" s="1334"/>
      <c r="IA26" s="1334"/>
      <c r="IB26" s="1334"/>
      <c r="IC26" s="1334"/>
      <c r="ID26" s="1334"/>
      <c r="IE26" s="1334"/>
      <c r="IF26" s="1334"/>
      <c r="IG26" s="1334"/>
      <c r="IH26" s="1334"/>
      <c r="II26" s="1334"/>
      <c r="IJ26" s="1334"/>
      <c r="IK26" s="1334"/>
      <c r="IL26" s="1334"/>
      <c r="IM26" s="1334"/>
      <c r="IN26" s="1334"/>
      <c r="IO26" s="1334"/>
      <c r="IP26" s="1334"/>
      <c r="IQ26" s="1334"/>
      <c r="IR26" s="1334"/>
      <c r="IS26" s="1334"/>
      <c r="IT26" s="1334"/>
      <c r="IU26" s="1334"/>
      <c r="IV26" s="1334"/>
    </row>
    <row r="27" spans="1:256" x14ac:dyDescent="0.25">
      <c r="A27" s="1383"/>
      <c r="B27" s="2290" t="s">
        <v>26</v>
      </c>
      <c r="C27" s="2291"/>
      <c r="D27" s="2292"/>
      <c r="E27" s="1378" t="s">
        <v>27</v>
      </c>
      <c r="F27" s="1374">
        <v>3</v>
      </c>
      <c r="G27" s="1368"/>
      <c r="H27" s="1063"/>
      <c r="I27" s="1334"/>
      <c r="J27" s="1334"/>
      <c r="K27" s="1334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4"/>
      <c r="AE27" s="1334"/>
      <c r="AF27" s="1334"/>
      <c r="AG27" s="1334"/>
      <c r="AH27" s="1334"/>
      <c r="AI27" s="1334"/>
      <c r="AJ27" s="1334"/>
      <c r="AK27" s="1334"/>
      <c r="AL27" s="1334"/>
      <c r="AM27" s="1334"/>
      <c r="AN27" s="1334"/>
      <c r="AO27" s="1334"/>
      <c r="AP27" s="1334"/>
      <c r="AQ27" s="1334"/>
      <c r="AR27" s="1334"/>
      <c r="AS27" s="1334"/>
      <c r="AT27" s="1334"/>
      <c r="AU27" s="1334"/>
      <c r="AV27" s="1334"/>
      <c r="AW27" s="1334"/>
      <c r="AX27" s="1334"/>
      <c r="AY27" s="1334"/>
      <c r="AZ27" s="1334"/>
      <c r="BA27" s="1334"/>
      <c r="BB27" s="1334"/>
      <c r="BC27" s="1334"/>
      <c r="BD27" s="1334"/>
      <c r="BE27" s="1334"/>
      <c r="BF27" s="1334"/>
      <c r="BG27" s="1334"/>
      <c r="BH27" s="1334"/>
      <c r="BI27" s="1334"/>
      <c r="BJ27" s="1334"/>
      <c r="BK27" s="1334"/>
      <c r="BL27" s="1334"/>
      <c r="BM27" s="1334"/>
      <c r="BN27" s="1334"/>
      <c r="BO27" s="1334"/>
      <c r="BP27" s="1334"/>
      <c r="BQ27" s="1334"/>
      <c r="BR27" s="1334"/>
      <c r="BS27" s="1334"/>
      <c r="BT27" s="1334"/>
      <c r="BU27" s="1334"/>
      <c r="BV27" s="1334"/>
      <c r="BW27" s="1334"/>
      <c r="BX27" s="1334"/>
      <c r="BY27" s="1334"/>
      <c r="BZ27" s="1334"/>
      <c r="CA27" s="1334"/>
      <c r="CB27" s="1334"/>
      <c r="CC27" s="1334"/>
      <c r="CD27" s="1334"/>
      <c r="CE27" s="1334"/>
      <c r="CF27" s="1334"/>
      <c r="CG27" s="1334"/>
      <c r="CH27" s="1334"/>
      <c r="CI27" s="1334"/>
      <c r="CJ27" s="1334"/>
      <c r="CK27" s="1334"/>
      <c r="CL27" s="1334"/>
      <c r="CM27" s="1334"/>
      <c r="CN27" s="1334"/>
      <c r="CO27" s="1334"/>
      <c r="CP27" s="1334"/>
      <c r="CQ27" s="1334"/>
      <c r="CR27" s="1334"/>
      <c r="CS27" s="1334"/>
      <c r="CT27" s="1334"/>
      <c r="CU27" s="1334"/>
      <c r="CV27" s="1334"/>
      <c r="CW27" s="1334"/>
      <c r="CX27" s="1334"/>
      <c r="CY27" s="1334"/>
      <c r="CZ27" s="1334"/>
      <c r="DA27" s="1334"/>
      <c r="DB27" s="1334"/>
      <c r="DC27" s="1334"/>
      <c r="DD27" s="1334"/>
      <c r="DE27" s="1334"/>
      <c r="DF27" s="1334"/>
      <c r="DG27" s="1334"/>
      <c r="DH27" s="1334"/>
      <c r="DI27" s="1334"/>
      <c r="DJ27" s="1334"/>
      <c r="DK27" s="1334"/>
      <c r="DL27" s="1334"/>
      <c r="DM27" s="1334"/>
      <c r="DN27" s="1334"/>
      <c r="DO27" s="1334"/>
      <c r="DP27" s="1334"/>
      <c r="DQ27" s="1334"/>
      <c r="DR27" s="1334"/>
      <c r="DS27" s="1334"/>
      <c r="DT27" s="1334"/>
      <c r="DU27" s="1334"/>
      <c r="DV27" s="1334"/>
      <c r="DW27" s="1334"/>
      <c r="DX27" s="1334"/>
      <c r="DY27" s="1334"/>
      <c r="DZ27" s="1334"/>
      <c r="EA27" s="1334"/>
      <c r="EB27" s="1334"/>
      <c r="EC27" s="1334"/>
      <c r="ED27" s="1334"/>
      <c r="EE27" s="1334"/>
      <c r="EF27" s="1334"/>
      <c r="EG27" s="1334"/>
      <c r="EH27" s="1334"/>
      <c r="EI27" s="1334"/>
      <c r="EJ27" s="1334"/>
      <c r="EK27" s="1334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4"/>
      <c r="EY27" s="1334"/>
      <c r="EZ27" s="1334"/>
      <c r="FA27" s="1334"/>
      <c r="FB27" s="1334"/>
      <c r="FC27" s="1334"/>
      <c r="FD27" s="1334"/>
      <c r="FE27" s="1334"/>
      <c r="FF27" s="1334"/>
      <c r="FG27" s="1334"/>
      <c r="FH27" s="1334"/>
      <c r="FI27" s="1334"/>
      <c r="FJ27" s="1334"/>
      <c r="FK27" s="1334"/>
      <c r="FL27" s="1334"/>
      <c r="FM27" s="1334"/>
      <c r="FN27" s="1334"/>
      <c r="FO27" s="1334"/>
      <c r="FP27" s="1334"/>
      <c r="FQ27" s="1334"/>
      <c r="FR27" s="1334"/>
      <c r="FS27" s="1334"/>
      <c r="FT27" s="1334"/>
      <c r="FU27" s="1334"/>
      <c r="FV27" s="1334"/>
      <c r="FW27" s="1334"/>
      <c r="FX27" s="1334"/>
      <c r="FY27" s="1334"/>
      <c r="FZ27" s="1334"/>
      <c r="GA27" s="1334"/>
      <c r="GB27" s="1334"/>
      <c r="GC27" s="1334"/>
      <c r="GD27" s="1334"/>
      <c r="GE27" s="1334"/>
      <c r="GF27" s="1334"/>
      <c r="GG27" s="1334"/>
      <c r="GH27" s="1334"/>
      <c r="GI27" s="1334"/>
      <c r="GJ27" s="1334"/>
      <c r="GK27" s="1334"/>
      <c r="GL27" s="1334"/>
      <c r="GM27" s="1334"/>
      <c r="GN27" s="1334"/>
      <c r="GO27" s="1334"/>
      <c r="GP27" s="1334"/>
      <c r="GQ27" s="1334"/>
      <c r="GR27" s="1334"/>
      <c r="GS27" s="1334"/>
      <c r="GT27" s="1334"/>
      <c r="GU27" s="1334"/>
      <c r="GV27" s="1334"/>
      <c r="GW27" s="1334"/>
      <c r="GX27" s="1334"/>
      <c r="GY27" s="1334"/>
      <c r="GZ27" s="1334"/>
      <c r="HA27" s="1334"/>
      <c r="HB27" s="1334"/>
      <c r="HC27" s="1334"/>
      <c r="HD27" s="1334"/>
      <c r="HE27" s="1334"/>
      <c r="HF27" s="1334"/>
      <c r="HG27" s="1334"/>
      <c r="HH27" s="1334"/>
      <c r="HI27" s="1334"/>
      <c r="HJ27" s="1334"/>
      <c r="HK27" s="1334"/>
      <c r="HL27" s="1334"/>
      <c r="HM27" s="1334"/>
      <c r="HN27" s="1334"/>
      <c r="HO27" s="1334"/>
      <c r="HP27" s="1334"/>
      <c r="HQ27" s="1334"/>
      <c r="HR27" s="1334"/>
      <c r="HS27" s="1334"/>
      <c r="HT27" s="1334"/>
      <c r="HU27" s="1334"/>
      <c r="HV27" s="1334"/>
      <c r="HW27" s="1334"/>
      <c r="HX27" s="1334"/>
      <c r="HY27" s="1334"/>
      <c r="HZ27" s="1334"/>
      <c r="IA27" s="1334"/>
      <c r="IB27" s="1334"/>
      <c r="IC27" s="1334"/>
      <c r="ID27" s="1334"/>
      <c r="IE27" s="1334"/>
      <c r="IF27" s="1334"/>
      <c r="IG27" s="1334"/>
      <c r="IH27" s="1334"/>
      <c r="II27" s="1334"/>
      <c r="IJ27" s="1334"/>
      <c r="IK27" s="1334"/>
      <c r="IL27" s="1334"/>
      <c r="IM27" s="1334"/>
      <c r="IN27" s="1334"/>
      <c r="IO27" s="1334"/>
      <c r="IP27" s="1334"/>
      <c r="IQ27" s="1334"/>
      <c r="IR27" s="1334"/>
      <c r="IS27" s="1334"/>
      <c r="IT27" s="1334"/>
      <c r="IU27" s="1334"/>
      <c r="IV27" s="1334"/>
    </row>
    <row r="28" spans="1:256" ht="14.5" thickBot="1" x14ac:dyDescent="0.3">
      <c r="A28" s="1383"/>
      <c r="B28" s="1379"/>
      <c r="C28" s="1344"/>
      <c r="D28" s="1344"/>
      <c r="E28" s="1378"/>
      <c r="F28" s="1374"/>
      <c r="G28" s="1368"/>
      <c r="H28" s="1063"/>
      <c r="I28" s="1334"/>
      <c r="J28" s="1334"/>
      <c r="K28" s="1334"/>
      <c r="L28" s="1334"/>
      <c r="M28" s="1334"/>
      <c r="N28" s="1334"/>
      <c r="O28" s="1334"/>
      <c r="P28" s="1334"/>
      <c r="Q28" s="1334"/>
      <c r="R28" s="1334"/>
      <c r="S28" s="1334"/>
      <c r="T28" s="1334"/>
      <c r="U28" s="1334"/>
      <c r="V28" s="1334"/>
      <c r="W28" s="1334"/>
      <c r="X28" s="1334"/>
      <c r="Y28" s="1334"/>
      <c r="Z28" s="1334"/>
      <c r="AA28" s="1334"/>
      <c r="AB28" s="1334"/>
      <c r="AC28" s="1334"/>
      <c r="AD28" s="1334"/>
      <c r="AE28" s="1334"/>
      <c r="AF28" s="1334"/>
      <c r="AG28" s="1334"/>
      <c r="AH28" s="1334"/>
      <c r="AI28" s="1334"/>
      <c r="AJ28" s="1334"/>
      <c r="AK28" s="1334"/>
      <c r="AL28" s="1334"/>
      <c r="AM28" s="1334"/>
      <c r="AN28" s="1334"/>
      <c r="AO28" s="1334"/>
      <c r="AP28" s="1334"/>
      <c r="AQ28" s="1334"/>
      <c r="AR28" s="1334"/>
      <c r="AS28" s="1334"/>
      <c r="AT28" s="1334"/>
      <c r="AU28" s="1334"/>
      <c r="AV28" s="1334"/>
      <c r="AW28" s="1334"/>
      <c r="AX28" s="1334"/>
      <c r="AY28" s="1334"/>
      <c r="AZ28" s="1334"/>
      <c r="BA28" s="1334"/>
      <c r="BB28" s="1334"/>
      <c r="BC28" s="1334"/>
      <c r="BD28" s="1334"/>
      <c r="BE28" s="1334"/>
      <c r="BF28" s="1334"/>
      <c r="BG28" s="1334"/>
      <c r="BH28" s="1334"/>
      <c r="BI28" s="1334"/>
      <c r="BJ28" s="1334"/>
      <c r="BK28" s="1334"/>
      <c r="BL28" s="1334"/>
      <c r="BM28" s="1334"/>
      <c r="BN28" s="1334"/>
      <c r="BO28" s="1334"/>
      <c r="BP28" s="1334"/>
      <c r="BQ28" s="1334"/>
      <c r="BR28" s="1334"/>
      <c r="BS28" s="1334"/>
      <c r="BT28" s="1334"/>
      <c r="BU28" s="1334"/>
      <c r="BV28" s="1334"/>
      <c r="BW28" s="1334"/>
      <c r="BX28" s="1334"/>
      <c r="BY28" s="1334"/>
      <c r="BZ28" s="1334"/>
      <c r="CA28" s="1334"/>
      <c r="CB28" s="1334"/>
      <c r="CC28" s="1334"/>
      <c r="CD28" s="1334"/>
      <c r="CE28" s="1334"/>
      <c r="CF28" s="1334"/>
      <c r="CG28" s="1334"/>
      <c r="CH28" s="1334"/>
      <c r="CI28" s="1334"/>
      <c r="CJ28" s="1334"/>
      <c r="CK28" s="1334"/>
      <c r="CL28" s="1334"/>
      <c r="CM28" s="1334"/>
      <c r="CN28" s="1334"/>
      <c r="CO28" s="1334"/>
      <c r="CP28" s="1334"/>
      <c r="CQ28" s="1334"/>
      <c r="CR28" s="1334"/>
      <c r="CS28" s="1334"/>
      <c r="CT28" s="1334"/>
      <c r="CU28" s="1334"/>
      <c r="CV28" s="1334"/>
      <c r="CW28" s="1334"/>
      <c r="CX28" s="1334"/>
      <c r="CY28" s="1334"/>
      <c r="CZ28" s="1334"/>
      <c r="DA28" s="1334"/>
      <c r="DB28" s="1334"/>
      <c r="DC28" s="1334"/>
      <c r="DD28" s="1334"/>
      <c r="DE28" s="1334"/>
      <c r="DF28" s="1334"/>
      <c r="DG28" s="1334"/>
      <c r="DH28" s="1334"/>
      <c r="DI28" s="1334"/>
      <c r="DJ28" s="1334"/>
      <c r="DK28" s="1334"/>
      <c r="DL28" s="1334"/>
      <c r="DM28" s="1334"/>
      <c r="DN28" s="1334"/>
      <c r="DO28" s="1334"/>
      <c r="DP28" s="1334"/>
      <c r="DQ28" s="1334"/>
      <c r="DR28" s="1334"/>
      <c r="DS28" s="1334"/>
      <c r="DT28" s="1334"/>
      <c r="DU28" s="1334"/>
      <c r="DV28" s="1334"/>
      <c r="DW28" s="1334"/>
      <c r="DX28" s="1334"/>
      <c r="DY28" s="1334"/>
      <c r="DZ28" s="1334"/>
      <c r="EA28" s="1334"/>
      <c r="EB28" s="1334"/>
      <c r="EC28" s="1334"/>
      <c r="ED28" s="1334"/>
      <c r="EE28" s="1334"/>
      <c r="EF28" s="1334"/>
      <c r="EG28" s="1334"/>
      <c r="EH28" s="1334"/>
      <c r="EI28" s="1334"/>
      <c r="EJ28" s="1334"/>
      <c r="EK28" s="1334"/>
      <c r="EL28" s="1334"/>
      <c r="EM28" s="1334"/>
      <c r="EN28" s="1334"/>
      <c r="EO28" s="1334"/>
      <c r="EP28" s="1334"/>
      <c r="EQ28" s="1334"/>
      <c r="ER28" s="1334"/>
      <c r="ES28" s="1334"/>
      <c r="ET28" s="1334"/>
      <c r="EU28" s="1334"/>
      <c r="EV28" s="1334"/>
      <c r="EW28" s="1334"/>
      <c r="EX28" s="1334"/>
      <c r="EY28" s="1334"/>
      <c r="EZ28" s="1334"/>
      <c r="FA28" s="1334"/>
      <c r="FB28" s="1334"/>
      <c r="FC28" s="1334"/>
      <c r="FD28" s="1334"/>
      <c r="FE28" s="1334"/>
      <c r="FF28" s="1334"/>
      <c r="FG28" s="1334"/>
      <c r="FH28" s="1334"/>
      <c r="FI28" s="1334"/>
      <c r="FJ28" s="1334"/>
      <c r="FK28" s="1334"/>
      <c r="FL28" s="1334"/>
      <c r="FM28" s="1334"/>
      <c r="FN28" s="1334"/>
      <c r="FO28" s="1334"/>
      <c r="FP28" s="1334"/>
      <c r="FQ28" s="1334"/>
      <c r="FR28" s="1334"/>
      <c r="FS28" s="1334"/>
      <c r="FT28" s="1334"/>
      <c r="FU28" s="1334"/>
      <c r="FV28" s="1334"/>
      <c r="FW28" s="1334"/>
      <c r="FX28" s="1334"/>
      <c r="FY28" s="1334"/>
      <c r="FZ28" s="1334"/>
      <c r="GA28" s="1334"/>
      <c r="GB28" s="1334"/>
      <c r="GC28" s="1334"/>
      <c r="GD28" s="1334"/>
      <c r="GE28" s="1334"/>
      <c r="GF28" s="1334"/>
      <c r="GG28" s="1334"/>
      <c r="GH28" s="1334"/>
      <c r="GI28" s="1334"/>
      <c r="GJ28" s="1334"/>
      <c r="GK28" s="1334"/>
      <c r="GL28" s="1334"/>
      <c r="GM28" s="1334"/>
      <c r="GN28" s="1334"/>
      <c r="GO28" s="1334"/>
      <c r="GP28" s="1334"/>
      <c r="GQ28" s="1334"/>
      <c r="GR28" s="1334"/>
      <c r="GS28" s="1334"/>
      <c r="GT28" s="1334"/>
      <c r="GU28" s="1334"/>
      <c r="GV28" s="1334"/>
      <c r="GW28" s="1334"/>
      <c r="GX28" s="1334"/>
      <c r="GY28" s="1334"/>
      <c r="GZ28" s="1334"/>
      <c r="HA28" s="1334"/>
      <c r="HB28" s="1334"/>
      <c r="HC28" s="1334"/>
      <c r="HD28" s="1334"/>
      <c r="HE28" s="1334"/>
      <c r="HF28" s="1334"/>
      <c r="HG28" s="1334"/>
      <c r="HH28" s="1334"/>
      <c r="HI28" s="1334"/>
      <c r="HJ28" s="1334"/>
      <c r="HK28" s="1334"/>
      <c r="HL28" s="1334"/>
      <c r="HM28" s="1334"/>
      <c r="HN28" s="1334"/>
      <c r="HO28" s="1334"/>
      <c r="HP28" s="1334"/>
      <c r="HQ28" s="1334"/>
      <c r="HR28" s="1334"/>
      <c r="HS28" s="1334"/>
      <c r="HT28" s="1334"/>
      <c r="HU28" s="1334"/>
      <c r="HV28" s="1334"/>
      <c r="HW28" s="1334"/>
      <c r="HX28" s="1334"/>
      <c r="HY28" s="1334"/>
      <c r="HZ28" s="1334"/>
      <c r="IA28" s="1334"/>
      <c r="IB28" s="1334"/>
      <c r="IC28" s="1334"/>
      <c r="ID28" s="1334"/>
      <c r="IE28" s="1334"/>
      <c r="IF28" s="1334"/>
      <c r="IG28" s="1334"/>
      <c r="IH28" s="1334"/>
      <c r="II28" s="1334"/>
      <c r="IJ28" s="1334"/>
      <c r="IK28" s="1334"/>
      <c r="IL28" s="1334"/>
      <c r="IM28" s="1334"/>
      <c r="IN28" s="1334"/>
      <c r="IO28" s="1334"/>
      <c r="IP28" s="1334"/>
      <c r="IQ28" s="1334"/>
      <c r="IR28" s="1334"/>
      <c r="IS28" s="1334"/>
      <c r="IT28" s="1334"/>
      <c r="IU28" s="1334"/>
      <c r="IV28" s="1334"/>
    </row>
    <row r="29" spans="1:256" ht="14.5" thickBot="1" x14ac:dyDescent="0.3">
      <c r="A29" s="1384" t="s">
        <v>31</v>
      </c>
      <c r="B29" s="1385"/>
      <c r="C29" s="1385"/>
      <c r="D29" s="1385"/>
      <c r="E29" s="1385"/>
      <c r="F29" s="1386"/>
      <c r="G29" s="1386"/>
      <c r="H29" s="1387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4"/>
      <c r="BD29" s="1334"/>
      <c r="BE29" s="1334"/>
      <c r="BF29" s="1334"/>
      <c r="BG29" s="1334"/>
      <c r="BH29" s="1334"/>
      <c r="BI29" s="1334"/>
      <c r="BJ29" s="1334"/>
      <c r="BK29" s="1334"/>
      <c r="BL29" s="1334"/>
      <c r="BM29" s="1334"/>
      <c r="BN29" s="1334"/>
      <c r="BO29" s="1334"/>
      <c r="BP29" s="1334"/>
      <c r="BQ29" s="1334"/>
      <c r="BR29" s="1334"/>
      <c r="BS29" s="1334"/>
      <c r="BT29" s="1334"/>
      <c r="BU29" s="1334"/>
      <c r="BV29" s="1334"/>
      <c r="BW29" s="1334"/>
      <c r="BX29" s="1334"/>
      <c r="BY29" s="1334"/>
      <c r="BZ29" s="1334"/>
      <c r="CA29" s="1334"/>
      <c r="CB29" s="1334"/>
      <c r="CC29" s="1334"/>
      <c r="CD29" s="1334"/>
      <c r="CE29" s="1334"/>
      <c r="CF29" s="1334"/>
      <c r="CG29" s="1334"/>
      <c r="CH29" s="1334"/>
      <c r="CI29" s="1334"/>
      <c r="CJ29" s="1334"/>
      <c r="CK29" s="1334"/>
      <c r="CL29" s="1334"/>
      <c r="CM29" s="1334"/>
      <c r="CN29" s="1334"/>
      <c r="CO29" s="1334"/>
      <c r="CP29" s="1334"/>
      <c r="CQ29" s="1334"/>
      <c r="CR29" s="1334"/>
      <c r="CS29" s="1334"/>
      <c r="CT29" s="1334"/>
      <c r="CU29" s="1334"/>
      <c r="CV29" s="1334"/>
      <c r="CW29" s="1334"/>
      <c r="CX29" s="1334"/>
      <c r="CY29" s="1334"/>
      <c r="CZ29" s="1334"/>
      <c r="DA29" s="1334"/>
      <c r="DB29" s="1334"/>
      <c r="DC29" s="1334"/>
      <c r="DD29" s="1334"/>
      <c r="DE29" s="1334"/>
      <c r="DF29" s="1334"/>
      <c r="DG29" s="1334"/>
      <c r="DH29" s="1334"/>
      <c r="DI29" s="1334"/>
      <c r="DJ29" s="1334"/>
      <c r="DK29" s="1334"/>
      <c r="DL29" s="1334"/>
      <c r="DM29" s="1334"/>
      <c r="DN29" s="1334"/>
      <c r="DO29" s="1334"/>
      <c r="DP29" s="1334"/>
      <c r="DQ29" s="1334"/>
      <c r="DR29" s="1334"/>
      <c r="DS29" s="1334"/>
      <c r="DT29" s="1334"/>
      <c r="DU29" s="1334"/>
      <c r="DV29" s="1334"/>
      <c r="DW29" s="1334"/>
      <c r="DX29" s="1334"/>
      <c r="DY29" s="1334"/>
      <c r="DZ29" s="1334"/>
      <c r="EA29" s="1334"/>
      <c r="EB29" s="1334"/>
      <c r="EC29" s="1334"/>
      <c r="ED29" s="1334"/>
      <c r="EE29" s="1334"/>
      <c r="EF29" s="1334"/>
      <c r="EG29" s="1334"/>
      <c r="EH29" s="1334"/>
      <c r="EI29" s="1334"/>
      <c r="EJ29" s="1334"/>
      <c r="EK29" s="1334"/>
      <c r="EL29" s="1334"/>
      <c r="EM29" s="1334"/>
      <c r="EN29" s="1334"/>
      <c r="EO29" s="1334"/>
      <c r="EP29" s="1334"/>
      <c r="EQ29" s="1334"/>
      <c r="ER29" s="1334"/>
      <c r="ES29" s="1334"/>
      <c r="ET29" s="1334"/>
      <c r="EU29" s="1334"/>
      <c r="EV29" s="1334"/>
      <c r="EW29" s="1334"/>
      <c r="EX29" s="1334"/>
      <c r="EY29" s="1334"/>
      <c r="EZ29" s="1334"/>
      <c r="FA29" s="1334"/>
      <c r="FB29" s="1334"/>
      <c r="FC29" s="1334"/>
      <c r="FD29" s="1334"/>
      <c r="FE29" s="1334"/>
      <c r="FF29" s="1334"/>
      <c r="FG29" s="1334"/>
      <c r="FH29" s="1334"/>
      <c r="FI29" s="1334"/>
      <c r="FJ29" s="1334"/>
      <c r="FK29" s="1334"/>
      <c r="FL29" s="1334"/>
      <c r="FM29" s="1334"/>
      <c r="FN29" s="1334"/>
      <c r="FO29" s="1334"/>
      <c r="FP29" s="1334"/>
      <c r="FQ29" s="1334"/>
      <c r="FR29" s="1334"/>
      <c r="FS29" s="1334"/>
      <c r="FT29" s="1334"/>
      <c r="FU29" s="1334"/>
      <c r="FV29" s="1334"/>
      <c r="FW29" s="1334"/>
      <c r="FX29" s="1334"/>
      <c r="FY29" s="1334"/>
      <c r="FZ29" s="1334"/>
      <c r="GA29" s="1334"/>
      <c r="GB29" s="1334"/>
      <c r="GC29" s="1334"/>
      <c r="GD29" s="1334"/>
      <c r="GE29" s="1334"/>
      <c r="GF29" s="1334"/>
      <c r="GG29" s="1334"/>
      <c r="GH29" s="1334"/>
      <c r="GI29" s="1334"/>
      <c r="GJ29" s="1334"/>
      <c r="GK29" s="1334"/>
      <c r="GL29" s="1334"/>
      <c r="GM29" s="1334"/>
      <c r="GN29" s="1334"/>
      <c r="GO29" s="1334"/>
      <c r="GP29" s="1334"/>
      <c r="GQ29" s="1334"/>
      <c r="GR29" s="1334"/>
      <c r="GS29" s="1334"/>
      <c r="GT29" s="1334"/>
      <c r="GU29" s="1334"/>
      <c r="GV29" s="1334"/>
      <c r="GW29" s="1334"/>
      <c r="GX29" s="1334"/>
      <c r="GY29" s="1334"/>
      <c r="GZ29" s="1334"/>
      <c r="HA29" s="1334"/>
      <c r="HB29" s="1334"/>
      <c r="HC29" s="1334"/>
      <c r="HD29" s="1334"/>
      <c r="HE29" s="1334"/>
      <c r="HF29" s="1334"/>
      <c r="HG29" s="1334"/>
      <c r="HH29" s="1334"/>
      <c r="HI29" s="1334"/>
      <c r="HJ29" s="1334"/>
      <c r="HK29" s="1334"/>
      <c r="HL29" s="1334"/>
      <c r="HM29" s="1334"/>
      <c r="HN29" s="1334"/>
      <c r="HO29" s="1334"/>
      <c r="HP29" s="1334"/>
      <c r="HQ29" s="1334"/>
      <c r="HR29" s="1334"/>
      <c r="HS29" s="1334"/>
      <c r="HT29" s="1334"/>
      <c r="HU29" s="1334"/>
      <c r="HV29" s="1334"/>
      <c r="HW29" s="1334"/>
      <c r="HX29" s="1334"/>
      <c r="HY29" s="1334"/>
      <c r="HZ29" s="1334"/>
      <c r="IA29" s="1334"/>
      <c r="IB29" s="1334"/>
      <c r="IC29" s="1334"/>
      <c r="ID29" s="1334"/>
      <c r="IE29" s="1334"/>
      <c r="IF29" s="1334"/>
      <c r="IG29" s="1334"/>
      <c r="IH29" s="1334"/>
      <c r="II29" s="1334"/>
      <c r="IJ29" s="1334"/>
      <c r="IK29" s="1334"/>
      <c r="IL29" s="1334"/>
      <c r="IM29" s="1334"/>
      <c r="IN29" s="1334"/>
      <c r="IO29" s="1334"/>
      <c r="IP29" s="1334"/>
      <c r="IQ29" s="1334"/>
      <c r="IR29" s="1334"/>
      <c r="IS29" s="1334"/>
      <c r="IT29" s="1334"/>
      <c r="IU29" s="1334"/>
      <c r="IV29" s="1334"/>
    </row>
    <row r="30" spans="1:256" ht="14.5" thickBot="1" x14ac:dyDescent="0.3">
      <c r="A30" s="1354"/>
      <c r="B30" s="1388"/>
      <c r="C30" s="1388"/>
      <c r="D30" s="1389"/>
      <c r="E30" s="1390"/>
      <c r="F30" s="1391"/>
      <c r="G30" s="1391"/>
      <c r="H30" s="1391" t="s">
        <v>32</v>
      </c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4"/>
      <c r="W30" s="1334"/>
      <c r="X30" s="1334"/>
      <c r="Y30" s="1334"/>
      <c r="Z30" s="1334"/>
      <c r="AA30" s="1334"/>
      <c r="AB30" s="1334"/>
      <c r="AC30" s="1334"/>
      <c r="AD30" s="1334"/>
      <c r="AE30" s="1334"/>
      <c r="AF30" s="1334"/>
      <c r="AG30" s="1334"/>
      <c r="AH30" s="1334"/>
      <c r="AI30" s="1334"/>
      <c r="AJ30" s="1334"/>
      <c r="AK30" s="1334"/>
      <c r="AL30" s="1334"/>
      <c r="AM30" s="1334"/>
      <c r="AN30" s="1334"/>
      <c r="AO30" s="1334"/>
      <c r="AP30" s="1334"/>
      <c r="AQ30" s="1334"/>
      <c r="AR30" s="1334"/>
      <c r="AS30" s="1334"/>
      <c r="AT30" s="1334"/>
      <c r="AU30" s="1334"/>
      <c r="AV30" s="1334"/>
      <c r="AW30" s="1334"/>
      <c r="AX30" s="1334"/>
      <c r="AY30" s="1334"/>
      <c r="AZ30" s="1334"/>
      <c r="BA30" s="1334"/>
      <c r="BB30" s="1334"/>
      <c r="BC30" s="1334"/>
      <c r="BD30" s="1334"/>
      <c r="BE30" s="1334"/>
      <c r="BF30" s="1334"/>
      <c r="BG30" s="1334"/>
      <c r="BH30" s="1334"/>
      <c r="BI30" s="1334"/>
      <c r="BJ30" s="1334"/>
      <c r="BK30" s="1334"/>
      <c r="BL30" s="1334"/>
      <c r="BM30" s="1334"/>
      <c r="BN30" s="1334"/>
      <c r="BO30" s="1334"/>
      <c r="BP30" s="1334"/>
      <c r="BQ30" s="1334"/>
      <c r="BR30" s="1334"/>
      <c r="BS30" s="1334"/>
      <c r="BT30" s="1334"/>
      <c r="BU30" s="1334"/>
      <c r="BV30" s="1334"/>
      <c r="BW30" s="1334"/>
      <c r="BX30" s="1334"/>
      <c r="BY30" s="1334"/>
      <c r="BZ30" s="1334"/>
      <c r="CA30" s="1334"/>
      <c r="CB30" s="1334"/>
      <c r="CC30" s="1334"/>
      <c r="CD30" s="1334"/>
      <c r="CE30" s="1334"/>
      <c r="CF30" s="1334"/>
      <c r="CG30" s="1334"/>
      <c r="CH30" s="1334"/>
      <c r="CI30" s="1334"/>
      <c r="CJ30" s="1334"/>
      <c r="CK30" s="1334"/>
      <c r="CL30" s="1334"/>
      <c r="CM30" s="1334"/>
      <c r="CN30" s="1334"/>
      <c r="CO30" s="1334"/>
      <c r="CP30" s="1334"/>
      <c r="CQ30" s="1334"/>
      <c r="CR30" s="1334"/>
      <c r="CS30" s="1334"/>
      <c r="CT30" s="1334"/>
      <c r="CU30" s="1334"/>
      <c r="CV30" s="1334"/>
      <c r="CW30" s="1334"/>
      <c r="CX30" s="1334"/>
      <c r="CY30" s="1334"/>
      <c r="CZ30" s="1334"/>
      <c r="DA30" s="1334"/>
      <c r="DB30" s="1334"/>
      <c r="DC30" s="1334"/>
      <c r="DD30" s="1334"/>
      <c r="DE30" s="1334"/>
      <c r="DF30" s="1334"/>
      <c r="DG30" s="1334"/>
      <c r="DH30" s="1334"/>
      <c r="DI30" s="1334"/>
      <c r="DJ30" s="1334"/>
      <c r="DK30" s="1334"/>
      <c r="DL30" s="1334"/>
      <c r="DM30" s="1334"/>
      <c r="DN30" s="1334"/>
      <c r="DO30" s="1334"/>
      <c r="DP30" s="1334"/>
      <c r="DQ30" s="1334"/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4"/>
      <c r="EC30" s="1334"/>
      <c r="ED30" s="1334"/>
      <c r="EE30" s="1334"/>
      <c r="EF30" s="1334"/>
      <c r="EG30" s="1334"/>
      <c r="EH30" s="1334"/>
      <c r="EI30" s="1334"/>
      <c r="EJ30" s="1334"/>
      <c r="EK30" s="1334"/>
      <c r="EL30" s="1334"/>
      <c r="EM30" s="1334"/>
      <c r="EN30" s="1334"/>
      <c r="EO30" s="1334"/>
      <c r="EP30" s="1334"/>
      <c r="EQ30" s="1334"/>
      <c r="ER30" s="1334"/>
      <c r="ES30" s="1334"/>
      <c r="ET30" s="1334"/>
      <c r="EU30" s="1334"/>
      <c r="EV30" s="1334"/>
      <c r="EW30" s="1334"/>
      <c r="EX30" s="1334"/>
      <c r="EY30" s="1334"/>
      <c r="EZ30" s="1334"/>
      <c r="FA30" s="1334"/>
      <c r="FB30" s="1334"/>
      <c r="FC30" s="1334"/>
      <c r="FD30" s="1334"/>
      <c r="FE30" s="1334"/>
      <c r="FF30" s="1334"/>
      <c r="FG30" s="1334"/>
      <c r="FH30" s="1334"/>
      <c r="FI30" s="1334"/>
      <c r="FJ30" s="1334"/>
      <c r="FK30" s="1334"/>
      <c r="FL30" s="1334"/>
      <c r="FM30" s="1334"/>
      <c r="FN30" s="1334"/>
      <c r="FO30" s="1334"/>
      <c r="FP30" s="1334"/>
      <c r="FQ30" s="1334"/>
      <c r="FR30" s="1334"/>
      <c r="FS30" s="1334"/>
      <c r="FT30" s="1334"/>
      <c r="FU30" s="1334"/>
      <c r="FV30" s="1334"/>
      <c r="FW30" s="1334"/>
      <c r="FX30" s="1334"/>
      <c r="FY30" s="1334"/>
      <c r="FZ30" s="1334"/>
      <c r="GA30" s="1334"/>
      <c r="GB30" s="1334"/>
      <c r="GC30" s="1334"/>
      <c r="GD30" s="1334"/>
      <c r="GE30" s="1334"/>
      <c r="GF30" s="1334"/>
      <c r="GG30" s="1334"/>
      <c r="GH30" s="1334"/>
      <c r="GI30" s="1334"/>
      <c r="GJ30" s="1334"/>
      <c r="GK30" s="1334"/>
      <c r="GL30" s="1334"/>
      <c r="GM30" s="1334"/>
      <c r="GN30" s="1334"/>
      <c r="GO30" s="1334"/>
      <c r="GP30" s="1334"/>
      <c r="GQ30" s="1334"/>
      <c r="GR30" s="1334"/>
      <c r="GS30" s="1334"/>
      <c r="GT30" s="1334"/>
      <c r="GU30" s="1334"/>
      <c r="GV30" s="1334"/>
      <c r="GW30" s="1334"/>
      <c r="GX30" s="1334"/>
      <c r="GY30" s="1334"/>
      <c r="GZ30" s="1334"/>
      <c r="HA30" s="1334"/>
      <c r="HB30" s="1334"/>
      <c r="HC30" s="1334"/>
      <c r="HD30" s="1334"/>
      <c r="HE30" s="1334"/>
      <c r="HF30" s="1334"/>
      <c r="HG30" s="1334"/>
      <c r="HH30" s="1334"/>
      <c r="HI30" s="1334"/>
      <c r="HJ30" s="1334"/>
      <c r="HK30" s="1334"/>
      <c r="HL30" s="1334"/>
      <c r="HM30" s="1334"/>
      <c r="HN30" s="1334"/>
      <c r="HO30" s="1334"/>
      <c r="HP30" s="1334"/>
      <c r="HQ30" s="1334"/>
      <c r="HR30" s="1334"/>
      <c r="HS30" s="1334"/>
      <c r="HT30" s="1334"/>
      <c r="HU30" s="1334"/>
      <c r="HV30" s="1334"/>
      <c r="HW30" s="1334"/>
      <c r="HX30" s="1334"/>
      <c r="HY30" s="1334"/>
      <c r="HZ30" s="1334"/>
      <c r="IA30" s="1334"/>
      <c r="IB30" s="1334"/>
      <c r="IC30" s="1334"/>
      <c r="ID30" s="1334"/>
      <c r="IE30" s="1334"/>
      <c r="IF30" s="1334"/>
      <c r="IG30" s="1334"/>
      <c r="IH30" s="1334"/>
      <c r="II30" s="1334"/>
      <c r="IJ30" s="1334"/>
      <c r="IK30" s="1334"/>
      <c r="IL30" s="1334"/>
      <c r="IM30" s="1334"/>
      <c r="IN30" s="1334"/>
      <c r="IO30" s="1334"/>
      <c r="IP30" s="1334"/>
      <c r="IQ30" s="1334"/>
      <c r="IR30" s="1334"/>
      <c r="IS30" s="1334"/>
      <c r="IT30" s="1334"/>
      <c r="IU30" s="1334"/>
      <c r="IV30" s="1334"/>
    </row>
    <row r="31" spans="1:256" x14ac:dyDescent="0.25">
      <c r="A31" s="1347" t="s">
        <v>5</v>
      </c>
      <c r="B31" s="1348" t="s">
        <v>6</v>
      </c>
      <c r="C31" s="1348"/>
      <c r="D31" s="1348"/>
      <c r="E31" s="1349" t="s">
        <v>7</v>
      </c>
      <c r="F31" s="1350" t="s">
        <v>8</v>
      </c>
      <c r="G31" s="1351" t="s">
        <v>9</v>
      </c>
      <c r="H31" s="1352" t="s">
        <v>10</v>
      </c>
      <c r="I31" s="1334"/>
      <c r="J31" s="1334"/>
      <c r="K31" s="1334"/>
      <c r="L31" s="1334"/>
      <c r="M31" s="1334"/>
      <c r="N31" s="1334"/>
      <c r="O31" s="1334"/>
      <c r="P31" s="1334"/>
      <c r="Q31" s="1334"/>
      <c r="R31" s="1334"/>
      <c r="S31" s="1334"/>
      <c r="T31" s="1334"/>
      <c r="U31" s="1334"/>
      <c r="V31" s="1334"/>
      <c r="W31" s="1334"/>
      <c r="X31" s="1334"/>
      <c r="Y31" s="1334"/>
      <c r="Z31" s="1334"/>
      <c r="AA31" s="1334"/>
      <c r="AB31" s="1334"/>
      <c r="AC31" s="1334"/>
      <c r="AD31" s="1334"/>
      <c r="AE31" s="1334"/>
      <c r="AF31" s="1334"/>
      <c r="AG31" s="1334"/>
      <c r="AH31" s="1334"/>
      <c r="AI31" s="1334"/>
      <c r="AJ31" s="1334"/>
      <c r="AK31" s="1334"/>
      <c r="AL31" s="1334"/>
      <c r="AM31" s="1334"/>
      <c r="AN31" s="1334"/>
      <c r="AO31" s="1334"/>
      <c r="AP31" s="1334"/>
      <c r="AQ31" s="1334"/>
      <c r="AR31" s="1334"/>
      <c r="AS31" s="1334"/>
      <c r="AT31" s="1334"/>
      <c r="AU31" s="1334"/>
      <c r="AV31" s="1334"/>
      <c r="AW31" s="1334"/>
      <c r="AX31" s="1334"/>
      <c r="AY31" s="1334"/>
      <c r="AZ31" s="1334"/>
      <c r="BA31" s="1334"/>
      <c r="BB31" s="1334"/>
      <c r="BC31" s="1334"/>
      <c r="BD31" s="1334"/>
      <c r="BE31" s="1334"/>
      <c r="BF31" s="1334"/>
      <c r="BG31" s="1334"/>
      <c r="BH31" s="1334"/>
      <c r="BI31" s="1334"/>
      <c r="BJ31" s="1334"/>
      <c r="BK31" s="1334"/>
      <c r="BL31" s="1334"/>
      <c r="BM31" s="1334"/>
      <c r="BN31" s="1334"/>
      <c r="BO31" s="1334"/>
      <c r="BP31" s="1334"/>
      <c r="BQ31" s="1334"/>
      <c r="BR31" s="1334"/>
      <c r="BS31" s="1334"/>
      <c r="BT31" s="1334"/>
      <c r="BU31" s="1334"/>
      <c r="BV31" s="1334"/>
      <c r="BW31" s="1334"/>
      <c r="BX31" s="1334"/>
      <c r="BY31" s="1334"/>
      <c r="BZ31" s="1334"/>
      <c r="CA31" s="1334"/>
      <c r="CB31" s="1334"/>
      <c r="CC31" s="1334"/>
      <c r="CD31" s="1334"/>
      <c r="CE31" s="1334"/>
      <c r="CF31" s="1334"/>
      <c r="CG31" s="1334"/>
      <c r="CH31" s="1334"/>
      <c r="CI31" s="1334"/>
      <c r="CJ31" s="1334"/>
      <c r="CK31" s="1334"/>
      <c r="CL31" s="1334"/>
      <c r="CM31" s="1334"/>
      <c r="CN31" s="1334"/>
      <c r="CO31" s="1334"/>
      <c r="CP31" s="1334"/>
      <c r="CQ31" s="1334"/>
      <c r="CR31" s="1334"/>
      <c r="CS31" s="1334"/>
      <c r="CT31" s="1334"/>
      <c r="CU31" s="1334"/>
      <c r="CV31" s="1334"/>
      <c r="CW31" s="1334"/>
      <c r="CX31" s="1334"/>
      <c r="CY31" s="1334"/>
      <c r="CZ31" s="1334"/>
      <c r="DA31" s="1334"/>
      <c r="DB31" s="1334"/>
      <c r="DC31" s="1334"/>
      <c r="DD31" s="1334"/>
      <c r="DE31" s="1334"/>
      <c r="DF31" s="1334"/>
      <c r="DG31" s="1334"/>
      <c r="DH31" s="1334"/>
      <c r="DI31" s="1334"/>
      <c r="DJ31" s="1334"/>
      <c r="DK31" s="1334"/>
      <c r="DL31" s="1334"/>
      <c r="DM31" s="1334"/>
      <c r="DN31" s="1334"/>
      <c r="DO31" s="1334"/>
      <c r="DP31" s="1334"/>
      <c r="DQ31" s="1334"/>
      <c r="DR31" s="1334"/>
      <c r="DS31" s="1334"/>
      <c r="DT31" s="1334"/>
      <c r="DU31" s="1334"/>
      <c r="DV31" s="1334"/>
      <c r="DW31" s="1334"/>
      <c r="DX31" s="1334"/>
      <c r="DY31" s="1334"/>
      <c r="DZ31" s="1334"/>
      <c r="EA31" s="1334"/>
      <c r="EB31" s="1334"/>
      <c r="EC31" s="1334"/>
      <c r="ED31" s="1334"/>
      <c r="EE31" s="1334"/>
      <c r="EF31" s="1334"/>
      <c r="EG31" s="1334"/>
      <c r="EH31" s="1334"/>
      <c r="EI31" s="1334"/>
      <c r="EJ31" s="1334"/>
      <c r="EK31" s="1334"/>
      <c r="EL31" s="1334"/>
      <c r="EM31" s="1334"/>
      <c r="EN31" s="1334"/>
      <c r="EO31" s="1334"/>
      <c r="EP31" s="1334"/>
      <c r="EQ31" s="1334"/>
      <c r="ER31" s="1334"/>
      <c r="ES31" s="1334"/>
      <c r="ET31" s="1334"/>
      <c r="EU31" s="1334"/>
      <c r="EV31" s="1334"/>
      <c r="EW31" s="1334"/>
      <c r="EX31" s="1334"/>
      <c r="EY31" s="1334"/>
      <c r="EZ31" s="1334"/>
      <c r="FA31" s="1334"/>
      <c r="FB31" s="1334"/>
      <c r="FC31" s="1334"/>
      <c r="FD31" s="1334"/>
      <c r="FE31" s="1334"/>
      <c r="FF31" s="1334"/>
      <c r="FG31" s="1334"/>
      <c r="FH31" s="1334"/>
      <c r="FI31" s="1334"/>
      <c r="FJ31" s="1334"/>
      <c r="FK31" s="1334"/>
      <c r="FL31" s="1334"/>
      <c r="FM31" s="1334"/>
      <c r="FN31" s="1334"/>
      <c r="FO31" s="1334"/>
      <c r="FP31" s="1334"/>
      <c r="FQ31" s="1334"/>
      <c r="FR31" s="1334"/>
      <c r="FS31" s="1334"/>
      <c r="FT31" s="1334"/>
      <c r="FU31" s="1334"/>
      <c r="FV31" s="1334"/>
      <c r="FW31" s="1334"/>
      <c r="FX31" s="1334"/>
      <c r="FY31" s="1334"/>
      <c r="FZ31" s="1334"/>
      <c r="GA31" s="1334"/>
      <c r="GB31" s="1334"/>
      <c r="GC31" s="1334"/>
      <c r="GD31" s="1334"/>
      <c r="GE31" s="1334"/>
      <c r="GF31" s="1334"/>
      <c r="GG31" s="1334"/>
      <c r="GH31" s="1334"/>
      <c r="GI31" s="1334"/>
      <c r="GJ31" s="1334"/>
      <c r="GK31" s="1334"/>
      <c r="GL31" s="1334"/>
      <c r="GM31" s="1334"/>
      <c r="GN31" s="1334"/>
      <c r="GO31" s="1334"/>
      <c r="GP31" s="1334"/>
      <c r="GQ31" s="1334"/>
      <c r="GR31" s="1334"/>
      <c r="GS31" s="1334"/>
      <c r="GT31" s="1334"/>
      <c r="GU31" s="1334"/>
      <c r="GV31" s="1334"/>
      <c r="GW31" s="1334"/>
      <c r="GX31" s="1334"/>
      <c r="GY31" s="1334"/>
      <c r="GZ31" s="1334"/>
      <c r="HA31" s="1334"/>
      <c r="HB31" s="1334"/>
      <c r="HC31" s="1334"/>
      <c r="HD31" s="1334"/>
      <c r="HE31" s="1334"/>
      <c r="HF31" s="1334"/>
      <c r="HG31" s="1334"/>
      <c r="HH31" s="1334"/>
      <c r="HI31" s="1334"/>
      <c r="HJ31" s="1334"/>
      <c r="HK31" s="1334"/>
      <c r="HL31" s="1334"/>
      <c r="HM31" s="1334"/>
      <c r="HN31" s="1334"/>
      <c r="HO31" s="1334"/>
      <c r="HP31" s="1334"/>
      <c r="HQ31" s="1334"/>
      <c r="HR31" s="1334"/>
      <c r="HS31" s="1334"/>
      <c r="HT31" s="1334"/>
      <c r="HU31" s="1334"/>
      <c r="HV31" s="1334"/>
      <c r="HW31" s="1334"/>
      <c r="HX31" s="1334"/>
      <c r="HY31" s="1334"/>
      <c r="HZ31" s="1334"/>
      <c r="IA31" s="1334"/>
      <c r="IB31" s="1334"/>
      <c r="IC31" s="1334"/>
      <c r="ID31" s="1334"/>
      <c r="IE31" s="1334"/>
      <c r="IF31" s="1334"/>
      <c r="IG31" s="1334"/>
      <c r="IH31" s="1334"/>
      <c r="II31" s="1334"/>
      <c r="IJ31" s="1334"/>
      <c r="IK31" s="1334"/>
      <c r="IL31" s="1334"/>
      <c r="IM31" s="1334"/>
      <c r="IN31" s="1334"/>
      <c r="IO31" s="1334"/>
      <c r="IP31" s="1334"/>
      <c r="IQ31" s="1334"/>
      <c r="IR31" s="1334"/>
      <c r="IS31" s="1334"/>
      <c r="IT31" s="1334"/>
      <c r="IU31" s="1334"/>
      <c r="IV31" s="1334"/>
    </row>
    <row r="32" spans="1:256" ht="14.5" thickBot="1" x14ac:dyDescent="0.3">
      <c r="A32" s="1353"/>
      <c r="B32" s="1354"/>
      <c r="C32" s="1354"/>
      <c r="D32" s="1354"/>
      <c r="E32" s="1355"/>
      <c r="F32" s="1356"/>
      <c r="G32" s="1357" t="s">
        <v>11</v>
      </c>
      <c r="H32" s="1358" t="s">
        <v>11</v>
      </c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4"/>
      <c r="AL32" s="1334"/>
      <c r="AM32" s="1334"/>
      <c r="AN32" s="1334"/>
      <c r="AO32" s="1334"/>
      <c r="AP32" s="1334"/>
      <c r="AQ32" s="1334"/>
      <c r="AR32" s="1334"/>
      <c r="AS32" s="1334"/>
      <c r="AT32" s="1334"/>
      <c r="AU32" s="1334"/>
      <c r="AV32" s="1334"/>
      <c r="AW32" s="1334"/>
      <c r="AX32" s="1334"/>
      <c r="AY32" s="1334"/>
      <c r="AZ32" s="1334"/>
      <c r="BA32" s="1334"/>
      <c r="BB32" s="1334"/>
      <c r="BC32" s="1334"/>
      <c r="BD32" s="1334"/>
      <c r="BE32" s="1334"/>
      <c r="BF32" s="1334"/>
      <c r="BG32" s="1334"/>
      <c r="BH32" s="1334"/>
      <c r="BI32" s="1334"/>
      <c r="BJ32" s="1334"/>
      <c r="BK32" s="1334"/>
      <c r="BL32" s="1334"/>
      <c r="BM32" s="1334"/>
      <c r="BN32" s="1334"/>
      <c r="BO32" s="1334"/>
      <c r="BP32" s="1334"/>
      <c r="BQ32" s="1334"/>
      <c r="BR32" s="1334"/>
      <c r="BS32" s="1334"/>
      <c r="BT32" s="1334"/>
      <c r="BU32" s="1334"/>
      <c r="BV32" s="1334"/>
      <c r="BW32" s="1334"/>
      <c r="BX32" s="1334"/>
      <c r="BY32" s="1334"/>
      <c r="BZ32" s="1334"/>
      <c r="CA32" s="1334"/>
      <c r="CB32" s="1334"/>
      <c r="CC32" s="1334"/>
      <c r="CD32" s="1334"/>
      <c r="CE32" s="1334"/>
      <c r="CF32" s="1334"/>
      <c r="CG32" s="1334"/>
      <c r="CH32" s="1334"/>
      <c r="CI32" s="1334"/>
      <c r="CJ32" s="1334"/>
      <c r="CK32" s="1334"/>
      <c r="CL32" s="1334"/>
      <c r="CM32" s="1334"/>
      <c r="CN32" s="1334"/>
      <c r="CO32" s="1334"/>
      <c r="CP32" s="1334"/>
      <c r="CQ32" s="1334"/>
      <c r="CR32" s="1334"/>
      <c r="CS32" s="1334"/>
      <c r="CT32" s="1334"/>
      <c r="CU32" s="1334"/>
      <c r="CV32" s="1334"/>
      <c r="CW32" s="1334"/>
      <c r="CX32" s="1334"/>
      <c r="CY32" s="1334"/>
      <c r="CZ32" s="1334"/>
      <c r="DA32" s="1334"/>
      <c r="DB32" s="1334"/>
      <c r="DC32" s="1334"/>
      <c r="DD32" s="1334"/>
      <c r="DE32" s="1334"/>
      <c r="DF32" s="1334"/>
      <c r="DG32" s="1334"/>
      <c r="DH32" s="1334"/>
      <c r="DI32" s="1334"/>
      <c r="DJ32" s="1334"/>
      <c r="DK32" s="1334"/>
      <c r="DL32" s="1334"/>
      <c r="DM32" s="1334"/>
      <c r="DN32" s="1334"/>
      <c r="DO32" s="1334"/>
      <c r="DP32" s="1334"/>
      <c r="DQ32" s="1334"/>
      <c r="DR32" s="1334"/>
      <c r="DS32" s="1334"/>
      <c r="DT32" s="1334"/>
      <c r="DU32" s="1334"/>
      <c r="DV32" s="1334"/>
      <c r="DW32" s="1334"/>
      <c r="DX32" s="1334"/>
      <c r="DY32" s="1334"/>
      <c r="DZ32" s="1334"/>
      <c r="EA32" s="1334"/>
      <c r="EB32" s="1334"/>
      <c r="EC32" s="1334"/>
      <c r="ED32" s="1334"/>
      <c r="EE32" s="1334"/>
      <c r="EF32" s="1334"/>
      <c r="EG32" s="1334"/>
      <c r="EH32" s="1334"/>
      <c r="EI32" s="1334"/>
      <c r="EJ32" s="1334"/>
      <c r="EK32" s="1334"/>
      <c r="EL32" s="1334"/>
      <c r="EM32" s="1334"/>
      <c r="EN32" s="1334"/>
      <c r="EO32" s="1334"/>
      <c r="EP32" s="1334"/>
      <c r="EQ32" s="1334"/>
      <c r="ER32" s="1334"/>
      <c r="ES32" s="1334"/>
      <c r="ET32" s="1334"/>
      <c r="EU32" s="1334"/>
      <c r="EV32" s="1334"/>
      <c r="EW32" s="1334"/>
      <c r="EX32" s="1334"/>
      <c r="EY32" s="1334"/>
      <c r="EZ32" s="1334"/>
      <c r="FA32" s="1334"/>
      <c r="FB32" s="1334"/>
      <c r="FC32" s="1334"/>
      <c r="FD32" s="1334"/>
      <c r="FE32" s="1334"/>
      <c r="FF32" s="1334"/>
      <c r="FG32" s="1334"/>
      <c r="FH32" s="1334"/>
      <c r="FI32" s="1334"/>
      <c r="FJ32" s="1334"/>
      <c r="FK32" s="1334"/>
      <c r="FL32" s="1334"/>
      <c r="FM32" s="1334"/>
      <c r="FN32" s="1334"/>
      <c r="FO32" s="1334"/>
      <c r="FP32" s="1334"/>
      <c r="FQ32" s="1334"/>
      <c r="FR32" s="1334"/>
      <c r="FS32" s="1334"/>
      <c r="FT32" s="1334"/>
      <c r="FU32" s="1334"/>
      <c r="FV32" s="1334"/>
      <c r="FW32" s="1334"/>
      <c r="FX32" s="1334"/>
      <c r="FY32" s="1334"/>
      <c r="FZ32" s="1334"/>
      <c r="GA32" s="1334"/>
      <c r="GB32" s="1334"/>
      <c r="GC32" s="1334"/>
      <c r="GD32" s="1334"/>
      <c r="GE32" s="1334"/>
      <c r="GF32" s="1334"/>
      <c r="GG32" s="1334"/>
      <c r="GH32" s="1334"/>
      <c r="GI32" s="1334"/>
      <c r="GJ32" s="1334"/>
      <c r="GK32" s="1334"/>
      <c r="GL32" s="1334"/>
      <c r="GM32" s="1334"/>
      <c r="GN32" s="1334"/>
      <c r="GO32" s="1334"/>
      <c r="GP32" s="1334"/>
      <c r="GQ32" s="1334"/>
      <c r="GR32" s="1334"/>
      <c r="GS32" s="1334"/>
      <c r="GT32" s="1334"/>
      <c r="GU32" s="1334"/>
      <c r="GV32" s="1334"/>
      <c r="GW32" s="1334"/>
      <c r="GX32" s="1334"/>
      <c r="GY32" s="1334"/>
      <c r="GZ32" s="1334"/>
      <c r="HA32" s="1334"/>
      <c r="HB32" s="1334"/>
      <c r="HC32" s="1334"/>
      <c r="HD32" s="1334"/>
      <c r="HE32" s="1334"/>
      <c r="HF32" s="1334"/>
      <c r="HG32" s="1334"/>
      <c r="HH32" s="1334"/>
      <c r="HI32" s="1334"/>
      <c r="HJ32" s="1334"/>
      <c r="HK32" s="1334"/>
      <c r="HL32" s="1334"/>
      <c r="HM32" s="1334"/>
      <c r="HN32" s="1334"/>
      <c r="HO32" s="1334"/>
      <c r="HP32" s="1334"/>
      <c r="HQ32" s="1334"/>
      <c r="HR32" s="1334"/>
      <c r="HS32" s="1334"/>
      <c r="HT32" s="1334"/>
      <c r="HU32" s="1334"/>
      <c r="HV32" s="1334"/>
      <c r="HW32" s="1334"/>
      <c r="HX32" s="1334"/>
      <c r="HY32" s="1334"/>
      <c r="HZ32" s="1334"/>
      <c r="IA32" s="1334"/>
      <c r="IB32" s="1334"/>
      <c r="IC32" s="1334"/>
      <c r="ID32" s="1334"/>
      <c r="IE32" s="1334"/>
      <c r="IF32" s="1334"/>
      <c r="IG32" s="1334"/>
      <c r="IH32" s="1334"/>
      <c r="II32" s="1334"/>
      <c r="IJ32" s="1334"/>
      <c r="IK32" s="1334"/>
      <c r="IL32" s="1334"/>
      <c r="IM32" s="1334"/>
      <c r="IN32" s="1334"/>
      <c r="IO32" s="1334"/>
      <c r="IP32" s="1334"/>
      <c r="IQ32" s="1334"/>
      <c r="IR32" s="1334"/>
      <c r="IS32" s="1334"/>
      <c r="IT32" s="1334"/>
      <c r="IU32" s="1334"/>
      <c r="IV32" s="1334"/>
    </row>
    <row r="33" spans="1:256" x14ac:dyDescent="0.25">
      <c r="A33" s="1392">
        <v>1500</v>
      </c>
      <c r="B33" s="1343" t="s">
        <v>33</v>
      </c>
      <c r="C33" s="1344"/>
      <c r="D33" s="1344"/>
      <c r="E33" s="1378"/>
      <c r="F33" s="1368"/>
      <c r="G33" s="1368"/>
      <c r="H33" s="1063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  <c r="AM33" s="1334"/>
      <c r="AN33" s="1334"/>
      <c r="AO33" s="1334"/>
      <c r="AP33" s="1334"/>
      <c r="AQ33" s="1334"/>
      <c r="AR33" s="1334"/>
      <c r="AS33" s="1334"/>
      <c r="AT33" s="1334"/>
      <c r="AU33" s="1334"/>
      <c r="AV33" s="1334"/>
      <c r="AW33" s="1334"/>
      <c r="AX33" s="1334"/>
      <c r="AY33" s="1334"/>
      <c r="AZ33" s="1334"/>
      <c r="BA33" s="1334"/>
      <c r="BB33" s="1334"/>
      <c r="BC33" s="1334"/>
      <c r="BD33" s="1334"/>
      <c r="BE33" s="1334"/>
      <c r="BF33" s="1334"/>
      <c r="BG33" s="1334"/>
      <c r="BH33" s="1334"/>
      <c r="BI33" s="1334"/>
      <c r="BJ33" s="1334"/>
      <c r="BK33" s="1334"/>
      <c r="BL33" s="1334"/>
      <c r="BM33" s="1334"/>
      <c r="BN33" s="1334"/>
      <c r="BO33" s="1334"/>
      <c r="BP33" s="1334"/>
      <c r="BQ33" s="1334"/>
      <c r="BR33" s="1334"/>
      <c r="BS33" s="1334"/>
      <c r="BT33" s="1334"/>
      <c r="BU33" s="1334"/>
      <c r="BV33" s="1334"/>
      <c r="BW33" s="1334"/>
      <c r="BX33" s="1334"/>
      <c r="BY33" s="1334"/>
      <c r="BZ33" s="1334"/>
      <c r="CA33" s="1334"/>
      <c r="CB33" s="1334"/>
      <c r="CC33" s="1334"/>
      <c r="CD33" s="1334"/>
      <c r="CE33" s="1334"/>
      <c r="CF33" s="1334"/>
      <c r="CG33" s="1334"/>
      <c r="CH33" s="1334"/>
      <c r="CI33" s="1334"/>
      <c r="CJ33" s="1334"/>
      <c r="CK33" s="1334"/>
      <c r="CL33" s="1334"/>
      <c r="CM33" s="1334"/>
      <c r="CN33" s="1334"/>
      <c r="CO33" s="1334"/>
      <c r="CP33" s="1334"/>
      <c r="CQ33" s="1334"/>
      <c r="CR33" s="1334"/>
      <c r="CS33" s="1334"/>
      <c r="CT33" s="1334"/>
      <c r="CU33" s="1334"/>
      <c r="CV33" s="1334"/>
      <c r="CW33" s="1334"/>
      <c r="CX33" s="1334"/>
      <c r="CY33" s="1334"/>
      <c r="CZ33" s="1334"/>
      <c r="DA33" s="1334"/>
      <c r="DB33" s="1334"/>
      <c r="DC33" s="1334"/>
      <c r="DD33" s="1334"/>
      <c r="DE33" s="1334"/>
      <c r="DF33" s="1334"/>
      <c r="DG33" s="1334"/>
      <c r="DH33" s="1334"/>
      <c r="DI33" s="1334"/>
      <c r="DJ33" s="1334"/>
      <c r="DK33" s="1334"/>
      <c r="DL33" s="1334"/>
      <c r="DM33" s="1334"/>
      <c r="DN33" s="1334"/>
      <c r="DO33" s="1334"/>
      <c r="DP33" s="1334"/>
      <c r="DQ33" s="1334"/>
      <c r="DR33" s="1334"/>
      <c r="DS33" s="1334"/>
      <c r="DT33" s="1334"/>
      <c r="DU33" s="1334"/>
      <c r="DV33" s="1334"/>
      <c r="DW33" s="1334"/>
      <c r="DX33" s="1334"/>
      <c r="DY33" s="1334"/>
      <c r="DZ33" s="1334"/>
      <c r="EA33" s="1334"/>
      <c r="EB33" s="1334"/>
      <c r="EC33" s="1334"/>
      <c r="ED33" s="1334"/>
      <c r="EE33" s="1334"/>
      <c r="EF33" s="1334"/>
      <c r="EG33" s="1334"/>
      <c r="EH33" s="1334"/>
      <c r="EI33" s="1334"/>
      <c r="EJ33" s="1334"/>
      <c r="EK33" s="1334"/>
      <c r="EL33" s="1334"/>
      <c r="EM33" s="1334"/>
      <c r="EN33" s="1334"/>
      <c r="EO33" s="1334"/>
      <c r="EP33" s="1334"/>
      <c r="EQ33" s="1334"/>
      <c r="ER33" s="1334"/>
      <c r="ES33" s="1334"/>
      <c r="ET33" s="1334"/>
      <c r="EU33" s="1334"/>
      <c r="EV33" s="1334"/>
      <c r="EW33" s="1334"/>
      <c r="EX33" s="1334"/>
      <c r="EY33" s="1334"/>
      <c r="EZ33" s="1334"/>
      <c r="FA33" s="1334"/>
      <c r="FB33" s="1334"/>
      <c r="FC33" s="1334"/>
      <c r="FD33" s="1334"/>
      <c r="FE33" s="1334"/>
      <c r="FF33" s="1334"/>
      <c r="FG33" s="1334"/>
      <c r="FH33" s="1334"/>
      <c r="FI33" s="1334"/>
      <c r="FJ33" s="1334"/>
      <c r="FK33" s="1334"/>
      <c r="FL33" s="1334"/>
      <c r="FM33" s="1334"/>
      <c r="FN33" s="1334"/>
      <c r="FO33" s="1334"/>
      <c r="FP33" s="1334"/>
      <c r="FQ33" s="1334"/>
      <c r="FR33" s="1334"/>
      <c r="FS33" s="1334"/>
      <c r="FT33" s="1334"/>
      <c r="FU33" s="1334"/>
      <c r="FV33" s="1334"/>
      <c r="FW33" s="1334"/>
      <c r="FX33" s="1334"/>
      <c r="FY33" s="1334"/>
      <c r="FZ33" s="1334"/>
      <c r="GA33" s="1334"/>
      <c r="GB33" s="1334"/>
      <c r="GC33" s="1334"/>
      <c r="GD33" s="1334"/>
      <c r="GE33" s="1334"/>
      <c r="GF33" s="1334"/>
      <c r="GG33" s="1334"/>
      <c r="GH33" s="1334"/>
      <c r="GI33" s="1334"/>
      <c r="GJ33" s="1334"/>
      <c r="GK33" s="1334"/>
      <c r="GL33" s="1334"/>
      <c r="GM33" s="1334"/>
      <c r="GN33" s="1334"/>
      <c r="GO33" s="1334"/>
      <c r="GP33" s="1334"/>
      <c r="GQ33" s="1334"/>
      <c r="GR33" s="1334"/>
      <c r="GS33" s="1334"/>
      <c r="GT33" s="1334"/>
      <c r="GU33" s="1334"/>
      <c r="GV33" s="1334"/>
      <c r="GW33" s="1334"/>
      <c r="GX33" s="1334"/>
      <c r="GY33" s="1334"/>
      <c r="GZ33" s="1334"/>
      <c r="HA33" s="1334"/>
      <c r="HB33" s="1334"/>
      <c r="HC33" s="1334"/>
      <c r="HD33" s="1334"/>
      <c r="HE33" s="1334"/>
      <c r="HF33" s="1334"/>
      <c r="HG33" s="1334"/>
      <c r="HH33" s="1334"/>
      <c r="HI33" s="1334"/>
      <c r="HJ33" s="1334"/>
      <c r="HK33" s="1334"/>
      <c r="HL33" s="1334"/>
      <c r="HM33" s="1334"/>
      <c r="HN33" s="1334"/>
      <c r="HO33" s="1334"/>
      <c r="HP33" s="1334"/>
      <c r="HQ33" s="1334"/>
      <c r="HR33" s="1334"/>
      <c r="HS33" s="1334"/>
      <c r="HT33" s="1334"/>
      <c r="HU33" s="1334"/>
      <c r="HV33" s="1334"/>
      <c r="HW33" s="1334"/>
      <c r="HX33" s="1334"/>
      <c r="HY33" s="1334"/>
      <c r="HZ33" s="1334"/>
      <c r="IA33" s="1334"/>
      <c r="IB33" s="1334"/>
      <c r="IC33" s="1334"/>
      <c r="ID33" s="1334"/>
      <c r="IE33" s="1334"/>
      <c r="IF33" s="1334"/>
      <c r="IG33" s="1334"/>
      <c r="IH33" s="1334"/>
      <c r="II33" s="1334"/>
      <c r="IJ33" s="1334"/>
      <c r="IK33" s="1334"/>
      <c r="IL33" s="1334"/>
      <c r="IM33" s="1334"/>
      <c r="IN33" s="1334"/>
      <c r="IO33" s="1334"/>
      <c r="IP33" s="1334"/>
      <c r="IQ33" s="1334"/>
      <c r="IR33" s="1334"/>
      <c r="IS33" s="1334"/>
      <c r="IT33" s="1334"/>
      <c r="IU33" s="1334"/>
      <c r="IV33" s="1334"/>
    </row>
    <row r="34" spans="1:256" x14ac:dyDescent="0.25">
      <c r="A34" s="1373"/>
      <c r="B34" s="1344"/>
      <c r="C34" s="1344"/>
      <c r="D34" s="1344"/>
      <c r="E34" s="1373"/>
      <c r="F34" s="1393"/>
      <c r="G34" s="1368"/>
      <c r="H34" s="1063"/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334"/>
      <c r="BX34" s="1334"/>
      <c r="BY34" s="1334"/>
      <c r="BZ34" s="1334"/>
      <c r="CA34" s="1334"/>
      <c r="CB34" s="1334"/>
      <c r="CC34" s="1334"/>
      <c r="CD34" s="1334"/>
      <c r="CE34" s="1334"/>
      <c r="CF34" s="1334"/>
      <c r="CG34" s="1334"/>
      <c r="CH34" s="1334"/>
      <c r="CI34" s="1334"/>
      <c r="CJ34" s="1334"/>
      <c r="CK34" s="1334"/>
      <c r="CL34" s="1334"/>
      <c r="CM34" s="1334"/>
      <c r="CN34" s="1334"/>
      <c r="CO34" s="1334"/>
      <c r="CP34" s="1334"/>
      <c r="CQ34" s="1334"/>
      <c r="CR34" s="1334"/>
      <c r="CS34" s="1334"/>
      <c r="CT34" s="1334"/>
      <c r="CU34" s="1334"/>
      <c r="CV34" s="1334"/>
      <c r="CW34" s="1334"/>
      <c r="CX34" s="1334"/>
      <c r="CY34" s="1334"/>
      <c r="CZ34" s="1334"/>
      <c r="DA34" s="1334"/>
      <c r="DB34" s="1334"/>
      <c r="DC34" s="1334"/>
      <c r="DD34" s="1334"/>
      <c r="DE34" s="1334"/>
      <c r="DF34" s="1334"/>
      <c r="DG34" s="1334"/>
      <c r="DH34" s="1334"/>
      <c r="DI34" s="1334"/>
      <c r="DJ34" s="1334"/>
      <c r="DK34" s="1334"/>
      <c r="DL34" s="1334"/>
      <c r="DM34" s="1334"/>
      <c r="DN34" s="1334"/>
      <c r="DO34" s="1334"/>
      <c r="DP34" s="1334"/>
      <c r="DQ34" s="1334"/>
      <c r="DR34" s="1334"/>
      <c r="DS34" s="1334"/>
      <c r="DT34" s="1334"/>
      <c r="DU34" s="1334"/>
      <c r="DV34" s="1334"/>
      <c r="DW34" s="1334"/>
      <c r="DX34" s="1334"/>
      <c r="DY34" s="1334"/>
      <c r="DZ34" s="1334"/>
      <c r="EA34" s="1334"/>
      <c r="EB34" s="1334"/>
      <c r="EC34" s="1334"/>
      <c r="ED34" s="1334"/>
      <c r="EE34" s="1334"/>
      <c r="EF34" s="1334"/>
      <c r="EG34" s="1334"/>
      <c r="EH34" s="1334"/>
      <c r="EI34" s="1334"/>
      <c r="EJ34" s="1334"/>
      <c r="EK34" s="1334"/>
      <c r="EL34" s="1334"/>
      <c r="EM34" s="1334"/>
      <c r="EN34" s="1334"/>
      <c r="EO34" s="1334"/>
      <c r="EP34" s="1334"/>
      <c r="EQ34" s="1334"/>
      <c r="ER34" s="1334"/>
      <c r="ES34" s="1334"/>
      <c r="ET34" s="1334"/>
      <c r="EU34" s="1334"/>
      <c r="EV34" s="1334"/>
      <c r="EW34" s="1334"/>
      <c r="EX34" s="1334"/>
      <c r="EY34" s="1334"/>
      <c r="EZ34" s="1334"/>
      <c r="FA34" s="1334"/>
      <c r="FB34" s="1334"/>
      <c r="FC34" s="1334"/>
      <c r="FD34" s="1334"/>
      <c r="FE34" s="1334"/>
      <c r="FF34" s="1334"/>
      <c r="FG34" s="1334"/>
      <c r="FH34" s="1334"/>
      <c r="FI34" s="1334"/>
      <c r="FJ34" s="1334"/>
      <c r="FK34" s="1334"/>
      <c r="FL34" s="1334"/>
      <c r="FM34" s="1334"/>
      <c r="FN34" s="1334"/>
      <c r="FO34" s="1334"/>
      <c r="FP34" s="1334"/>
      <c r="FQ34" s="1334"/>
      <c r="FR34" s="1334"/>
      <c r="FS34" s="1334"/>
      <c r="FT34" s="1334"/>
      <c r="FU34" s="1334"/>
      <c r="FV34" s="1334"/>
      <c r="FW34" s="1334"/>
      <c r="FX34" s="1334"/>
      <c r="FY34" s="1334"/>
      <c r="FZ34" s="1334"/>
      <c r="GA34" s="1334"/>
      <c r="GB34" s="1334"/>
      <c r="GC34" s="1334"/>
      <c r="GD34" s="1334"/>
      <c r="GE34" s="1334"/>
      <c r="GF34" s="1334"/>
      <c r="GG34" s="1334"/>
      <c r="GH34" s="1334"/>
      <c r="GI34" s="1334"/>
      <c r="GJ34" s="1334"/>
      <c r="GK34" s="1334"/>
      <c r="GL34" s="1334"/>
      <c r="GM34" s="1334"/>
      <c r="GN34" s="1334"/>
      <c r="GO34" s="1334"/>
      <c r="GP34" s="1334"/>
      <c r="GQ34" s="1334"/>
      <c r="GR34" s="1334"/>
      <c r="GS34" s="1334"/>
      <c r="GT34" s="1334"/>
      <c r="GU34" s="1334"/>
      <c r="GV34" s="1334"/>
      <c r="GW34" s="1334"/>
      <c r="GX34" s="1334"/>
      <c r="GY34" s="1334"/>
      <c r="GZ34" s="1334"/>
      <c r="HA34" s="1334"/>
      <c r="HB34" s="1334"/>
      <c r="HC34" s="1334"/>
      <c r="HD34" s="1334"/>
      <c r="HE34" s="1334"/>
      <c r="HF34" s="1334"/>
      <c r="HG34" s="1334"/>
      <c r="HH34" s="1334"/>
      <c r="HI34" s="1334"/>
      <c r="HJ34" s="1334"/>
      <c r="HK34" s="1334"/>
      <c r="HL34" s="1334"/>
      <c r="HM34" s="1334"/>
      <c r="HN34" s="1334"/>
      <c r="HO34" s="1334"/>
      <c r="HP34" s="1334"/>
      <c r="HQ34" s="1334"/>
      <c r="HR34" s="1334"/>
      <c r="HS34" s="1334"/>
      <c r="HT34" s="1334"/>
      <c r="HU34" s="1334"/>
      <c r="HV34" s="1334"/>
      <c r="HW34" s="1334"/>
      <c r="HX34" s="1334"/>
      <c r="HY34" s="1334"/>
      <c r="HZ34" s="1334"/>
      <c r="IA34" s="1334"/>
      <c r="IB34" s="1334"/>
      <c r="IC34" s="1334"/>
      <c r="ID34" s="1334"/>
      <c r="IE34" s="1334"/>
      <c r="IF34" s="1334"/>
      <c r="IG34" s="1334"/>
      <c r="IH34" s="1334"/>
      <c r="II34" s="1334"/>
      <c r="IJ34" s="1334"/>
      <c r="IK34" s="1334"/>
      <c r="IL34" s="1334"/>
      <c r="IM34" s="1334"/>
      <c r="IN34" s="1334"/>
      <c r="IO34" s="1334"/>
      <c r="IP34" s="1334"/>
      <c r="IQ34" s="1334"/>
      <c r="IR34" s="1334"/>
      <c r="IS34" s="1334"/>
      <c r="IT34" s="1334"/>
      <c r="IU34" s="1334"/>
      <c r="IV34" s="1334"/>
    </row>
    <row r="35" spans="1:256" x14ac:dyDescent="0.25">
      <c r="A35" s="1392">
        <v>15.03</v>
      </c>
      <c r="B35" s="1343" t="s">
        <v>34</v>
      </c>
      <c r="C35" s="1344"/>
      <c r="D35" s="1344"/>
      <c r="E35" s="1373" t="s">
        <v>35</v>
      </c>
      <c r="F35" s="1393"/>
      <c r="G35" s="1368"/>
      <c r="H35" s="1063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1334"/>
      <c r="AM35" s="1334"/>
      <c r="AN35" s="1334"/>
      <c r="AO35" s="1334"/>
      <c r="AP35" s="1334"/>
      <c r="AQ35" s="1334"/>
      <c r="AR35" s="1334"/>
      <c r="AS35" s="1334"/>
      <c r="AT35" s="1334"/>
      <c r="AU35" s="1334"/>
      <c r="AV35" s="1334"/>
      <c r="AW35" s="1334"/>
      <c r="AX35" s="1334"/>
      <c r="AY35" s="1334"/>
      <c r="AZ35" s="1334"/>
      <c r="BA35" s="1334"/>
      <c r="BB35" s="1334"/>
      <c r="BC35" s="1334"/>
      <c r="BD35" s="1334"/>
      <c r="BE35" s="1334"/>
      <c r="BF35" s="1334"/>
      <c r="BG35" s="1334"/>
      <c r="BH35" s="1334"/>
      <c r="BI35" s="1334"/>
      <c r="BJ35" s="1334"/>
      <c r="BK35" s="1334"/>
      <c r="BL35" s="1334"/>
      <c r="BM35" s="1334"/>
      <c r="BN35" s="1334"/>
      <c r="BO35" s="1334"/>
      <c r="BP35" s="1334"/>
      <c r="BQ35" s="1334"/>
      <c r="BR35" s="1334"/>
      <c r="BS35" s="1334"/>
      <c r="BT35" s="1334"/>
      <c r="BU35" s="1334"/>
      <c r="BV35" s="1334"/>
      <c r="BW35" s="1334"/>
      <c r="BX35" s="1334"/>
      <c r="BY35" s="1334"/>
      <c r="BZ35" s="1334"/>
      <c r="CA35" s="1334"/>
      <c r="CB35" s="1334"/>
      <c r="CC35" s="1334"/>
      <c r="CD35" s="1334"/>
      <c r="CE35" s="1334"/>
      <c r="CF35" s="1334"/>
      <c r="CG35" s="1334"/>
      <c r="CH35" s="1334"/>
      <c r="CI35" s="1334"/>
      <c r="CJ35" s="1334"/>
      <c r="CK35" s="1334"/>
      <c r="CL35" s="1334"/>
      <c r="CM35" s="1334"/>
      <c r="CN35" s="1334"/>
      <c r="CO35" s="1334"/>
      <c r="CP35" s="1334"/>
      <c r="CQ35" s="1334"/>
      <c r="CR35" s="1334"/>
      <c r="CS35" s="1334"/>
      <c r="CT35" s="1334"/>
      <c r="CU35" s="1334"/>
      <c r="CV35" s="1334"/>
      <c r="CW35" s="1334"/>
      <c r="CX35" s="1334"/>
      <c r="CY35" s="1334"/>
      <c r="CZ35" s="1334"/>
      <c r="DA35" s="1334"/>
      <c r="DB35" s="1334"/>
      <c r="DC35" s="1334"/>
      <c r="DD35" s="1334"/>
      <c r="DE35" s="1334"/>
      <c r="DF35" s="1334"/>
      <c r="DG35" s="1334"/>
      <c r="DH35" s="1334"/>
      <c r="DI35" s="1334"/>
      <c r="DJ35" s="1334"/>
      <c r="DK35" s="1334"/>
      <c r="DL35" s="1334"/>
      <c r="DM35" s="1334"/>
      <c r="DN35" s="1334"/>
      <c r="DO35" s="1334"/>
      <c r="DP35" s="1334"/>
      <c r="DQ35" s="1334"/>
      <c r="DR35" s="1334"/>
      <c r="DS35" s="1334"/>
      <c r="DT35" s="1334"/>
      <c r="DU35" s="1334"/>
      <c r="DV35" s="1334"/>
      <c r="DW35" s="1334"/>
      <c r="DX35" s="1334"/>
      <c r="DY35" s="1334"/>
      <c r="DZ35" s="1334"/>
      <c r="EA35" s="1334"/>
      <c r="EB35" s="1334"/>
      <c r="EC35" s="1334"/>
      <c r="ED35" s="1334"/>
      <c r="EE35" s="1334"/>
      <c r="EF35" s="1334"/>
      <c r="EG35" s="1334"/>
      <c r="EH35" s="1334"/>
      <c r="EI35" s="1334"/>
      <c r="EJ35" s="1334"/>
      <c r="EK35" s="1334"/>
      <c r="EL35" s="1334"/>
      <c r="EM35" s="1334"/>
      <c r="EN35" s="1334"/>
      <c r="EO35" s="1334"/>
      <c r="EP35" s="1334"/>
      <c r="EQ35" s="1334"/>
      <c r="ER35" s="1334"/>
      <c r="ES35" s="1334"/>
      <c r="ET35" s="1334"/>
      <c r="EU35" s="1334"/>
      <c r="EV35" s="1334"/>
      <c r="EW35" s="1334"/>
      <c r="EX35" s="1334"/>
      <c r="EY35" s="1334"/>
      <c r="EZ35" s="1334"/>
      <c r="FA35" s="1334"/>
      <c r="FB35" s="1334"/>
      <c r="FC35" s="1334"/>
      <c r="FD35" s="1334"/>
      <c r="FE35" s="1334"/>
      <c r="FF35" s="1334"/>
      <c r="FG35" s="1334"/>
      <c r="FH35" s="1334"/>
      <c r="FI35" s="1334"/>
      <c r="FJ35" s="1334"/>
      <c r="FK35" s="1334"/>
      <c r="FL35" s="1334"/>
      <c r="FM35" s="1334"/>
      <c r="FN35" s="1334"/>
      <c r="FO35" s="1334"/>
      <c r="FP35" s="1334"/>
      <c r="FQ35" s="1334"/>
      <c r="FR35" s="1334"/>
      <c r="FS35" s="1334"/>
      <c r="FT35" s="1334"/>
      <c r="FU35" s="1334"/>
      <c r="FV35" s="1334"/>
      <c r="FW35" s="1334"/>
      <c r="FX35" s="1334"/>
      <c r="FY35" s="1334"/>
      <c r="FZ35" s="1334"/>
      <c r="GA35" s="1334"/>
      <c r="GB35" s="1334"/>
      <c r="GC35" s="1334"/>
      <c r="GD35" s="1334"/>
      <c r="GE35" s="1334"/>
      <c r="GF35" s="1334"/>
      <c r="GG35" s="1334"/>
      <c r="GH35" s="1334"/>
      <c r="GI35" s="1334"/>
      <c r="GJ35" s="1334"/>
      <c r="GK35" s="1334"/>
      <c r="GL35" s="1334"/>
      <c r="GM35" s="1334"/>
      <c r="GN35" s="1334"/>
      <c r="GO35" s="1334"/>
      <c r="GP35" s="1334"/>
      <c r="GQ35" s="1334"/>
      <c r="GR35" s="1334"/>
      <c r="GS35" s="1334"/>
      <c r="GT35" s="1334"/>
      <c r="GU35" s="1334"/>
      <c r="GV35" s="1334"/>
      <c r="GW35" s="1334"/>
      <c r="GX35" s="1334"/>
      <c r="GY35" s="1334"/>
      <c r="GZ35" s="1334"/>
      <c r="HA35" s="1334"/>
      <c r="HB35" s="1334"/>
      <c r="HC35" s="1334"/>
      <c r="HD35" s="1334"/>
      <c r="HE35" s="1334"/>
      <c r="HF35" s="1334"/>
      <c r="HG35" s="1334"/>
      <c r="HH35" s="1334"/>
      <c r="HI35" s="1334"/>
      <c r="HJ35" s="1334"/>
      <c r="HK35" s="1334"/>
      <c r="HL35" s="1334"/>
      <c r="HM35" s="1334"/>
      <c r="HN35" s="1334"/>
      <c r="HO35" s="1334"/>
      <c r="HP35" s="1334"/>
      <c r="HQ35" s="1334"/>
      <c r="HR35" s="1334"/>
      <c r="HS35" s="1334"/>
      <c r="HT35" s="1334"/>
      <c r="HU35" s="1334"/>
      <c r="HV35" s="1334"/>
      <c r="HW35" s="1334"/>
      <c r="HX35" s="1334"/>
      <c r="HY35" s="1334"/>
      <c r="HZ35" s="1334"/>
      <c r="IA35" s="1334"/>
      <c r="IB35" s="1334"/>
      <c r="IC35" s="1334"/>
      <c r="ID35" s="1334"/>
      <c r="IE35" s="1334"/>
      <c r="IF35" s="1334"/>
      <c r="IG35" s="1334"/>
      <c r="IH35" s="1334"/>
      <c r="II35" s="1334"/>
      <c r="IJ35" s="1334"/>
      <c r="IK35" s="1334"/>
      <c r="IL35" s="1334"/>
      <c r="IM35" s="1334"/>
      <c r="IN35" s="1334"/>
      <c r="IO35" s="1334"/>
      <c r="IP35" s="1334"/>
      <c r="IQ35" s="1334"/>
      <c r="IR35" s="1334"/>
      <c r="IS35" s="1334"/>
      <c r="IT35" s="1334"/>
      <c r="IU35" s="1334"/>
      <c r="IV35" s="1334"/>
    </row>
    <row r="36" spans="1:256" x14ac:dyDescent="0.25">
      <c r="A36" s="1373"/>
      <c r="B36" s="1344" t="s">
        <v>36</v>
      </c>
      <c r="C36" s="1344"/>
      <c r="D36" s="1344"/>
      <c r="E36" s="1373" t="s">
        <v>16</v>
      </c>
      <c r="F36" s="1393">
        <v>1</v>
      </c>
      <c r="G36" s="1368"/>
      <c r="H36" s="1063"/>
      <c r="I36" s="1334"/>
      <c r="J36" s="1334"/>
      <c r="K36" s="1334"/>
      <c r="L36" s="1334"/>
      <c r="M36" s="1334"/>
      <c r="N36" s="1334"/>
      <c r="O36" s="1334"/>
      <c r="P36" s="1334"/>
      <c r="Q36" s="1334"/>
      <c r="R36" s="1334"/>
      <c r="S36" s="1334"/>
      <c r="T36" s="1334"/>
      <c r="U36" s="1334"/>
      <c r="V36" s="1334"/>
      <c r="W36" s="1334"/>
      <c r="X36" s="1334"/>
      <c r="Y36" s="1334"/>
      <c r="Z36" s="1334"/>
      <c r="AA36" s="1334"/>
      <c r="AB36" s="1334"/>
      <c r="AC36" s="1334"/>
      <c r="AD36" s="1334"/>
      <c r="AE36" s="1334"/>
      <c r="AF36" s="1334"/>
      <c r="AG36" s="1334"/>
      <c r="AH36" s="1334"/>
      <c r="AI36" s="1334"/>
      <c r="AJ36" s="1334"/>
      <c r="AK36" s="1334"/>
      <c r="AL36" s="1334"/>
      <c r="AM36" s="1334"/>
      <c r="AN36" s="1334"/>
      <c r="AO36" s="1334"/>
      <c r="AP36" s="1334"/>
      <c r="AQ36" s="1334"/>
      <c r="AR36" s="1334"/>
      <c r="AS36" s="1334"/>
      <c r="AT36" s="1334"/>
      <c r="AU36" s="1334"/>
      <c r="AV36" s="1334"/>
      <c r="AW36" s="1334"/>
      <c r="AX36" s="1334"/>
      <c r="AY36" s="1334"/>
      <c r="AZ36" s="1334"/>
      <c r="BA36" s="1334"/>
      <c r="BB36" s="1334"/>
      <c r="BC36" s="1334"/>
      <c r="BD36" s="1334"/>
      <c r="BE36" s="1334"/>
      <c r="BF36" s="1334"/>
      <c r="BG36" s="1334"/>
      <c r="BH36" s="1334"/>
      <c r="BI36" s="1334"/>
      <c r="BJ36" s="1334"/>
      <c r="BK36" s="1334"/>
      <c r="BL36" s="1334"/>
      <c r="BM36" s="1334"/>
      <c r="BN36" s="1334"/>
      <c r="BO36" s="1334"/>
      <c r="BP36" s="1334"/>
      <c r="BQ36" s="1334"/>
      <c r="BR36" s="1334"/>
      <c r="BS36" s="1334"/>
      <c r="BT36" s="1334"/>
      <c r="BU36" s="1334"/>
      <c r="BV36" s="1334"/>
      <c r="BW36" s="1334"/>
      <c r="BX36" s="1334"/>
      <c r="BY36" s="1334"/>
      <c r="BZ36" s="1334"/>
      <c r="CA36" s="1334"/>
      <c r="CB36" s="1334"/>
      <c r="CC36" s="1334"/>
      <c r="CD36" s="1334"/>
      <c r="CE36" s="1334"/>
      <c r="CF36" s="1334"/>
      <c r="CG36" s="1334"/>
      <c r="CH36" s="1334"/>
      <c r="CI36" s="1334"/>
      <c r="CJ36" s="1334"/>
      <c r="CK36" s="1334"/>
      <c r="CL36" s="1334"/>
      <c r="CM36" s="1334"/>
      <c r="CN36" s="1334"/>
      <c r="CO36" s="1334"/>
      <c r="CP36" s="1334"/>
      <c r="CQ36" s="1334"/>
      <c r="CR36" s="1334"/>
      <c r="CS36" s="1334"/>
      <c r="CT36" s="1334"/>
      <c r="CU36" s="1334"/>
      <c r="CV36" s="1334"/>
      <c r="CW36" s="1334"/>
      <c r="CX36" s="1334"/>
      <c r="CY36" s="1334"/>
      <c r="CZ36" s="1334"/>
      <c r="DA36" s="1334"/>
      <c r="DB36" s="1334"/>
      <c r="DC36" s="1334"/>
      <c r="DD36" s="1334"/>
      <c r="DE36" s="1334"/>
      <c r="DF36" s="1334"/>
      <c r="DG36" s="1334"/>
      <c r="DH36" s="1334"/>
      <c r="DI36" s="1334"/>
      <c r="DJ36" s="1334"/>
      <c r="DK36" s="1334"/>
      <c r="DL36" s="1334"/>
      <c r="DM36" s="1334"/>
      <c r="DN36" s="1334"/>
      <c r="DO36" s="1334"/>
      <c r="DP36" s="1334"/>
      <c r="DQ36" s="1334"/>
      <c r="DR36" s="1334"/>
      <c r="DS36" s="1334"/>
      <c r="DT36" s="1334"/>
      <c r="DU36" s="1334"/>
      <c r="DV36" s="1334"/>
      <c r="DW36" s="1334"/>
      <c r="DX36" s="1334"/>
      <c r="DY36" s="1334"/>
      <c r="DZ36" s="1334"/>
      <c r="EA36" s="1334"/>
      <c r="EB36" s="1334"/>
      <c r="EC36" s="1334"/>
      <c r="ED36" s="1334"/>
      <c r="EE36" s="1334"/>
      <c r="EF36" s="1334"/>
      <c r="EG36" s="1334"/>
      <c r="EH36" s="1334"/>
      <c r="EI36" s="1334"/>
      <c r="EJ36" s="1334"/>
      <c r="EK36" s="1334"/>
      <c r="EL36" s="1334"/>
      <c r="EM36" s="1334"/>
      <c r="EN36" s="1334"/>
      <c r="EO36" s="1334"/>
      <c r="EP36" s="1334"/>
      <c r="EQ36" s="1334"/>
      <c r="ER36" s="1334"/>
      <c r="ES36" s="1334"/>
      <c r="ET36" s="1334"/>
      <c r="EU36" s="1334"/>
      <c r="EV36" s="1334"/>
      <c r="EW36" s="1334"/>
      <c r="EX36" s="1334"/>
      <c r="EY36" s="1334"/>
      <c r="EZ36" s="1334"/>
      <c r="FA36" s="1334"/>
      <c r="FB36" s="1334"/>
      <c r="FC36" s="1334"/>
      <c r="FD36" s="1334"/>
      <c r="FE36" s="1334"/>
      <c r="FF36" s="1334"/>
      <c r="FG36" s="1334"/>
      <c r="FH36" s="1334"/>
      <c r="FI36" s="1334"/>
      <c r="FJ36" s="1334"/>
      <c r="FK36" s="1334"/>
      <c r="FL36" s="1334"/>
      <c r="FM36" s="1334"/>
      <c r="FN36" s="1334"/>
      <c r="FO36" s="1334"/>
      <c r="FP36" s="1334"/>
      <c r="FQ36" s="1334"/>
      <c r="FR36" s="1334"/>
      <c r="FS36" s="1334"/>
      <c r="FT36" s="1334"/>
      <c r="FU36" s="1334"/>
      <c r="FV36" s="1334"/>
      <c r="FW36" s="1334"/>
      <c r="FX36" s="1334"/>
      <c r="FY36" s="1334"/>
      <c r="FZ36" s="1334"/>
      <c r="GA36" s="1334"/>
      <c r="GB36" s="1334"/>
      <c r="GC36" s="1334"/>
      <c r="GD36" s="1334"/>
      <c r="GE36" s="1334"/>
      <c r="GF36" s="1334"/>
      <c r="GG36" s="1334"/>
      <c r="GH36" s="1334"/>
      <c r="GI36" s="1334"/>
      <c r="GJ36" s="1334"/>
      <c r="GK36" s="1334"/>
      <c r="GL36" s="1334"/>
      <c r="GM36" s="1334"/>
      <c r="GN36" s="1334"/>
      <c r="GO36" s="1334"/>
      <c r="GP36" s="1334"/>
      <c r="GQ36" s="1334"/>
      <c r="GR36" s="1334"/>
      <c r="GS36" s="1334"/>
      <c r="GT36" s="1334"/>
      <c r="GU36" s="1334"/>
      <c r="GV36" s="1334"/>
      <c r="GW36" s="1334"/>
      <c r="GX36" s="1334"/>
      <c r="GY36" s="1334"/>
      <c r="GZ36" s="1334"/>
      <c r="HA36" s="1334"/>
      <c r="HB36" s="1334"/>
      <c r="HC36" s="1334"/>
      <c r="HD36" s="1334"/>
      <c r="HE36" s="1334"/>
      <c r="HF36" s="1334"/>
      <c r="HG36" s="1334"/>
      <c r="HH36" s="1334"/>
      <c r="HI36" s="1334"/>
      <c r="HJ36" s="1334"/>
      <c r="HK36" s="1334"/>
      <c r="HL36" s="1334"/>
      <c r="HM36" s="1334"/>
      <c r="HN36" s="1334"/>
      <c r="HO36" s="1334"/>
      <c r="HP36" s="1334"/>
      <c r="HQ36" s="1334"/>
      <c r="HR36" s="1334"/>
      <c r="HS36" s="1334"/>
      <c r="HT36" s="1334"/>
      <c r="HU36" s="1334"/>
      <c r="HV36" s="1334"/>
      <c r="HW36" s="1334"/>
      <c r="HX36" s="1334"/>
      <c r="HY36" s="1334"/>
      <c r="HZ36" s="1334"/>
      <c r="IA36" s="1334"/>
      <c r="IB36" s="1334"/>
      <c r="IC36" s="1334"/>
      <c r="ID36" s="1334"/>
      <c r="IE36" s="1334"/>
      <c r="IF36" s="1334"/>
      <c r="IG36" s="1334"/>
      <c r="IH36" s="1334"/>
      <c r="II36" s="1334"/>
      <c r="IJ36" s="1334"/>
      <c r="IK36" s="1334"/>
      <c r="IL36" s="1334"/>
      <c r="IM36" s="1334"/>
      <c r="IN36" s="1334"/>
      <c r="IO36" s="1334"/>
      <c r="IP36" s="1334"/>
      <c r="IQ36" s="1334"/>
      <c r="IR36" s="1334"/>
      <c r="IS36" s="1334"/>
      <c r="IT36" s="1334"/>
      <c r="IU36" s="1334"/>
      <c r="IV36" s="1334"/>
    </row>
    <row r="37" spans="1:256" x14ac:dyDescent="0.25">
      <c r="A37" s="1373"/>
      <c r="B37" s="1344" t="s">
        <v>37</v>
      </c>
      <c r="C37" s="1344"/>
      <c r="D37" s="1344"/>
      <c r="E37" s="1373" t="s">
        <v>22</v>
      </c>
      <c r="F37" s="1393">
        <v>6</v>
      </c>
      <c r="G37" s="1368"/>
      <c r="H37" s="1063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334"/>
      <c r="BX37" s="1334"/>
      <c r="BY37" s="1334"/>
      <c r="BZ37" s="1334"/>
      <c r="CA37" s="1334"/>
      <c r="CB37" s="1334"/>
      <c r="CC37" s="1334"/>
      <c r="CD37" s="1334"/>
      <c r="CE37" s="1334"/>
      <c r="CF37" s="1334"/>
      <c r="CG37" s="1334"/>
      <c r="CH37" s="1334"/>
      <c r="CI37" s="1334"/>
      <c r="CJ37" s="1334"/>
      <c r="CK37" s="1334"/>
      <c r="CL37" s="1334"/>
      <c r="CM37" s="1334"/>
      <c r="CN37" s="1334"/>
      <c r="CO37" s="1334"/>
      <c r="CP37" s="1334"/>
      <c r="CQ37" s="1334"/>
      <c r="CR37" s="1334"/>
      <c r="CS37" s="1334"/>
      <c r="CT37" s="1334"/>
      <c r="CU37" s="1334"/>
      <c r="CV37" s="1334"/>
      <c r="CW37" s="1334"/>
      <c r="CX37" s="1334"/>
      <c r="CY37" s="1334"/>
      <c r="CZ37" s="1334"/>
      <c r="DA37" s="1334"/>
      <c r="DB37" s="1334"/>
      <c r="DC37" s="1334"/>
      <c r="DD37" s="1334"/>
      <c r="DE37" s="1334"/>
      <c r="DF37" s="1334"/>
      <c r="DG37" s="1334"/>
      <c r="DH37" s="1334"/>
      <c r="DI37" s="1334"/>
      <c r="DJ37" s="1334"/>
      <c r="DK37" s="1334"/>
      <c r="DL37" s="1334"/>
      <c r="DM37" s="1334"/>
      <c r="DN37" s="1334"/>
      <c r="DO37" s="1334"/>
      <c r="DP37" s="1334"/>
      <c r="DQ37" s="1334"/>
      <c r="DR37" s="1334"/>
      <c r="DS37" s="1334"/>
      <c r="DT37" s="1334"/>
      <c r="DU37" s="1334"/>
      <c r="DV37" s="1334"/>
      <c r="DW37" s="1334"/>
      <c r="DX37" s="1334"/>
      <c r="DY37" s="1334"/>
      <c r="DZ37" s="1334"/>
      <c r="EA37" s="1334"/>
      <c r="EB37" s="1334"/>
      <c r="EC37" s="1334"/>
      <c r="ED37" s="1334"/>
      <c r="EE37" s="1334"/>
      <c r="EF37" s="1334"/>
      <c r="EG37" s="1334"/>
      <c r="EH37" s="1334"/>
      <c r="EI37" s="1334"/>
      <c r="EJ37" s="1334"/>
      <c r="EK37" s="1334"/>
      <c r="EL37" s="1334"/>
      <c r="EM37" s="1334"/>
      <c r="EN37" s="1334"/>
      <c r="EO37" s="1334"/>
      <c r="EP37" s="1334"/>
      <c r="EQ37" s="1334"/>
      <c r="ER37" s="1334"/>
      <c r="ES37" s="1334"/>
      <c r="ET37" s="1334"/>
      <c r="EU37" s="1334"/>
      <c r="EV37" s="1334"/>
      <c r="EW37" s="1334"/>
      <c r="EX37" s="1334"/>
      <c r="EY37" s="1334"/>
      <c r="EZ37" s="1334"/>
      <c r="FA37" s="1334"/>
      <c r="FB37" s="1334"/>
      <c r="FC37" s="1334"/>
      <c r="FD37" s="1334"/>
      <c r="FE37" s="1334"/>
      <c r="FF37" s="1334"/>
      <c r="FG37" s="1334"/>
      <c r="FH37" s="1334"/>
      <c r="FI37" s="1334"/>
      <c r="FJ37" s="1334"/>
      <c r="FK37" s="1334"/>
      <c r="FL37" s="1334"/>
      <c r="FM37" s="1334"/>
      <c r="FN37" s="1334"/>
      <c r="FO37" s="1334"/>
      <c r="FP37" s="1334"/>
      <c r="FQ37" s="1334"/>
      <c r="FR37" s="1334"/>
      <c r="FS37" s="1334"/>
      <c r="FT37" s="1334"/>
      <c r="FU37" s="1334"/>
      <c r="FV37" s="1334"/>
      <c r="FW37" s="1334"/>
      <c r="FX37" s="1334"/>
      <c r="FY37" s="1334"/>
      <c r="FZ37" s="1334"/>
      <c r="GA37" s="1334"/>
      <c r="GB37" s="1334"/>
      <c r="GC37" s="1334"/>
      <c r="GD37" s="1334"/>
      <c r="GE37" s="1334"/>
      <c r="GF37" s="1334"/>
      <c r="GG37" s="1334"/>
      <c r="GH37" s="1334"/>
      <c r="GI37" s="1334"/>
      <c r="GJ37" s="1334"/>
      <c r="GK37" s="1334"/>
      <c r="GL37" s="1334"/>
      <c r="GM37" s="1334"/>
      <c r="GN37" s="1334"/>
      <c r="GO37" s="1334"/>
      <c r="GP37" s="1334"/>
      <c r="GQ37" s="1334"/>
      <c r="GR37" s="1334"/>
      <c r="GS37" s="1334"/>
      <c r="GT37" s="1334"/>
      <c r="GU37" s="1334"/>
      <c r="GV37" s="1334"/>
      <c r="GW37" s="1334"/>
      <c r="GX37" s="1334"/>
      <c r="GY37" s="1334"/>
      <c r="GZ37" s="1334"/>
      <c r="HA37" s="1334"/>
      <c r="HB37" s="1334"/>
      <c r="HC37" s="1334"/>
      <c r="HD37" s="1334"/>
      <c r="HE37" s="1334"/>
      <c r="HF37" s="1334"/>
      <c r="HG37" s="1334"/>
      <c r="HH37" s="1334"/>
      <c r="HI37" s="1334"/>
      <c r="HJ37" s="1334"/>
      <c r="HK37" s="1334"/>
      <c r="HL37" s="1334"/>
      <c r="HM37" s="1334"/>
      <c r="HN37" s="1334"/>
      <c r="HO37" s="1334"/>
      <c r="HP37" s="1334"/>
      <c r="HQ37" s="1334"/>
      <c r="HR37" s="1334"/>
      <c r="HS37" s="1334"/>
      <c r="HT37" s="1334"/>
      <c r="HU37" s="1334"/>
      <c r="HV37" s="1334"/>
      <c r="HW37" s="1334"/>
      <c r="HX37" s="1334"/>
      <c r="HY37" s="1334"/>
      <c r="HZ37" s="1334"/>
      <c r="IA37" s="1334"/>
      <c r="IB37" s="1334"/>
      <c r="IC37" s="1334"/>
      <c r="ID37" s="1334"/>
      <c r="IE37" s="1334"/>
      <c r="IF37" s="1334"/>
      <c r="IG37" s="1334"/>
      <c r="IH37" s="1334"/>
      <c r="II37" s="1334"/>
      <c r="IJ37" s="1334"/>
      <c r="IK37" s="1334"/>
      <c r="IL37" s="1334"/>
      <c r="IM37" s="1334"/>
      <c r="IN37" s="1334"/>
      <c r="IO37" s="1334"/>
      <c r="IP37" s="1334"/>
      <c r="IQ37" s="1334"/>
      <c r="IR37" s="1334"/>
      <c r="IS37" s="1334"/>
      <c r="IT37" s="1334"/>
      <c r="IU37" s="1334"/>
      <c r="IV37" s="1334"/>
    </row>
    <row r="38" spans="1:256" ht="14.5" thickBot="1" x14ac:dyDescent="0.3">
      <c r="A38" s="1394"/>
      <c r="B38" s="1344" t="s">
        <v>38</v>
      </c>
      <c r="C38" s="1344"/>
      <c r="D38" s="1344"/>
      <c r="E38" s="1373" t="s">
        <v>22</v>
      </c>
      <c r="F38" s="1393">
        <v>6</v>
      </c>
      <c r="G38" s="1368"/>
      <c r="H38" s="1063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4"/>
      <c r="AL38" s="1334"/>
      <c r="AM38" s="1334"/>
      <c r="AN38" s="1334"/>
      <c r="AO38" s="1334"/>
      <c r="AP38" s="1334"/>
      <c r="AQ38" s="1334"/>
      <c r="AR38" s="1334"/>
      <c r="AS38" s="1334"/>
      <c r="AT38" s="1334"/>
      <c r="AU38" s="1334"/>
      <c r="AV38" s="1334"/>
      <c r="AW38" s="1334"/>
      <c r="AX38" s="1334"/>
      <c r="AY38" s="1334"/>
      <c r="AZ38" s="1334"/>
      <c r="BA38" s="1334"/>
      <c r="BB38" s="1334"/>
      <c r="BC38" s="1334"/>
      <c r="BD38" s="1334"/>
      <c r="BE38" s="1334"/>
      <c r="BF38" s="1334"/>
      <c r="BG38" s="1334"/>
      <c r="BH38" s="1334"/>
      <c r="BI38" s="1334"/>
      <c r="BJ38" s="1334"/>
      <c r="BK38" s="1334"/>
      <c r="BL38" s="1334"/>
      <c r="BM38" s="1334"/>
      <c r="BN38" s="1334"/>
      <c r="BO38" s="1334"/>
      <c r="BP38" s="1334"/>
      <c r="BQ38" s="1334"/>
      <c r="BR38" s="1334"/>
      <c r="BS38" s="1334"/>
      <c r="BT38" s="1334"/>
      <c r="BU38" s="1334"/>
      <c r="BV38" s="1334"/>
      <c r="BW38" s="1334"/>
      <c r="BX38" s="1334"/>
      <c r="BY38" s="1334"/>
      <c r="BZ38" s="1334"/>
      <c r="CA38" s="1334"/>
      <c r="CB38" s="1334"/>
      <c r="CC38" s="1334"/>
      <c r="CD38" s="1334"/>
      <c r="CE38" s="1334"/>
      <c r="CF38" s="1334"/>
      <c r="CG38" s="1334"/>
      <c r="CH38" s="1334"/>
      <c r="CI38" s="1334"/>
      <c r="CJ38" s="1334"/>
      <c r="CK38" s="1334"/>
      <c r="CL38" s="1334"/>
      <c r="CM38" s="1334"/>
      <c r="CN38" s="1334"/>
      <c r="CO38" s="1334"/>
      <c r="CP38" s="1334"/>
      <c r="CQ38" s="1334"/>
      <c r="CR38" s="1334"/>
      <c r="CS38" s="1334"/>
      <c r="CT38" s="1334"/>
      <c r="CU38" s="1334"/>
      <c r="CV38" s="1334"/>
      <c r="CW38" s="1334"/>
      <c r="CX38" s="1334"/>
      <c r="CY38" s="1334"/>
      <c r="CZ38" s="1334"/>
      <c r="DA38" s="1334"/>
      <c r="DB38" s="1334"/>
      <c r="DC38" s="1334"/>
      <c r="DD38" s="1334"/>
      <c r="DE38" s="1334"/>
      <c r="DF38" s="1334"/>
      <c r="DG38" s="1334"/>
      <c r="DH38" s="1334"/>
      <c r="DI38" s="1334"/>
      <c r="DJ38" s="1334"/>
      <c r="DK38" s="1334"/>
      <c r="DL38" s="1334"/>
      <c r="DM38" s="1334"/>
      <c r="DN38" s="1334"/>
      <c r="DO38" s="1334"/>
      <c r="DP38" s="1334"/>
      <c r="DQ38" s="1334"/>
      <c r="DR38" s="1334"/>
      <c r="DS38" s="1334"/>
      <c r="DT38" s="1334"/>
      <c r="DU38" s="1334"/>
      <c r="DV38" s="1334"/>
      <c r="DW38" s="1334"/>
      <c r="DX38" s="1334"/>
      <c r="DY38" s="1334"/>
      <c r="DZ38" s="1334"/>
      <c r="EA38" s="1334"/>
      <c r="EB38" s="1334"/>
      <c r="EC38" s="1334"/>
      <c r="ED38" s="1334"/>
      <c r="EE38" s="1334"/>
      <c r="EF38" s="1334"/>
      <c r="EG38" s="1334"/>
      <c r="EH38" s="1334"/>
      <c r="EI38" s="1334"/>
      <c r="EJ38" s="1334"/>
      <c r="EK38" s="1334"/>
      <c r="EL38" s="1334"/>
      <c r="EM38" s="1334"/>
      <c r="EN38" s="1334"/>
      <c r="EO38" s="1334"/>
      <c r="EP38" s="1334"/>
      <c r="EQ38" s="1334"/>
      <c r="ER38" s="1334"/>
      <c r="ES38" s="1334"/>
      <c r="ET38" s="1334"/>
      <c r="EU38" s="1334"/>
      <c r="EV38" s="1334"/>
      <c r="EW38" s="1334"/>
      <c r="EX38" s="1334"/>
      <c r="EY38" s="1334"/>
      <c r="EZ38" s="1334"/>
      <c r="FA38" s="1334"/>
      <c r="FB38" s="1334"/>
      <c r="FC38" s="1334"/>
      <c r="FD38" s="1334"/>
      <c r="FE38" s="1334"/>
      <c r="FF38" s="1334"/>
      <c r="FG38" s="1334"/>
      <c r="FH38" s="1334"/>
      <c r="FI38" s="1334"/>
      <c r="FJ38" s="1334"/>
      <c r="FK38" s="1334"/>
      <c r="FL38" s="1334"/>
      <c r="FM38" s="1334"/>
      <c r="FN38" s="1334"/>
      <c r="FO38" s="1334"/>
      <c r="FP38" s="1334"/>
      <c r="FQ38" s="1334"/>
      <c r="FR38" s="1334"/>
      <c r="FS38" s="1334"/>
      <c r="FT38" s="1334"/>
      <c r="FU38" s="1334"/>
      <c r="FV38" s="1334"/>
      <c r="FW38" s="1334"/>
      <c r="FX38" s="1334"/>
      <c r="FY38" s="1334"/>
      <c r="FZ38" s="1334"/>
      <c r="GA38" s="1334"/>
      <c r="GB38" s="1334"/>
      <c r="GC38" s="1334"/>
      <c r="GD38" s="1334"/>
      <c r="GE38" s="1334"/>
      <c r="GF38" s="1334"/>
      <c r="GG38" s="1334"/>
      <c r="GH38" s="1334"/>
      <c r="GI38" s="1334"/>
      <c r="GJ38" s="1334"/>
      <c r="GK38" s="1334"/>
      <c r="GL38" s="1334"/>
      <c r="GM38" s="1334"/>
      <c r="GN38" s="1334"/>
      <c r="GO38" s="1334"/>
      <c r="GP38" s="1334"/>
      <c r="GQ38" s="1334"/>
      <c r="GR38" s="1334"/>
      <c r="GS38" s="1334"/>
      <c r="GT38" s="1334"/>
      <c r="GU38" s="1334"/>
      <c r="GV38" s="1334"/>
      <c r="GW38" s="1334"/>
      <c r="GX38" s="1334"/>
      <c r="GY38" s="1334"/>
      <c r="GZ38" s="1334"/>
      <c r="HA38" s="1334"/>
      <c r="HB38" s="1334"/>
      <c r="HC38" s="1334"/>
      <c r="HD38" s="1334"/>
      <c r="HE38" s="1334"/>
      <c r="HF38" s="1334"/>
      <c r="HG38" s="1334"/>
      <c r="HH38" s="1334"/>
      <c r="HI38" s="1334"/>
      <c r="HJ38" s="1334"/>
      <c r="HK38" s="1334"/>
      <c r="HL38" s="1334"/>
      <c r="HM38" s="1334"/>
      <c r="HN38" s="1334"/>
      <c r="HO38" s="1334"/>
      <c r="HP38" s="1334"/>
      <c r="HQ38" s="1334"/>
      <c r="HR38" s="1334"/>
      <c r="HS38" s="1334"/>
      <c r="HT38" s="1334"/>
      <c r="HU38" s="1334"/>
      <c r="HV38" s="1334"/>
      <c r="HW38" s="1334"/>
      <c r="HX38" s="1334"/>
      <c r="HY38" s="1334"/>
      <c r="HZ38" s="1334"/>
      <c r="IA38" s="1334"/>
      <c r="IB38" s="1334"/>
      <c r="IC38" s="1334"/>
      <c r="ID38" s="1334"/>
      <c r="IE38" s="1334"/>
      <c r="IF38" s="1334"/>
      <c r="IG38" s="1334"/>
      <c r="IH38" s="1334"/>
      <c r="II38" s="1334"/>
      <c r="IJ38" s="1334"/>
      <c r="IK38" s="1334"/>
      <c r="IL38" s="1334"/>
      <c r="IM38" s="1334"/>
      <c r="IN38" s="1334"/>
      <c r="IO38" s="1334"/>
      <c r="IP38" s="1334"/>
      <c r="IQ38" s="1334"/>
      <c r="IR38" s="1334"/>
      <c r="IS38" s="1334"/>
      <c r="IT38" s="1334"/>
      <c r="IU38" s="1334"/>
      <c r="IV38" s="1334"/>
    </row>
    <row r="39" spans="1:256" ht="14.5" thickBot="1" x14ac:dyDescent="0.3">
      <c r="A39" s="1384" t="s">
        <v>40</v>
      </c>
      <c r="B39" s="1385"/>
      <c r="C39" s="1395"/>
      <c r="D39" s="1385"/>
      <c r="E39" s="1396"/>
      <c r="F39" s="1386"/>
      <c r="G39" s="1397"/>
      <c r="H39" s="1398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4"/>
      <c r="AL39" s="1334"/>
      <c r="AM39" s="1334"/>
      <c r="AN39" s="1334"/>
      <c r="AO39" s="1334"/>
      <c r="AP39" s="1334"/>
      <c r="AQ39" s="1334"/>
      <c r="AR39" s="1334"/>
      <c r="AS39" s="1334"/>
      <c r="AT39" s="1334"/>
      <c r="AU39" s="1334"/>
      <c r="AV39" s="1334"/>
      <c r="AW39" s="1334"/>
      <c r="AX39" s="1334"/>
      <c r="AY39" s="1334"/>
      <c r="AZ39" s="1334"/>
      <c r="BA39" s="1334"/>
      <c r="BB39" s="1334"/>
      <c r="BC39" s="1334"/>
      <c r="BD39" s="1334"/>
      <c r="BE39" s="1334"/>
      <c r="BF39" s="1334"/>
      <c r="BG39" s="1334"/>
      <c r="BH39" s="1334"/>
      <c r="BI39" s="1334"/>
      <c r="BJ39" s="1334"/>
      <c r="BK39" s="1334"/>
      <c r="BL39" s="1334"/>
      <c r="BM39" s="1334"/>
      <c r="BN39" s="1334"/>
      <c r="BO39" s="1334"/>
      <c r="BP39" s="1334"/>
      <c r="BQ39" s="1334"/>
      <c r="BR39" s="1334"/>
      <c r="BS39" s="1334"/>
      <c r="BT39" s="1334"/>
      <c r="BU39" s="1334"/>
      <c r="BV39" s="1334"/>
      <c r="BW39" s="1334"/>
      <c r="BX39" s="1334"/>
      <c r="BY39" s="1334"/>
      <c r="BZ39" s="1334"/>
      <c r="CA39" s="1334"/>
      <c r="CB39" s="1334"/>
      <c r="CC39" s="1334"/>
      <c r="CD39" s="1334"/>
      <c r="CE39" s="1334"/>
      <c r="CF39" s="1334"/>
      <c r="CG39" s="1334"/>
      <c r="CH39" s="1334"/>
      <c r="CI39" s="1334"/>
      <c r="CJ39" s="1334"/>
      <c r="CK39" s="1334"/>
      <c r="CL39" s="1334"/>
      <c r="CM39" s="1334"/>
      <c r="CN39" s="1334"/>
      <c r="CO39" s="1334"/>
      <c r="CP39" s="1334"/>
      <c r="CQ39" s="1334"/>
      <c r="CR39" s="1334"/>
      <c r="CS39" s="1334"/>
      <c r="CT39" s="1334"/>
      <c r="CU39" s="1334"/>
      <c r="CV39" s="1334"/>
      <c r="CW39" s="1334"/>
      <c r="CX39" s="1334"/>
      <c r="CY39" s="1334"/>
      <c r="CZ39" s="1334"/>
      <c r="DA39" s="1334"/>
      <c r="DB39" s="1334"/>
      <c r="DC39" s="1334"/>
      <c r="DD39" s="1334"/>
      <c r="DE39" s="1334"/>
      <c r="DF39" s="1334"/>
      <c r="DG39" s="1334"/>
      <c r="DH39" s="1334"/>
      <c r="DI39" s="1334"/>
      <c r="DJ39" s="1334"/>
      <c r="DK39" s="1334"/>
      <c r="DL39" s="1334"/>
      <c r="DM39" s="1334"/>
      <c r="DN39" s="1334"/>
      <c r="DO39" s="1334"/>
      <c r="DP39" s="1334"/>
      <c r="DQ39" s="1334"/>
      <c r="DR39" s="1334"/>
      <c r="DS39" s="1334"/>
      <c r="DT39" s="1334"/>
      <c r="DU39" s="1334"/>
      <c r="DV39" s="1334"/>
      <c r="DW39" s="1334"/>
      <c r="DX39" s="1334"/>
      <c r="DY39" s="1334"/>
      <c r="DZ39" s="1334"/>
      <c r="EA39" s="1334"/>
      <c r="EB39" s="1334"/>
      <c r="EC39" s="1334"/>
      <c r="ED39" s="1334"/>
      <c r="EE39" s="1334"/>
      <c r="EF39" s="1334"/>
      <c r="EG39" s="1334"/>
      <c r="EH39" s="1334"/>
      <c r="EI39" s="1334"/>
      <c r="EJ39" s="1334"/>
      <c r="EK39" s="1334"/>
      <c r="EL39" s="1334"/>
      <c r="EM39" s="1334"/>
      <c r="EN39" s="1334"/>
      <c r="EO39" s="1334"/>
      <c r="EP39" s="1334"/>
      <c r="EQ39" s="1334"/>
      <c r="ER39" s="1334"/>
      <c r="ES39" s="1334"/>
      <c r="ET39" s="1334"/>
      <c r="EU39" s="1334"/>
      <c r="EV39" s="1334"/>
      <c r="EW39" s="1334"/>
      <c r="EX39" s="1334"/>
      <c r="EY39" s="1334"/>
      <c r="EZ39" s="1334"/>
      <c r="FA39" s="1334"/>
      <c r="FB39" s="1334"/>
      <c r="FC39" s="1334"/>
      <c r="FD39" s="1334"/>
      <c r="FE39" s="1334"/>
      <c r="FF39" s="1334"/>
      <c r="FG39" s="1334"/>
      <c r="FH39" s="1334"/>
      <c r="FI39" s="1334"/>
      <c r="FJ39" s="1334"/>
      <c r="FK39" s="1334"/>
      <c r="FL39" s="1334"/>
      <c r="FM39" s="1334"/>
      <c r="FN39" s="1334"/>
      <c r="FO39" s="1334"/>
      <c r="FP39" s="1334"/>
      <c r="FQ39" s="1334"/>
      <c r="FR39" s="1334"/>
      <c r="FS39" s="1334"/>
      <c r="FT39" s="1334"/>
      <c r="FU39" s="1334"/>
      <c r="FV39" s="1334"/>
      <c r="FW39" s="1334"/>
      <c r="FX39" s="1334"/>
      <c r="FY39" s="1334"/>
      <c r="FZ39" s="1334"/>
      <c r="GA39" s="1334"/>
      <c r="GB39" s="1334"/>
      <c r="GC39" s="1334"/>
      <c r="GD39" s="1334"/>
      <c r="GE39" s="1334"/>
      <c r="GF39" s="1334"/>
      <c r="GG39" s="1334"/>
      <c r="GH39" s="1334"/>
      <c r="GI39" s="1334"/>
      <c r="GJ39" s="1334"/>
      <c r="GK39" s="1334"/>
      <c r="GL39" s="1334"/>
      <c r="GM39" s="1334"/>
      <c r="GN39" s="1334"/>
      <c r="GO39" s="1334"/>
      <c r="GP39" s="1334"/>
      <c r="GQ39" s="1334"/>
      <c r="GR39" s="1334"/>
      <c r="GS39" s="1334"/>
      <c r="GT39" s="1334"/>
      <c r="GU39" s="1334"/>
      <c r="GV39" s="1334"/>
      <c r="GW39" s="1334"/>
      <c r="GX39" s="1334"/>
      <c r="GY39" s="1334"/>
      <c r="GZ39" s="1334"/>
      <c r="HA39" s="1334"/>
      <c r="HB39" s="1334"/>
      <c r="HC39" s="1334"/>
      <c r="HD39" s="1334"/>
      <c r="HE39" s="1334"/>
      <c r="HF39" s="1334"/>
      <c r="HG39" s="1334"/>
      <c r="HH39" s="1334"/>
      <c r="HI39" s="1334"/>
      <c r="HJ39" s="1334"/>
      <c r="HK39" s="1334"/>
      <c r="HL39" s="1334"/>
      <c r="HM39" s="1334"/>
      <c r="HN39" s="1334"/>
      <c r="HO39" s="1334"/>
      <c r="HP39" s="1334"/>
      <c r="HQ39" s="1334"/>
      <c r="HR39" s="1334"/>
      <c r="HS39" s="1334"/>
      <c r="HT39" s="1334"/>
      <c r="HU39" s="1334"/>
      <c r="HV39" s="1334"/>
      <c r="HW39" s="1334"/>
      <c r="HX39" s="1334"/>
      <c r="HY39" s="1334"/>
      <c r="HZ39" s="1334"/>
      <c r="IA39" s="1334"/>
      <c r="IB39" s="1334"/>
      <c r="IC39" s="1334"/>
      <c r="ID39" s="1334"/>
      <c r="IE39" s="1334"/>
      <c r="IF39" s="1334"/>
      <c r="IG39" s="1334"/>
      <c r="IH39" s="1334"/>
      <c r="II39" s="1334"/>
      <c r="IJ39" s="1334"/>
      <c r="IK39" s="1334"/>
      <c r="IL39" s="1334"/>
      <c r="IM39" s="1334"/>
      <c r="IN39" s="1334"/>
      <c r="IO39" s="1334"/>
      <c r="IP39" s="1334"/>
      <c r="IQ39" s="1334"/>
      <c r="IR39" s="1334"/>
      <c r="IS39" s="1334"/>
      <c r="IT39" s="1334"/>
      <c r="IU39" s="1334"/>
      <c r="IV39" s="1334"/>
    </row>
    <row r="40" spans="1:256" ht="14.5" thickBot="1" x14ac:dyDescent="0.3">
      <c r="A40" s="1399"/>
      <c r="B40" s="1344"/>
      <c r="C40" s="1344"/>
      <c r="D40" s="1344"/>
      <c r="E40" s="1400"/>
      <c r="F40" s="1345"/>
      <c r="G40" s="1401"/>
      <c r="H40" s="1391" t="s">
        <v>41</v>
      </c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4"/>
      <c r="W40" s="1334"/>
      <c r="X40" s="1334"/>
      <c r="Y40" s="1334"/>
      <c r="Z40" s="1334"/>
      <c r="AA40" s="1334"/>
      <c r="AB40" s="1334"/>
      <c r="AC40" s="1334"/>
      <c r="AD40" s="1334"/>
      <c r="AE40" s="1334"/>
      <c r="AF40" s="1334"/>
      <c r="AG40" s="1334"/>
      <c r="AH40" s="1334"/>
      <c r="AI40" s="1334"/>
      <c r="AJ40" s="1334"/>
      <c r="AK40" s="1334"/>
      <c r="AL40" s="1334"/>
      <c r="AM40" s="1334"/>
      <c r="AN40" s="1334"/>
      <c r="AO40" s="1334"/>
      <c r="AP40" s="1334"/>
      <c r="AQ40" s="1334"/>
      <c r="AR40" s="1334"/>
      <c r="AS40" s="1334"/>
      <c r="AT40" s="1334"/>
      <c r="AU40" s="1334"/>
      <c r="AV40" s="1334"/>
      <c r="AW40" s="1334"/>
      <c r="AX40" s="1334"/>
      <c r="AY40" s="1334"/>
      <c r="AZ40" s="1334"/>
      <c r="BA40" s="1334"/>
      <c r="BB40" s="1334"/>
      <c r="BC40" s="1334"/>
      <c r="BD40" s="1334"/>
      <c r="BE40" s="1334"/>
      <c r="BF40" s="1334"/>
      <c r="BG40" s="1334"/>
      <c r="BH40" s="1334"/>
      <c r="BI40" s="1334"/>
      <c r="BJ40" s="1334"/>
      <c r="BK40" s="1334"/>
      <c r="BL40" s="1334"/>
      <c r="BM40" s="1334"/>
      <c r="BN40" s="1334"/>
      <c r="BO40" s="1334"/>
      <c r="BP40" s="1334"/>
      <c r="BQ40" s="1334"/>
      <c r="BR40" s="1334"/>
      <c r="BS40" s="1334"/>
      <c r="BT40" s="1334"/>
      <c r="BU40" s="1334"/>
      <c r="BV40" s="1334"/>
      <c r="BW40" s="1334"/>
      <c r="BX40" s="1334"/>
      <c r="BY40" s="1334"/>
      <c r="BZ40" s="1334"/>
      <c r="CA40" s="1334"/>
      <c r="CB40" s="1334"/>
      <c r="CC40" s="1334"/>
      <c r="CD40" s="1334"/>
      <c r="CE40" s="1334"/>
      <c r="CF40" s="1334"/>
      <c r="CG40" s="1334"/>
      <c r="CH40" s="1334"/>
      <c r="CI40" s="1334"/>
      <c r="CJ40" s="1334"/>
      <c r="CK40" s="1334"/>
      <c r="CL40" s="1334"/>
      <c r="CM40" s="1334"/>
      <c r="CN40" s="1334"/>
      <c r="CO40" s="1334"/>
      <c r="CP40" s="1334"/>
      <c r="CQ40" s="1334"/>
      <c r="CR40" s="1334"/>
      <c r="CS40" s="1334"/>
      <c r="CT40" s="1334"/>
      <c r="CU40" s="1334"/>
      <c r="CV40" s="1334"/>
      <c r="CW40" s="1334"/>
      <c r="CX40" s="1334"/>
      <c r="CY40" s="1334"/>
      <c r="CZ40" s="1334"/>
      <c r="DA40" s="1334"/>
      <c r="DB40" s="1334"/>
      <c r="DC40" s="1334"/>
      <c r="DD40" s="1334"/>
      <c r="DE40" s="1334"/>
      <c r="DF40" s="1334"/>
      <c r="DG40" s="1334"/>
      <c r="DH40" s="1334"/>
      <c r="DI40" s="1334"/>
      <c r="DJ40" s="1334"/>
      <c r="DK40" s="1334"/>
      <c r="DL40" s="1334"/>
      <c r="DM40" s="1334"/>
      <c r="DN40" s="1334"/>
      <c r="DO40" s="1334"/>
      <c r="DP40" s="1334"/>
      <c r="DQ40" s="1334"/>
      <c r="DR40" s="1334"/>
      <c r="DS40" s="1334"/>
      <c r="DT40" s="1334"/>
      <c r="DU40" s="1334"/>
      <c r="DV40" s="1334"/>
      <c r="DW40" s="1334"/>
      <c r="DX40" s="1334"/>
      <c r="DY40" s="1334"/>
      <c r="DZ40" s="1334"/>
      <c r="EA40" s="1334"/>
      <c r="EB40" s="1334"/>
      <c r="EC40" s="1334"/>
      <c r="ED40" s="1334"/>
      <c r="EE40" s="1334"/>
      <c r="EF40" s="1334"/>
      <c r="EG40" s="1334"/>
      <c r="EH40" s="1334"/>
      <c r="EI40" s="1334"/>
      <c r="EJ40" s="1334"/>
      <c r="EK40" s="1334"/>
      <c r="EL40" s="1334"/>
      <c r="EM40" s="1334"/>
      <c r="EN40" s="1334"/>
      <c r="EO40" s="1334"/>
      <c r="EP40" s="1334"/>
      <c r="EQ40" s="1334"/>
      <c r="ER40" s="1334"/>
      <c r="ES40" s="1334"/>
      <c r="ET40" s="1334"/>
      <c r="EU40" s="1334"/>
      <c r="EV40" s="1334"/>
      <c r="EW40" s="1334"/>
      <c r="EX40" s="1334"/>
      <c r="EY40" s="1334"/>
      <c r="EZ40" s="1334"/>
      <c r="FA40" s="1334"/>
      <c r="FB40" s="1334"/>
      <c r="FC40" s="1334"/>
      <c r="FD40" s="1334"/>
      <c r="FE40" s="1334"/>
      <c r="FF40" s="1334"/>
      <c r="FG40" s="1334"/>
      <c r="FH40" s="1334"/>
      <c r="FI40" s="1334"/>
      <c r="FJ40" s="1334"/>
      <c r="FK40" s="1334"/>
      <c r="FL40" s="1334"/>
      <c r="FM40" s="1334"/>
      <c r="FN40" s="1334"/>
      <c r="FO40" s="1334"/>
      <c r="FP40" s="1334"/>
      <c r="FQ40" s="1334"/>
      <c r="FR40" s="1334"/>
      <c r="FS40" s="1334"/>
      <c r="FT40" s="1334"/>
      <c r="FU40" s="1334"/>
      <c r="FV40" s="1334"/>
      <c r="FW40" s="1334"/>
      <c r="FX40" s="1334"/>
      <c r="FY40" s="1334"/>
      <c r="FZ40" s="1334"/>
      <c r="GA40" s="1334"/>
      <c r="GB40" s="1334"/>
      <c r="GC40" s="1334"/>
      <c r="GD40" s="1334"/>
      <c r="GE40" s="1334"/>
      <c r="GF40" s="1334"/>
      <c r="GG40" s="1334"/>
      <c r="GH40" s="1334"/>
      <c r="GI40" s="1334"/>
      <c r="GJ40" s="1334"/>
      <c r="GK40" s="1334"/>
      <c r="GL40" s="1334"/>
      <c r="GM40" s="1334"/>
      <c r="GN40" s="1334"/>
      <c r="GO40" s="1334"/>
      <c r="GP40" s="1334"/>
      <c r="GQ40" s="1334"/>
      <c r="GR40" s="1334"/>
      <c r="GS40" s="1334"/>
      <c r="GT40" s="1334"/>
      <c r="GU40" s="1334"/>
      <c r="GV40" s="1334"/>
      <c r="GW40" s="1334"/>
      <c r="GX40" s="1334"/>
      <c r="GY40" s="1334"/>
      <c r="GZ40" s="1334"/>
      <c r="HA40" s="1334"/>
      <c r="HB40" s="1334"/>
      <c r="HC40" s="1334"/>
      <c r="HD40" s="1334"/>
      <c r="HE40" s="1334"/>
      <c r="HF40" s="1334"/>
      <c r="HG40" s="1334"/>
      <c r="HH40" s="1334"/>
      <c r="HI40" s="1334"/>
      <c r="HJ40" s="1334"/>
      <c r="HK40" s="1334"/>
      <c r="HL40" s="1334"/>
      <c r="HM40" s="1334"/>
      <c r="HN40" s="1334"/>
      <c r="HO40" s="1334"/>
      <c r="HP40" s="1334"/>
      <c r="HQ40" s="1334"/>
      <c r="HR40" s="1334"/>
      <c r="HS40" s="1334"/>
      <c r="HT40" s="1334"/>
      <c r="HU40" s="1334"/>
      <c r="HV40" s="1334"/>
      <c r="HW40" s="1334"/>
      <c r="HX40" s="1334"/>
      <c r="HY40" s="1334"/>
      <c r="HZ40" s="1334"/>
      <c r="IA40" s="1334"/>
      <c r="IB40" s="1334"/>
      <c r="IC40" s="1334"/>
      <c r="ID40" s="1334"/>
      <c r="IE40" s="1334"/>
      <c r="IF40" s="1334"/>
      <c r="IG40" s="1334"/>
      <c r="IH40" s="1334"/>
      <c r="II40" s="1334"/>
      <c r="IJ40" s="1334"/>
      <c r="IK40" s="1334"/>
      <c r="IL40" s="1334"/>
      <c r="IM40" s="1334"/>
      <c r="IN40" s="1334"/>
      <c r="IO40" s="1334"/>
      <c r="IP40" s="1334"/>
      <c r="IQ40" s="1334"/>
      <c r="IR40" s="1334"/>
      <c r="IS40" s="1334"/>
      <c r="IT40" s="1334"/>
      <c r="IU40" s="1334"/>
      <c r="IV40" s="1334"/>
    </row>
    <row r="41" spans="1:256" x14ac:dyDescent="0.25">
      <c r="A41" s="1347" t="s">
        <v>5</v>
      </c>
      <c r="B41" s="1348" t="s">
        <v>6</v>
      </c>
      <c r="C41" s="1348"/>
      <c r="D41" s="1348"/>
      <c r="E41" s="1349" t="s">
        <v>7</v>
      </c>
      <c r="F41" s="1350" t="s">
        <v>8</v>
      </c>
      <c r="G41" s="1351" t="s">
        <v>9</v>
      </c>
      <c r="H41" s="1352" t="s">
        <v>10</v>
      </c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1334"/>
      <c r="AH41" s="1334"/>
      <c r="AI41" s="1334"/>
      <c r="AJ41" s="1334"/>
      <c r="AK41" s="1334"/>
      <c r="AL41" s="1334"/>
      <c r="AM41" s="1334"/>
      <c r="AN41" s="1334"/>
      <c r="AO41" s="1334"/>
      <c r="AP41" s="1334"/>
      <c r="AQ41" s="1334"/>
      <c r="AR41" s="1334"/>
      <c r="AS41" s="1334"/>
      <c r="AT41" s="1334"/>
      <c r="AU41" s="1334"/>
      <c r="AV41" s="1334"/>
      <c r="AW41" s="1334"/>
      <c r="AX41" s="1334"/>
      <c r="AY41" s="1334"/>
      <c r="AZ41" s="1334"/>
      <c r="BA41" s="1334"/>
      <c r="BB41" s="1334"/>
      <c r="BC41" s="1334"/>
      <c r="BD41" s="1334"/>
      <c r="BE41" s="1334"/>
      <c r="BF41" s="1334"/>
      <c r="BG41" s="1334"/>
      <c r="BH41" s="1334"/>
      <c r="BI41" s="1334"/>
      <c r="BJ41" s="1334"/>
      <c r="BK41" s="1334"/>
      <c r="BL41" s="1334"/>
      <c r="BM41" s="1334"/>
      <c r="BN41" s="1334"/>
      <c r="BO41" s="1334"/>
      <c r="BP41" s="1334"/>
      <c r="BQ41" s="1334"/>
      <c r="BR41" s="1334"/>
      <c r="BS41" s="1334"/>
      <c r="BT41" s="1334"/>
      <c r="BU41" s="1334"/>
      <c r="BV41" s="1334"/>
      <c r="BW41" s="1334"/>
      <c r="BX41" s="1334"/>
      <c r="BY41" s="1334"/>
      <c r="BZ41" s="1334"/>
      <c r="CA41" s="1334"/>
      <c r="CB41" s="1334"/>
      <c r="CC41" s="1334"/>
      <c r="CD41" s="1334"/>
      <c r="CE41" s="1334"/>
      <c r="CF41" s="1334"/>
      <c r="CG41" s="1334"/>
      <c r="CH41" s="1334"/>
      <c r="CI41" s="1334"/>
      <c r="CJ41" s="1334"/>
      <c r="CK41" s="1334"/>
      <c r="CL41" s="1334"/>
      <c r="CM41" s="1334"/>
      <c r="CN41" s="1334"/>
      <c r="CO41" s="1334"/>
      <c r="CP41" s="1334"/>
      <c r="CQ41" s="1334"/>
      <c r="CR41" s="1334"/>
      <c r="CS41" s="1334"/>
      <c r="CT41" s="1334"/>
      <c r="CU41" s="1334"/>
      <c r="CV41" s="1334"/>
      <c r="CW41" s="1334"/>
      <c r="CX41" s="1334"/>
      <c r="CY41" s="1334"/>
      <c r="CZ41" s="1334"/>
      <c r="DA41" s="1334"/>
      <c r="DB41" s="1334"/>
      <c r="DC41" s="1334"/>
      <c r="DD41" s="1334"/>
      <c r="DE41" s="1334"/>
      <c r="DF41" s="1334"/>
      <c r="DG41" s="1334"/>
      <c r="DH41" s="1334"/>
      <c r="DI41" s="1334"/>
      <c r="DJ41" s="1334"/>
      <c r="DK41" s="1334"/>
      <c r="DL41" s="1334"/>
      <c r="DM41" s="1334"/>
      <c r="DN41" s="1334"/>
      <c r="DO41" s="1334"/>
      <c r="DP41" s="1334"/>
      <c r="DQ41" s="1334"/>
      <c r="DR41" s="1334"/>
      <c r="DS41" s="1334"/>
      <c r="DT41" s="1334"/>
      <c r="DU41" s="1334"/>
      <c r="DV41" s="1334"/>
      <c r="DW41" s="1334"/>
      <c r="DX41" s="1334"/>
      <c r="DY41" s="1334"/>
      <c r="DZ41" s="1334"/>
      <c r="EA41" s="1334"/>
      <c r="EB41" s="1334"/>
      <c r="EC41" s="1334"/>
      <c r="ED41" s="1334"/>
      <c r="EE41" s="1334"/>
      <c r="EF41" s="1334"/>
      <c r="EG41" s="1334"/>
      <c r="EH41" s="1334"/>
      <c r="EI41" s="1334"/>
      <c r="EJ41" s="1334"/>
      <c r="EK41" s="1334"/>
      <c r="EL41" s="1334"/>
      <c r="EM41" s="1334"/>
      <c r="EN41" s="1334"/>
      <c r="EO41" s="1334"/>
      <c r="EP41" s="1334"/>
      <c r="EQ41" s="1334"/>
      <c r="ER41" s="1334"/>
      <c r="ES41" s="1334"/>
      <c r="ET41" s="1334"/>
      <c r="EU41" s="1334"/>
      <c r="EV41" s="1334"/>
      <c r="EW41" s="1334"/>
      <c r="EX41" s="1334"/>
      <c r="EY41" s="1334"/>
      <c r="EZ41" s="1334"/>
      <c r="FA41" s="1334"/>
      <c r="FB41" s="1334"/>
      <c r="FC41" s="1334"/>
      <c r="FD41" s="1334"/>
      <c r="FE41" s="1334"/>
      <c r="FF41" s="1334"/>
      <c r="FG41" s="1334"/>
      <c r="FH41" s="1334"/>
      <c r="FI41" s="1334"/>
      <c r="FJ41" s="1334"/>
      <c r="FK41" s="1334"/>
      <c r="FL41" s="1334"/>
      <c r="FM41" s="1334"/>
      <c r="FN41" s="1334"/>
      <c r="FO41" s="1334"/>
      <c r="FP41" s="1334"/>
      <c r="FQ41" s="1334"/>
      <c r="FR41" s="1334"/>
      <c r="FS41" s="1334"/>
      <c r="FT41" s="1334"/>
      <c r="FU41" s="1334"/>
      <c r="FV41" s="1334"/>
      <c r="FW41" s="1334"/>
      <c r="FX41" s="1334"/>
      <c r="FY41" s="1334"/>
      <c r="FZ41" s="1334"/>
      <c r="GA41" s="1334"/>
      <c r="GB41" s="1334"/>
      <c r="GC41" s="1334"/>
      <c r="GD41" s="1334"/>
      <c r="GE41" s="1334"/>
      <c r="GF41" s="1334"/>
      <c r="GG41" s="1334"/>
      <c r="GH41" s="1334"/>
      <c r="GI41" s="1334"/>
      <c r="GJ41" s="1334"/>
      <c r="GK41" s="1334"/>
      <c r="GL41" s="1334"/>
      <c r="GM41" s="1334"/>
      <c r="GN41" s="1334"/>
      <c r="GO41" s="1334"/>
      <c r="GP41" s="1334"/>
      <c r="GQ41" s="1334"/>
      <c r="GR41" s="1334"/>
      <c r="GS41" s="1334"/>
      <c r="GT41" s="1334"/>
      <c r="GU41" s="1334"/>
      <c r="GV41" s="1334"/>
      <c r="GW41" s="1334"/>
      <c r="GX41" s="1334"/>
      <c r="GY41" s="1334"/>
      <c r="GZ41" s="1334"/>
      <c r="HA41" s="1334"/>
      <c r="HB41" s="1334"/>
      <c r="HC41" s="1334"/>
      <c r="HD41" s="1334"/>
      <c r="HE41" s="1334"/>
      <c r="HF41" s="1334"/>
      <c r="HG41" s="1334"/>
      <c r="HH41" s="1334"/>
      <c r="HI41" s="1334"/>
      <c r="HJ41" s="1334"/>
      <c r="HK41" s="1334"/>
      <c r="HL41" s="1334"/>
      <c r="HM41" s="1334"/>
      <c r="HN41" s="1334"/>
      <c r="HO41" s="1334"/>
      <c r="HP41" s="1334"/>
      <c r="HQ41" s="1334"/>
      <c r="HR41" s="1334"/>
      <c r="HS41" s="1334"/>
      <c r="HT41" s="1334"/>
      <c r="HU41" s="1334"/>
      <c r="HV41" s="1334"/>
      <c r="HW41" s="1334"/>
      <c r="HX41" s="1334"/>
      <c r="HY41" s="1334"/>
      <c r="HZ41" s="1334"/>
      <c r="IA41" s="1334"/>
      <c r="IB41" s="1334"/>
      <c r="IC41" s="1334"/>
      <c r="ID41" s="1334"/>
      <c r="IE41" s="1334"/>
      <c r="IF41" s="1334"/>
      <c r="IG41" s="1334"/>
      <c r="IH41" s="1334"/>
      <c r="II41" s="1334"/>
      <c r="IJ41" s="1334"/>
      <c r="IK41" s="1334"/>
      <c r="IL41" s="1334"/>
      <c r="IM41" s="1334"/>
      <c r="IN41" s="1334"/>
      <c r="IO41" s="1334"/>
      <c r="IP41" s="1334"/>
      <c r="IQ41" s="1334"/>
      <c r="IR41" s="1334"/>
      <c r="IS41" s="1334"/>
      <c r="IT41" s="1334"/>
      <c r="IU41" s="1334"/>
      <c r="IV41" s="1334"/>
    </row>
    <row r="42" spans="1:256" ht="14.5" thickBot="1" x14ac:dyDescent="0.3">
      <c r="A42" s="1353"/>
      <c r="B42" s="1354"/>
      <c r="C42" s="1354"/>
      <c r="D42" s="1354"/>
      <c r="E42" s="1355"/>
      <c r="F42" s="1356"/>
      <c r="G42" s="1357" t="s">
        <v>11</v>
      </c>
      <c r="H42" s="1358" t="s">
        <v>11</v>
      </c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1334"/>
      <c r="U42" s="1334"/>
      <c r="V42" s="1334"/>
      <c r="W42" s="1334"/>
      <c r="X42" s="1334"/>
      <c r="Y42" s="1334"/>
      <c r="Z42" s="1334"/>
      <c r="AA42" s="1334"/>
      <c r="AB42" s="1334"/>
      <c r="AC42" s="1334"/>
      <c r="AD42" s="1334"/>
      <c r="AE42" s="1334"/>
      <c r="AF42" s="1334"/>
      <c r="AG42" s="1334"/>
      <c r="AH42" s="1334"/>
      <c r="AI42" s="1334"/>
      <c r="AJ42" s="1334"/>
      <c r="AK42" s="1334"/>
      <c r="AL42" s="1334"/>
      <c r="AM42" s="1334"/>
      <c r="AN42" s="1334"/>
      <c r="AO42" s="1334"/>
      <c r="AP42" s="1334"/>
      <c r="AQ42" s="1334"/>
      <c r="AR42" s="1334"/>
      <c r="AS42" s="1334"/>
      <c r="AT42" s="1334"/>
      <c r="AU42" s="1334"/>
      <c r="AV42" s="1334"/>
      <c r="AW42" s="1334"/>
      <c r="AX42" s="1334"/>
      <c r="AY42" s="1334"/>
      <c r="AZ42" s="1334"/>
      <c r="BA42" s="1334"/>
      <c r="BB42" s="1334"/>
      <c r="BC42" s="1334"/>
      <c r="BD42" s="1334"/>
      <c r="BE42" s="1334"/>
      <c r="BF42" s="1334"/>
      <c r="BG42" s="1334"/>
      <c r="BH42" s="1334"/>
      <c r="BI42" s="1334"/>
      <c r="BJ42" s="1334"/>
      <c r="BK42" s="1334"/>
      <c r="BL42" s="1334"/>
      <c r="BM42" s="1334"/>
      <c r="BN42" s="1334"/>
      <c r="BO42" s="1334"/>
      <c r="BP42" s="1334"/>
      <c r="BQ42" s="1334"/>
      <c r="BR42" s="1334"/>
      <c r="BS42" s="1334"/>
      <c r="BT42" s="1334"/>
      <c r="BU42" s="1334"/>
      <c r="BV42" s="1334"/>
      <c r="BW42" s="1334"/>
      <c r="BX42" s="1334"/>
      <c r="BY42" s="1334"/>
      <c r="BZ42" s="1334"/>
      <c r="CA42" s="1334"/>
      <c r="CB42" s="1334"/>
      <c r="CC42" s="1334"/>
      <c r="CD42" s="1334"/>
      <c r="CE42" s="1334"/>
      <c r="CF42" s="1334"/>
      <c r="CG42" s="1334"/>
      <c r="CH42" s="1334"/>
      <c r="CI42" s="1334"/>
      <c r="CJ42" s="1334"/>
      <c r="CK42" s="1334"/>
      <c r="CL42" s="1334"/>
      <c r="CM42" s="1334"/>
      <c r="CN42" s="1334"/>
      <c r="CO42" s="1334"/>
      <c r="CP42" s="1334"/>
      <c r="CQ42" s="1334"/>
      <c r="CR42" s="1334"/>
      <c r="CS42" s="1334"/>
      <c r="CT42" s="1334"/>
      <c r="CU42" s="1334"/>
      <c r="CV42" s="1334"/>
      <c r="CW42" s="1334"/>
      <c r="CX42" s="1334"/>
      <c r="CY42" s="1334"/>
      <c r="CZ42" s="1334"/>
      <c r="DA42" s="1334"/>
      <c r="DB42" s="1334"/>
      <c r="DC42" s="1334"/>
      <c r="DD42" s="1334"/>
      <c r="DE42" s="1334"/>
      <c r="DF42" s="1334"/>
      <c r="DG42" s="1334"/>
      <c r="DH42" s="1334"/>
      <c r="DI42" s="1334"/>
      <c r="DJ42" s="1334"/>
      <c r="DK42" s="1334"/>
      <c r="DL42" s="1334"/>
      <c r="DM42" s="1334"/>
      <c r="DN42" s="1334"/>
      <c r="DO42" s="1334"/>
      <c r="DP42" s="1334"/>
      <c r="DQ42" s="1334"/>
      <c r="DR42" s="1334"/>
      <c r="DS42" s="1334"/>
      <c r="DT42" s="1334"/>
      <c r="DU42" s="1334"/>
      <c r="DV42" s="1334"/>
      <c r="DW42" s="1334"/>
      <c r="DX42" s="1334"/>
      <c r="DY42" s="1334"/>
      <c r="DZ42" s="1334"/>
      <c r="EA42" s="1334"/>
      <c r="EB42" s="1334"/>
      <c r="EC42" s="1334"/>
      <c r="ED42" s="1334"/>
      <c r="EE42" s="1334"/>
      <c r="EF42" s="1334"/>
      <c r="EG42" s="1334"/>
      <c r="EH42" s="1334"/>
      <c r="EI42" s="1334"/>
      <c r="EJ42" s="1334"/>
      <c r="EK42" s="1334"/>
      <c r="EL42" s="1334"/>
      <c r="EM42" s="1334"/>
      <c r="EN42" s="1334"/>
      <c r="EO42" s="1334"/>
      <c r="EP42" s="1334"/>
      <c r="EQ42" s="1334"/>
      <c r="ER42" s="1334"/>
      <c r="ES42" s="1334"/>
      <c r="ET42" s="1334"/>
      <c r="EU42" s="1334"/>
      <c r="EV42" s="1334"/>
      <c r="EW42" s="1334"/>
      <c r="EX42" s="1334"/>
      <c r="EY42" s="1334"/>
      <c r="EZ42" s="1334"/>
      <c r="FA42" s="1334"/>
      <c r="FB42" s="1334"/>
      <c r="FC42" s="1334"/>
      <c r="FD42" s="1334"/>
      <c r="FE42" s="1334"/>
      <c r="FF42" s="1334"/>
      <c r="FG42" s="1334"/>
      <c r="FH42" s="1334"/>
      <c r="FI42" s="1334"/>
      <c r="FJ42" s="1334"/>
      <c r="FK42" s="1334"/>
      <c r="FL42" s="1334"/>
      <c r="FM42" s="1334"/>
      <c r="FN42" s="1334"/>
      <c r="FO42" s="1334"/>
      <c r="FP42" s="1334"/>
      <c r="FQ42" s="1334"/>
      <c r="FR42" s="1334"/>
      <c r="FS42" s="1334"/>
      <c r="FT42" s="1334"/>
      <c r="FU42" s="1334"/>
      <c r="FV42" s="1334"/>
      <c r="FW42" s="1334"/>
      <c r="FX42" s="1334"/>
      <c r="FY42" s="1334"/>
      <c r="FZ42" s="1334"/>
      <c r="GA42" s="1334"/>
      <c r="GB42" s="1334"/>
      <c r="GC42" s="1334"/>
      <c r="GD42" s="1334"/>
      <c r="GE42" s="1334"/>
      <c r="GF42" s="1334"/>
      <c r="GG42" s="1334"/>
      <c r="GH42" s="1334"/>
      <c r="GI42" s="1334"/>
      <c r="GJ42" s="1334"/>
      <c r="GK42" s="1334"/>
      <c r="GL42" s="1334"/>
      <c r="GM42" s="1334"/>
      <c r="GN42" s="1334"/>
      <c r="GO42" s="1334"/>
      <c r="GP42" s="1334"/>
      <c r="GQ42" s="1334"/>
      <c r="GR42" s="1334"/>
      <c r="GS42" s="1334"/>
      <c r="GT42" s="1334"/>
      <c r="GU42" s="1334"/>
      <c r="GV42" s="1334"/>
      <c r="GW42" s="1334"/>
      <c r="GX42" s="1334"/>
      <c r="GY42" s="1334"/>
      <c r="GZ42" s="1334"/>
      <c r="HA42" s="1334"/>
      <c r="HB42" s="1334"/>
      <c r="HC42" s="1334"/>
      <c r="HD42" s="1334"/>
      <c r="HE42" s="1334"/>
      <c r="HF42" s="1334"/>
      <c r="HG42" s="1334"/>
      <c r="HH42" s="1334"/>
      <c r="HI42" s="1334"/>
      <c r="HJ42" s="1334"/>
      <c r="HK42" s="1334"/>
      <c r="HL42" s="1334"/>
      <c r="HM42" s="1334"/>
      <c r="HN42" s="1334"/>
      <c r="HO42" s="1334"/>
      <c r="HP42" s="1334"/>
      <c r="HQ42" s="1334"/>
      <c r="HR42" s="1334"/>
      <c r="HS42" s="1334"/>
      <c r="HT42" s="1334"/>
      <c r="HU42" s="1334"/>
      <c r="HV42" s="1334"/>
      <c r="HW42" s="1334"/>
      <c r="HX42" s="1334"/>
      <c r="HY42" s="1334"/>
      <c r="HZ42" s="1334"/>
      <c r="IA42" s="1334"/>
      <c r="IB42" s="1334"/>
      <c r="IC42" s="1334"/>
      <c r="ID42" s="1334"/>
      <c r="IE42" s="1334"/>
      <c r="IF42" s="1334"/>
      <c r="IG42" s="1334"/>
      <c r="IH42" s="1334"/>
      <c r="II42" s="1334"/>
      <c r="IJ42" s="1334"/>
      <c r="IK42" s="1334"/>
      <c r="IL42" s="1334"/>
      <c r="IM42" s="1334"/>
      <c r="IN42" s="1334"/>
      <c r="IO42" s="1334"/>
      <c r="IP42" s="1334"/>
      <c r="IQ42" s="1334"/>
      <c r="IR42" s="1334"/>
      <c r="IS42" s="1334"/>
      <c r="IT42" s="1334"/>
      <c r="IU42" s="1334"/>
      <c r="IV42" s="1334"/>
    </row>
    <row r="43" spans="1:256" x14ac:dyDescent="0.25">
      <c r="A43" s="1402">
        <v>1700</v>
      </c>
      <c r="B43" s="1403" t="s">
        <v>42</v>
      </c>
      <c r="C43" s="1344"/>
      <c r="D43" s="1404"/>
      <c r="E43" s="1365"/>
      <c r="F43" s="1405"/>
      <c r="G43" s="1406"/>
      <c r="H43" s="1407"/>
      <c r="I43" s="1334"/>
      <c r="J43" s="1334"/>
      <c r="K43" s="1334"/>
      <c r="L43" s="1334"/>
      <c r="M43" s="1334"/>
      <c r="N43" s="1334"/>
      <c r="O43" s="1334"/>
      <c r="P43" s="1334"/>
      <c r="Q43" s="1334"/>
      <c r="R43" s="1334"/>
      <c r="S43" s="1334"/>
      <c r="T43" s="1334"/>
      <c r="U43" s="1334"/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1334"/>
      <c r="AJ43" s="1334"/>
      <c r="AK43" s="1334"/>
      <c r="AL43" s="1334"/>
      <c r="AM43" s="1334"/>
      <c r="AN43" s="1334"/>
      <c r="AO43" s="1334"/>
      <c r="AP43" s="1334"/>
      <c r="AQ43" s="1334"/>
      <c r="AR43" s="1334"/>
      <c r="AS43" s="1334"/>
      <c r="AT43" s="1334"/>
      <c r="AU43" s="1334"/>
      <c r="AV43" s="1334"/>
      <c r="AW43" s="1334"/>
      <c r="AX43" s="1334"/>
      <c r="AY43" s="1334"/>
      <c r="AZ43" s="1334"/>
      <c r="BA43" s="1334"/>
      <c r="BB43" s="1334"/>
      <c r="BC43" s="1334"/>
      <c r="BD43" s="1334"/>
      <c r="BE43" s="1334"/>
      <c r="BF43" s="1334"/>
      <c r="BG43" s="1334"/>
      <c r="BH43" s="1334"/>
      <c r="BI43" s="1334"/>
      <c r="BJ43" s="1334"/>
      <c r="BK43" s="1334"/>
      <c r="BL43" s="1334"/>
      <c r="BM43" s="1334"/>
      <c r="BN43" s="1334"/>
      <c r="BO43" s="1334"/>
      <c r="BP43" s="1334"/>
      <c r="BQ43" s="1334"/>
      <c r="BR43" s="1334"/>
      <c r="BS43" s="1334"/>
      <c r="BT43" s="1334"/>
      <c r="BU43" s="1334"/>
      <c r="BV43" s="1334"/>
      <c r="BW43" s="1334"/>
      <c r="BX43" s="1334"/>
      <c r="BY43" s="1334"/>
      <c r="BZ43" s="1334"/>
      <c r="CA43" s="1334"/>
      <c r="CB43" s="1334"/>
      <c r="CC43" s="1334"/>
      <c r="CD43" s="1334"/>
      <c r="CE43" s="1334"/>
      <c r="CF43" s="1334"/>
      <c r="CG43" s="1334"/>
      <c r="CH43" s="1334"/>
      <c r="CI43" s="1334"/>
      <c r="CJ43" s="1334"/>
      <c r="CK43" s="1334"/>
      <c r="CL43" s="1334"/>
      <c r="CM43" s="1334"/>
      <c r="CN43" s="1334"/>
      <c r="CO43" s="1334"/>
      <c r="CP43" s="1334"/>
      <c r="CQ43" s="1334"/>
      <c r="CR43" s="1334"/>
      <c r="CS43" s="1334"/>
      <c r="CT43" s="1334"/>
      <c r="CU43" s="1334"/>
      <c r="CV43" s="1334"/>
      <c r="CW43" s="1334"/>
      <c r="CX43" s="1334"/>
      <c r="CY43" s="1334"/>
      <c r="CZ43" s="1334"/>
      <c r="DA43" s="1334"/>
      <c r="DB43" s="1334"/>
      <c r="DC43" s="1334"/>
      <c r="DD43" s="1334"/>
      <c r="DE43" s="1334"/>
      <c r="DF43" s="1334"/>
      <c r="DG43" s="1334"/>
      <c r="DH43" s="1334"/>
      <c r="DI43" s="1334"/>
      <c r="DJ43" s="1334"/>
      <c r="DK43" s="1334"/>
      <c r="DL43" s="1334"/>
      <c r="DM43" s="1334"/>
      <c r="DN43" s="1334"/>
      <c r="DO43" s="1334"/>
      <c r="DP43" s="1334"/>
      <c r="DQ43" s="1334"/>
      <c r="DR43" s="1334"/>
      <c r="DS43" s="1334"/>
      <c r="DT43" s="1334"/>
      <c r="DU43" s="1334"/>
      <c r="DV43" s="1334"/>
      <c r="DW43" s="1334"/>
      <c r="DX43" s="1334"/>
      <c r="DY43" s="1334"/>
      <c r="DZ43" s="1334"/>
      <c r="EA43" s="1334"/>
      <c r="EB43" s="1334"/>
      <c r="EC43" s="1334"/>
      <c r="ED43" s="1334"/>
      <c r="EE43" s="1334"/>
      <c r="EF43" s="1334"/>
      <c r="EG43" s="1334"/>
      <c r="EH43" s="1334"/>
      <c r="EI43" s="1334"/>
      <c r="EJ43" s="1334"/>
      <c r="EK43" s="1334"/>
      <c r="EL43" s="1334"/>
      <c r="EM43" s="1334"/>
      <c r="EN43" s="1334"/>
      <c r="EO43" s="1334"/>
      <c r="EP43" s="1334"/>
      <c r="EQ43" s="1334"/>
      <c r="ER43" s="1334"/>
      <c r="ES43" s="1334"/>
      <c r="ET43" s="1334"/>
      <c r="EU43" s="1334"/>
      <c r="EV43" s="1334"/>
      <c r="EW43" s="1334"/>
      <c r="EX43" s="1334"/>
      <c r="EY43" s="1334"/>
      <c r="EZ43" s="1334"/>
      <c r="FA43" s="1334"/>
      <c r="FB43" s="1334"/>
      <c r="FC43" s="1334"/>
      <c r="FD43" s="1334"/>
      <c r="FE43" s="1334"/>
      <c r="FF43" s="1334"/>
      <c r="FG43" s="1334"/>
      <c r="FH43" s="1334"/>
      <c r="FI43" s="1334"/>
      <c r="FJ43" s="1334"/>
      <c r="FK43" s="1334"/>
      <c r="FL43" s="1334"/>
      <c r="FM43" s="1334"/>
      <c r="FN43" s="1334"/>
      <c r="FO43" s="1334"/>
      <c r="FP43" s="1334"/>
      <c r="FQ43" s="1334"/>
      <c r="FR43" s="1334"/>
      <c r="FS43" s="1334"/>
      <c r="FT43" s="1334"/>
      <c r="FU43" s="1334"/>
      <c r="FV43" s="1334"/>
      <c r="FW43" s="1334"/>
      <c r="FX43" s="1334"/>
      <c r="FY43" s="1334"/>
      <c r="FZ43" s="1334"/>
      <c r="GA43" s="1334"/>
      <c r="GB43" s="1334"/>
      <c r="GC43" s="1334"/>
      <c r="GD43" s="1334"/>
      <c r="GE43" s="1334"/>
      <c r="GF43" s="1334"/>
      <c r="GG43" s="1334"/>
      <c r="GH43" s="1334"/>
      <c r="GI43" s="1334"/>
      <c r="GJ43" s="1334"/>
      <c r="GK43" s="1334"/>
      <c r="GL43" s="1334"/>
      <c r="GM43" s="1334"/>
      <c r="GN43" s="1334"/>
      <c r="GO43" s="1334"/>
      <c r="GP43" s="1334"/>
      <c r="GQ43" s="1334"/>
      <c r="GR43" s="1334"/>
      <c r="GS43" s="1334"/>
      <c r="GT43" s="1334"/>
      <c r="GU43" s="1334"/>
      <c r="GV43" s="1334"/>
      <c r="GW43" s="1334"/>
      <c r="GX43" s="1334"/>
      <c r="GY43" s="1334"/>
      <c r="GZ43" s="1334"/>
      <c r="HA43" s="1334"/>
      <c r="HB43" s="1334"/>
      <c r="HC43" s="1334"/>
      <c r="HD43" s="1334"/>
      <c r="HE43" s="1334"/>
      <c r="HF43" s="1334"/>
      <c r="HG43" s="1334"/>
      <c r="HH43" s="1334"/>
      <c r="HI43" s="1334"/>
      <c r="HJ43" s="1334"/>
      <c r="HK43" s="1334"/>
      <c r="HL43" s="1334"/>
      <c r="HM43" s="1334"/>
      <c r="HN43" s="1334"/>
      <c r="HO43" s="1334"/>
      <c r="HP43" s="1334"/>
      <c r="HQ43" s="1334"/>
      <c r="HR43" s="1334"/>
      <c r="HS43" s="1334"/>
      <c r="HT43" s="1334"/>
      <c r="HU43" s="1334"/>
      <c r="HV43" s="1334"/>
      <c r="HW43" s="1334"/>
      <c r="HX43" s="1334"/>
      <c r="HY43" s="1334"/>
      <c r="HZ43" s="1334"/>
      <c r="IA43" s="1334"/>
      <c r="IB43" s="1334"/>
      <c r="IC43" s="1334"/>
      <c r="ID43" s="1334"/>
      <c r="IE43" s="1334"/>
      <c r="IF43" s="1334"/>
      <c r="IG43" s="1334"/>
      <c r="IH43" s="1334"/>
      <c r="II43" s="1334"/>
      <c r="IJ43" s="1334"/>
      <c r="IK43" s="1334"/>
      <c r="IL43" s="1334"/>
      <c r="IM43" s="1334"/>
      <c r="IN43" s="1334"/>
      <c r="IO43" s="1334"/>
      <c r="IP43" s="1334"/>
      <c r="IQ43" s="1334"/>
      <c r="IR43" s="1334"/>
      <c r="IS43" s="1334"/>
      <c r="IT43" s="1334"/>
      <c r="IU43" s="1334"/>
      <c r="IV43" s="1334"/>
    </row>
    <row r="44" spans="1:256" x14ac:dyDescent="0.25">
      <c r="A44" s="1408">
        <v>17.010000000000002</v>
      </c>
      <c r="B44" s="1403" t="s">
        <v>140</v>
      </c>
      <c r="C44" s="1343"/>
      <c r="D44" s="1409"/>
      <c r="E44" s="1378" t="s">
        <v>141</v>
      </c>
      <c r="F44" s="1061">
        <v>3</v>
      </c>
      <c r="G44" s="1406"/>
      <c r="H44" s="1063"/>
      <c r="I44" s="1334"/>
      <c r="J44" s="1334"/>
      <c r="K44" s="1334"/>
      <c r="L44" s="1334"/>
      <c r="M44" s="1334"/>
      <c r="N44" s="1334"/>
      <c r="O44" s="1334"/>
      <c r="P44" s="1334"/>
      <c r="Q44" s="1334"/>
      <c r="R44" s="1334"/>
      <c r="S44" s="1334"/>
      <c r="T44" s="1334"/>
      <c r="U44" s="1334"/>
      <c r="V44" s="1334"/>
      <c r="W44" s="1334"/>
      <c r="X44" s="1334"/>
      <c r="Y44" s="1334"/>
      <c r="Z44" s="1334"/>
      <c r="AA44" s="1334"/>
      <c r="AB44" s="1334"/>
      <c r="AC44" s="1334"/>
      <c r="AD44" s="1334"/>
      <c r="AE44" s="1334"/>
      <c r="AF44" s="1334"/>
      <c r="AG44" s="1334"/>
      <c r="AH44" s="1334"/>
      <c r="AI44" s="1334"/>
      <c r="AJ44" s="1334"/>
      <c r="AK44" s="1334"/>
      <c r="AL44" s="1334"/>
      <c r="AM44" s="1334"/>
      <c r="AN44" s="1334"/>
      <c r="AO44" s="1334"/>
      <c r="AP44" s="1334"/>
      <c r="AQ44" s="1334"/>
      <c r="AR44" s="1334"/>
      <c r="AS44" s="1334"/>
      <c r="AT44" s="1334"/>
      <c r="AU44" s="1334"/>
      <c r="AV44" s="1334"/>
      <c r="AW44" s="1334"/>
      <c r="AX44" s="1334"/>
      <c r="AY44" s="1334"/>
      <c r="AZ44" s="1334"/>
      <c r="BA44" s="1334"/>
      <c r="BB44" s="1334"/>
      <c r="BC44" s="1334"/>
      <c r="BD44" s="1334"/>
      <c r="BE44" s="1334"/>
      <c r="BF44" s="1334"/>
      <c r="BG44" s="1334"/>
      <c r="BH44" s="1334"/>
      <c r="BI44" s="1334"/>
      <c r="BJ44" s="1334"/>
      <c r="BK44" s="1334"/>
      <c r="BL44" s="1334"/>
      <c r="BM44" s="1334"/>
      <c r="BN44" s="1334"/>
      <c r="BO44" s="1334"/>
      <c r="BP44" s="1334"/>
      <c r="BQ44" s="1334"/>
      <c r="BR44" s="1334"/>
      <c r="BS44" s="1334"/>
      <c r="BT44" s="1334"/>
      <c r="BU44" s="1334"/>
      <c r="BV44" s="1334"/>
      <c r="BW44" s="1334"/>
      <c r="BX44" s="1334"/>
      <c r="BY44" s="1334"/>
      <c r="BZ44" s="1334"/>
      <c r="CA44" s="1334"/>
      <c r="CB44" s="1334"/>
      <c r="CC44" s="1334"/>
      <c r="CD44" s="1334"/>
      <c r="CE44" s="1334"/>
      <c r="CF44" s="1334"/>
      <c r="CG44" s="1334"/>
      <c r="CH44" s="1334"/>
      <c r="CI44" s="1334"/>
      <c r="CJ44" s="1334"/>
      <c r="CK44" s="1334"/>
      <c r="CL44" s="1334"/>
      <c r="CM44" s="1334"/>
      <c r="CN44" s="1334"/>
      <c r="CO44" s="1334"/>
      <c r="CP44" s="1334"/>
      <c r="CQ44" s="1334"/>
      <c r="CR44" s="1334"/>
      <c r="CS44" s="1334"/>
      <c r="CT44" s="1334"/>
      <c r="CU44" s="1334"/>
      <c r="CV44" s="1334"/>
      <c r="CW44" s="1334"/>
      <c r="CX44" s="1334"/>
      <c r="CY44" s="1334"/>
      <c r="CZ44" s="1334"/>
      <c r="DA44" s="1334"/>
      <c r="DB44" s="1334"/>
      <c r="DC44" s="1334"/>
      <c r="DD44" s="1334"/>
      <c r="DE44" s="1334"/>
      <c r="DF44" s="1334"/>
      <c r="DG44" s="1334"/>
      <c r="DH44" s="1334"/>
      <c r="DI44" s="1334"/>
      <c r="DJ44" s="1334"/>
      <c r="DK44" s="1334"/>
      <c r="DL44" s="1334"/>
      <c r="DM44" s="1334"/>
      <c r="DN44" s="1334"/>
      <c r="DO44" s="1334"/>
      <c r="DP44" s="1334"/>
      <c r="DQ44" s="1334"/>
      <c r="DR44" s="1334"/>
      <c r="DS44" s="1334"/>
      <c r="DT44" s="1334"/>
      <c r="DU44" s="1334"/>
      <c r="DV44" s="1334"/>
      <c r="DW44" s="1334"/>
      <c r="DX44" s="1334"/>
      <c r="DY44" s="1334"/>
      <c r="DZ44" s="1334"/>
      <c r="EA44" s="1334"/>
      <c r="EB44" s="1334"/>
      <c r="EC44" s="1334"/>
      <c r="ED44" s="1334"/>
      <c r="EE44" s="1334"/>
      <c r="EF44" s="1334"/>
      <c r="EG44" s="1334"/>
      <c r="EH44" s="1334"/>
      <c r="EI44" s="1334"/>
      <c r="EJ44" s="1334"/>
      <c r="EK44" s="1334"/>
      <c r="EL44" s="1334"/>
      <c r="EM44" s="1334"/>
      <c r="EN44" s="1334"/>
      <c r="EO44" s="1334"/>
      <c r="EP44" s="1334"/>
      <c r="EQ44" s="1334"/>
      <c r="ER44" s="1334"/>
      <c r="ES44" s="1334"/>
      <c r="ET44" s="1334"/>
      <c r="EU44" s="1334"/>
      <c r="EV44" s="1334"/>
      <c r="EW44" s="1334"/>
      <c r="EX44" s="1334"/>
      <c r="EY44" s="1334"/>
      <c r="EZ44" s="1334"/>
      <c r="FA44" s="1334"/>
      <c r="FB44" s="1334"/>
      <c r="FC44" s="1334"/>
      <c r="FD44" s="1334"/>
      <c r="FE44" s="1334"/>
      <c r="FF44" s="1334"/>
      <c r="FG44" s="1334"/>
      <c r="FH44" s="1334"/>
      <c r="FI44" s="1334"/>
      <c r="FJ44" s="1334"/>
      <c r="FK44" s="1334"/>
      <c r="FL44" s="1334"/>
      <c r="FM44" s="1334"/>
      <c r="FN44" s="1334"/>
      <c r="FO44" s="1334"/>
      <c r="FP44" s="1334"/>
      <c r="FQ44" s="1334"/>
      <c r="FR44" s="1334"/>
      <c r="FS44" s="1334"/>
      <c r="FT44" s="1334"/>
      <c r="FU44" s="1334"/>
      <c r="FV44" s="1334"/>
      <c r="FW44" s="1334"/>
      <c r="FX44" s="1334"/>
      <c r="FY44" s="1334"/>
      <c r="FZ44" s="1334"/>
      <c r="GA44" s="1334"/>
      <c r="GB44" s="1334"/>
      <c r="GC44" s="1334"/>
      <c r="GD44" s="1334"/>
      <c r="GE44" s="1334"/>
      <c r="GF44" s="1334"/>
      <c r="GG44" s="1334"/>
      <c r="GH44" s="1334"/>
      <c r="GI44" s="1334"/>
      <c r="GJ44" s="1334"/>
      <c r="GK44" s="1334"/>
      <c r="GL44" s="1334"/>
      <c r="GM44" s="1334"/>
      <c r="GN44" s="1334"/>
      <c r="GO44" s="1334"/>
      <c r="GP44" s="1334"/>
      <c r="GQ44" s="1334"/>
      <c r="GR44" s="1334"/>
      <c r="GS44" s="1334"/>
      <c r="GT44" s="1334"/>
      <c r="GU44" s="1334"/>
      <c r="GV44" s="1334"/>
      <c r="GW44" s="1334"/>
      <c r="GX44" s="1334"/>
      <c r="GY44" s="1334"/>
      <c r="GZ44" s="1334"/>
      <c r="HA44" s="1334"/>
      <c r="HB44" s="1334"/>
      <c r="HC44" s="1334"/>
      <c r="HD44" s="1334"/>
      <c r="HE44" s="1334"/>
      <c r="HF44" s="1334"/>
      <c r="HG44" s="1334"/>
      <c r="HH44" s="1334"/>
      <c r="HI44" s="1334"/>
      <c r="HJ44" s="1334"/>
      <c r="HK44" s="1334"/>
      <c r="HL44" s="1334"/>
      <c r="HM44" s="1334"/>
      <c r="HN44" s="1334"/>
      <c r="HO44" s="1334"/>
      <c r="HP44" s="1334"/>
      <c r="HQ44" s="1334"/>
      <c r="HR44" s="1334"/>
      <c r="HS44" s="1334"/>
      <c r="HT44" s="1334"/>
      <c r="HU44" s="1334"/>
      <c r="HV44" s="1334"/>
      <c r="HW44" s="1334"/>
      <c r="HX44" s="1334"/>
      <c r="HY44" s="1334"/>
      <c r="HZ44" s="1334"/>
      <c r="IA44" s="1334"/>
      <c r="IB44" s="1334"/>
      <c r="IC44" s="1334"/>
      <c r="ID44" s="1334"/>
      <c r="IE44" s="1334"/>
      <c r="IF44" s="1334"/>
      <c r="IG44" s="1334"/>
      <c r="IH44" s="1334"/>
      <c r="II44" s="1334"/>
      <c r="IJ44" s="1334"/>
      <c r="IK44" s="1334"/>
      <c r="IL44" s="1334"/>
      <c r="IM44" s="1334"/>
      <c r="IN44" s="1334"/>
      <c r="IO44" s="1334"/>
      <c r="IP44" s="1334"/>
      <c r="IQ44" s="1334"/>
      <c r="IR44" s="1334"/>
      <c r="IS44" s="1334"/>
      <c r="IT44" s="1334"/>
      <c r="IU44" s="1334"/>
      <c r="IV44" s="1334"/>
    </row>
    <row r="45" spans="1:256" x14ac:dyDescent="0.25">
      <c r="A45" s="1408">
        <v>17.02</v>
      </c>
      <c r="B45" s="1403" t="s">
        <v>142</v>
      </c>
      <c r="C45" s="1343"/>
      <c r="D45" s="1409"/>
      <c r="E45" s="1378"/>
      <c r="F45" s="1061"/>
      <c r="G45" s="1410"/>
      <c r="H45" s="1063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4"/>
      <c r="W45" s="1334"/>
      <c r="X45" s="1334"/>
      <c r="Y45" s="1334"/>
      <c r="Z45" s="1334"/>
      <c r="AA45" s="1334"/>
      <c r="AB45" s="1334"/>
      <c r="AC45" s="1334"/>
      <c r="AD45" s="1334"/>
      <c r="AE45" s="1334"/>
      <c r="AF45" s="1334"/>
      <c r="AG45" s="1334"/>
      <c r="AH45" s="1334"/>
      <c r="AI45" s="1334"/>
      <c r="AJ45" s="1334"/>
      <c r="AK45" s="1334"/>
      <c r="AL45" s="1334"/>
      <c r="AM45" s="1334"/>
      <c r="AN45" s="1334"/>
      <c r="AO45" s="1334"/>
      <c r="AP45" s="1334"/>
      <c r="AQ45" s="1334"/>
      <c r="AR45" s="1334"/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4"/>
      <c r="BC45" s="1334"/>
      <c r="BD45" s="1334"/>
      <c r="BE45" s="1334"/>
      <c r="BF45" s="1334"/>
      <c r="BG45" s="1334"/>
      <c r="BH45" s="1334"/>
      <c r="BI45" s="1334"/>
      <c r="BJ45" s="1334"/>
      <c r="BK45" s="1334"/>
      <c r="BL45" s="1334"/>
      <c r="BM45" s="1334"/>
      <c r="BN45" s="1334"/>
      <c r="BO45" s="1334"/>
      <c r="BP45" s="1334"/>
      <c r="BQ45" s="1334"/>
      <c r="BR45" s="1334"/>
      <c r="BS45" s="1334"/>
      <c r="BT45" s="1334"/>
      <c r="BU45" s="1334"/>
      <c r="BV45" s="1334"/>
      <c r="BW45" s="1334"/>
      <c r="BX45" s="1334"/>
      <c r="BY45" s="1334"/>
      <c r="BZ45" s="1334"/>
      <c r="CA45" s="1334"/>
      <c r="CB45" s="1334"/>
      <c r="CC45" s="1334"/>
      <c r="CD45" s="1334"/>
      <c r="CE45" s="1334"/>
      <c r="CF45" s="1334"/>
      <c r="CG45" s="1334"/>
      <c r="CH45" s="1334"/>
      <c r="CI45" s="1334"/>
      <c r="CJ45" s="1334"/>
      <c r="CK45" s="1334"/>
      <c r="CL45" s="1334"/>
      <c r="CM45" s="1334"/>
      <c r="CN45" s="1334"/>
      <c r="CO45" s="1334"/>
      <c r="CP45" s="1334"/>
      <c r="CQ45" s="1334"/>
      <c r="CR45" s="1334"/>
      <c r="CS45" s="1334"/>
      <c r="CT45" s="1334"/>
      <c r="CU45" s="1334"/>
      <c r="CV45" s="1334"/>
      <c r="CW45" s="1334"/>
      <c r="CX45" s="1334"/>
      <c r="CY45" s="1334"/>
      <c r="CZ45" s="1334"/>
      <c r="DA45" s="1334"/>
      <c r="DB45" s="1334"/>
      <c r="DC45" s="1334"/>
      <c r="DD45" s="1334"/>
      <c r="DE45" s="1334"/>
      <c r="DF45" s="1334"/>
      <c r="DG45" s="1334"/>
      <c r="DH45" s="1334"/>
      <c r="DI45" s="1334"/>
      <c r="DJ45" s="1334"/>
      <c r="DK45" s="1334"/>
      <c r="DL45" s="1334"/>
      <c r="DM45" s="1334"/>
      <c r="DN45" s="1334"/>
      <c r="DO45" s="1334"/>
      <c r="DP45" s="1334"/>
      <c r="DQ45" s="1334"/>
      <c r="DR45" s="1334"/>
      <c r="DS45" s="1334"/>
      <c r="DT45" s="1334"/>
      <c r="DU45" s="1334"/>
      <c r="DV45" s="1334"/>
      <c r="DW45" s="1334"/>
      <c r="DX45" s="1334"/>
      <c r="DY45" s="1334"/>
      <c r="DZ45" s="1334"/>
      <c r="EA45" s="1334"/>
      <c r="EB45" s="1334"/>
      <c r="EC45" s="1334"/>
      <c r="ED45" s="1334"/>
      <c r="EE45" s="1334"/>
      <c r="EF45" s="1334"/>
      <c r="EG45" s="1334"/>
      <c r="EH45" s="1334"/>
      <c r="EI45" s="1334"/>
      <c r="EJ45" s="1334"/>
      <c r="EK45" s="1334"/>
      <c r="EL45" s="1334"/>
      <c r="EM45" s="1334"/>
      <c r="EN45" s="1334"/>
      <c r="EO45" s="1334"/>
      <c r="EP45" s="1334"/>
      <c r="EQ45" s="1334"/>
      <c r="ER45" s="1334"/>
      <c r="ES45" s="1334"/>
      <c r="ET45" s="1334"/>
      <c r="EU45" s="1334"/>
      <c r="EV45" s="1334"/>
      <c r="EW45" s="1334"/>
      <c r="EX45" s="1334"/>
      <c r="EY45" s="1334"/>
      <c r="EZ45" s="1334"/>
      <c r="FA45" s="1334"/>
      <c r="FB45" s="1334"/>
      <c r="FC45" s="1334"/>
      <c r="FD45" s="1334"/>
      <c r="FE45" s="1334"/>
      <c r="FF45" s="1334"/>
      <c r="FG45" s="1334"/>
      <c r="FH45" s="1334"/>
      <c r="FI45" s="1334"/>
      <c r="FJ45" s="1334"/>
      <c r="FK45" s="1334"/>
      <c r="FL45" s="1334"/>
      <c r="FM45" s="1334"/>
      <c r="FN45" s="1334"/>
      <c r="FO45" s="1334"/>
      <c r="FP45" s="1334"/>
      <c r="FQ45" s="1334"/>
      <c r="FR45" s="1334"/>
      <c r="FS45" s="1334"/>
      <c r="FT45" s="1334"/>
      <c r="FU45" s="1334"/>
      <c r="FV45" s="1334"/>
      <c r="FW45" s="1334"/>
      <c r="FX45" s="1334"/>
      <c r="FY45" s="1334"/>
      <c r="FZ45" s="1334"/>
      <c r="GA45" s="1334"/>
      <c r="GB45" s="1334"/>
      <c r="GC45" s="1334"/>
      <c r="GD45" s="1334"/>
      <c r="GE45" s="1334"/>
      <c r="GF45" s="1334"/>
      <c r="GG45" s="1334"/>
      <c r="GH45" s="1334"/>
      <c r="GI45" s="1334"/>
      <c r="GJ45" s="1334"/>
      <c r="GK45" s="1334"/>
      <c r="GL45" s="1334"/>
      <c r="GM45" s="1334"/>
      <c r="GN45" s="1334"/>
      <c r="GO45" s="1334"/>
      <c r="GP45" s="1334"/>
      <c r="GQ45" s="1334"/>
      <c r="GR45" s="1334"/>
      <c r="GS45" s="1334"/>
      <c r="GT45" s="1334"/>
      <c r="GU45" s="1334"/>
      <c r="GV45" s="1334"/>
      <c r="GW45" s="1334"/>
      <c r="GX45" s="1334"/>
      <c r="GY45" s="1334"/>
      <c r="GZ45" s="1334"/>
      <c r="HA45" s="1334"/>
      <c r="HB45" s="1334"/>
      <c r="HC45" s="1334"/>
      <c r="HD45" s="1334"/>
      <c r="HE45" s="1334"/>
      <c r="HF45" s="1334"/>
      <c r="HG45" s="1334"/>
      <c r="HH45" s="1334"/>
      <c r="HI45" s="1334"/>
      <c r="HJ45" s="1334"/>
      <c r="HK45" s="1334"/>
      <c r="HL45" s="1334"/>
      <c r="HM45" s="1334"/>
      <c r="HN45" s="1334"/>
      <c r="HO45" s="1334"/>
      <c r="HP45" s="1334"/>
      <c r="HQ45" s="1334"/>
      <c r="HR45" s="1334"/>
      <c r="HS45" s="1334"/>
      <c r="HT45" s="1334"/>
      <c r="HU45" s="1334"/>
      <c r="HV45" s="1334"/>
      <c r="HW45" s="1334"/>
      <c r="HX45" s="1334"/>
      <c r="HY45" s="1334"/>
      <c r="HZ45" s="1334"/>
      <c r="IA45" s="1334"/>
      <c r="IB45" s="1334"/>
      <c r="IC45" s="1334"/>
      <c r="ID45" s="1334"/>
      <c r="IE45" s="1334"/>
      <c r="IF45" s="1334"/>
      <c r="IG45" s="1334"/>
      <c r="IH45" s="1334"/>
      <c r="II45" s="1334"/>
      <c r="IJ45" s="1334"/>
      <c r="IK45" s="1334"/>
      <c r="IL45" s="1334"/>
      <c r="IM45" s="1334"/>
      <c r="IN45" s="1334"/>
      <c r="IO45" s="1334"/>
      <c r="IP45" s="1334"/>
      <c r="IQ45" s="1334"/>
      <c r="IR45" s="1334"/>
      <c r="IS45" s="1334"/>
      <c r="IT45" s="1334"/>
      <c r="IU45" s="1334"/>
      <c r="IV45" s="1334"/>
    </row>
    <row r="46" spans="1:256" x14ac:dyDescent="0.25">
      <c r="A46" s="1411"/>
      <c r="B46" s="1412" t="s">
        <v>143</v>
      </c>
      <c r="C46" s="1344"/>
      <c r="D46" s="1413"/>
      <c r="E46" s="1378" t="s">
        <v>22</v>
      </c>
      <c r="F46" s="1414"/>
      <c r="G46" s="1415"/>
      <c r="H46" s="1063"/>
      <c r="I46" s="1334"/>
      <c r="J46" s="1334"/>
      <c r="K46" s="1334"/>
      <c r="L46" s="1334"/>
      <c r="M46" s="1334"/>
      <c r="N46" s="1334"/>
      <c r="O46" s="1334"/>
      <c r="P46" s="1334"/>
      <c r="Q46" s="1334"/>
      <c r="R46" s="1334"/>
      <c r="S46" s="1334"/>
      <c r="T46" s="1334"/>
      <c r="U46" s="1334"/>
      <c r="V46" s="1334"/>
      <c r="W46" s="1334"/>
      <c r="X46" s="1334"/>
      <c r="Y46" s="1334"/>
      <c r="Z46" s="1334"/>
      <c r="AA46" s="1334"/>
      <c r="AB46" s="1334"/>
      <c r="AC46" s="1334"/>
      <c r="AD46" s="1334"/>
      <c r="AE46" s="1334"/>
      <c r="AF46" s="1334"/>
      <c r="AG46" s="1334"/>
      <c r="AH46" s="1334"/>
      <c r="AI46" s="1334"/>
      <c r="AJ46" s="1334"/>
      <c r="AK46" s="1334"/>
      <c r="AL46" s="1334"/>
      <c r="AM46" s="1334"/>
      <c r="AN46" s="1334"/>
      <c r="AO46" s="1334"/>
      <c r="AP46" s="1334"/>
      <c r="AQ46" s="1334"/>
      <c r="AR46" s="1334"/>
      <c r="AS46" s="1334"/>
      <c r="AT46" s="1334"/>
      <c r="AU46" s="1334"/>
      <c r="AV46" s="1334"/>
      <c r="AW46" s="1334"/>
      <c r="AX46" s="1334"/>
      <c r="AY46" s="1334"/>
      <c r="AZ46" s="1334"/>
      <c r="BA46" s="1334"/>
      <c r="BB46" s="1334"/>
      <c r="BC46" s="1334"/>
      <c r="BD46" s="1334"/>
      <c r="BE46" s="1334"/>
      <c r="BF46" s="1334"/>
      <c r="BG46" s="1334"/>
      <c r="BH46" s="1334"/>
      <c r="BI46" s="1334"/>
      <c r="BJ46" s="1334"/>
      <c r="BK46" s="1334"/>
      <c r="BL46" s="1334"/>
      <c r="BM46" s="1334"/>
      <c r="BN46" s="1334"/>
      <c r="BO46" s="1334"/>
      <c r="BP46" s="1334"/>
      <c r="BQ46" s="1334"/>
      <c r="BR46" s="1334"/>
      <c r="BS46" s="1334"/>
      <c r="BT46" s="1334"/>
      <c r="BU46" s="1334"/>
      <c r="BV46" s="1334"/>
      <c r="BW46" s="1334"/>
      <c r="BX46" s="1334"/>
      <c r="BY46" s="1334"/>
      <c r="BZ46" s="1334"/>
      <c r="CA46" s="1334"/>
      <c r="CB46" s="1334"/>
      <c r="CC46" s="1334"/>
      <c r="CD46" s="1334"/>
      <c r="CE46" s="1334"/>
      <c r="CF46" s="1334"/>
      <c r="CG46" s="1334"/>
      <c r="CH46" s="1334"/>
      <c r="CI46" s="1334"/>
      <c r="CJ46" s="1334"/>
      <c r="CK46" s="1334"/>
      <c r="CL46" s="1334"/>
      <c r="CM46" s="1334"/>
      <c r="CN46" s="1334"/>
      <c r="CO46" s="1334"/>
      <c r="CP46" s="1334"/>
      <c r="CQ46" s="1334"/>
      <c r="CR46" s="1334"/>
      <c r="CS46" s="1334"/>
      <c r="CT46" s="1334"/>
      <c r="CU46" s="1334"/>
      <c r="CV46" s="1334"/>
      <c r="CW46" s="1334"/>
      <c r="CX46" s="1334"/>
      <c r="CY46" s="1334"/>
      <c r="CZ46" s="1334"/>
      <c r="DA46" s="1334"/>
      <c r="DB46" s="1334"/>
      <c r="DC46" s="1334"/>
      <c r="DD46" s="1334"/>
      <c r="DE46" s="1334"/>
      <c r="DF46" s="1334"/>
      <c r="DG46" s="1334"/>
      <c r="DH46" s="1334"/>
      <c r="DI46" s="1334"/>
      <c r="DJ46" s="1334"/>
      <c r="DK46" s="1334"/>
      <c r="DL46" s="1334"/>
      <c r="DM46" s="1334"/>
      <c r="DN46" s="1334"/>
      <c r="DO46" s="1334"/>
      <c r="DP46" s="1334"/>
      <c r="DQ46" s="1334"/>
      <c r="DR46" s="1334"/>
      <c r="DS46" s="1334"/>
      <c r="DT46" s="1334"/>
      <c r="DU46" s="1334"/>
      <c r="DV46" s="1334"/>
      <c r="DW46" s="1334"/>
      <c r="DX46" s="1334"/>
      <c r="DY46" s="1334"/>
      <c r="DZ46" s="1334"/>
      <c r="EA46" s="1334"/>
      <c r="EB46" s="1334"/>
      <c r="EC46" s="1334"/>
      <c r="ED46" s="1334"/>
      <c r="EE46" s="1334"/>
      <c r="EF46" s="1334"/>
      <c r="EG46" s="1334"/>
      <c r="EH46" s="1334"/>
      <c r="EI46" s="1334"/>
      <c r="EJ46" s="1334"/>
      <c r="EK46" s="1334"/>
      <c r="EL46" s="1334"/>
      <c r="EM46" s="1334"/>
      <c r="EN46" s="1334"/>
      <c r="EO46" s="1334"/>
      <c r="EP46" s="1334"/>
      <c r="EQ46" s="1334"/>
      <c r="ER46" s="1334"/>
      <c r="ES46" s="1334"/>
      <c r="ET46" s="1334"/>
      <c r="EU46" s="1334"/>
      <c r="EV46" s="1334"/>
      <c r="EW46" s="1334"/>
      <c r="EX46" s="1334"/>
      <c r="EY46" s="1334"/>
      <c r="EZ46" s="1334"/>
      <c r="FA46" s="1334"/>
      <c r="FB46" s="1334"/>
      <c r="FC46" s="1334"/>
      <c r="FD46" s="1334"/>
      <c r="FE46" s="1334"/>
      <c r="FF46" s="1334"/>
      <c r="FG46" s="1334"/>
      <c r="FH46" s="1334"/>
      <c r="FI46" s="1334"/>
      <c r="FJ46" s="1334"/>
      <c r="FK46" s="1334"/>
      <c r="FL46" s="1334"/>
      <c r="FM46" s="1334"/>
      <c r="FN46" s="1334"/>
      <c r="FO46" s="1334"/>
      <c r="FP46" s="1334"/>
      <c r="FQ46" s="1334"/>
      <c r="FR46" s="1334"/>
      <c r="FS46" s="1334"/>
      <c r="FT46" s="1334"/>
      <c r="FU46" s="1334"/>
      <c r="FV46" s="1334"/>
      <c r="FW46" s="1334"/>
      <c r="FX46" s="1334"/>
      <c r="FY46" s="1334"/>
      <c r="FZ46" s="1334"/>
      <c r="GA46" s="1334"/>
      <c r="GB46" s="1334"/>
      <c r="GC46" s="1334"/>
      <c r="GD46" s="1334"/>
      <c r="GE46" s="1334"/>
      <c r="GF46" s="1334"/>
      <c r="GG46" s="1334"/>
      <c r="GH46" s="1334"/>
      <c r="GI46" s="1334"/>
      <c r="GJ46" s="1334"/>
      <c r="GK46" s="1334"/>
      <c r="GL46" s="1334"/>
      <c r="GM46" s="1334"/>
      <c r="GN46" s="1334"/>
      <c r="GO46" s="1334"/>
      <c r="GP46" s="1334"/>
      <c r="GQ46" s="1334"/>
      <c r="GR46" s="1334"/>
      <c r="GS46" s="1334"/>
      <c r="GT46" s="1334"/>
      <c r="GU46" s="1334"/>
      <c r="GV46" s="1334"/>
      <c r="GW46" s="1334"/>
      <c r="GX46" s="1334"/>
      <c r="GY46" s="1334"/>
      <c r="GZ46" s="1334"/>
      <c r="HA46" s="1334"/>
      <c r="HB46" s="1334"/>
      <c r="HC46" s="1334"/>
      <c r="HD46" s="1334"/>
      <c r="HE46" s="1334"/>
      <c r="HF46" s="1334"/>
      <c r="HG46" s="1334"/>
      <c r="HH46" s="1334"/>
      <c r="HI46" s="1334"/>
      <c r="HJ46" s="1334"/>
      <c r="HK46" s="1334"/>
      <c r="HL46" s="1334"/>
      <c r="HM46" s="1334"/>
      <c r="HN46" s="1334"/>
      <c r="HO46" s="1334"/>
      <c r="HP46" s="1334"/>
      <c r="HQ46" s="1334"/>
      <c r="HR46" s="1334"/>
      <c r="HS46" s="1334"/>
      <c r="HT46" s="1334"/>
      <c r="HU46" s="1334"/>
      <c r="HV46" s="1334"/>
      <c r="HW46" s="1334"/>
      <c r="HX46" s="1334"/>
      <c r="HY46" s="1334"/>
      <c r="HZ46" s="1334"/>
      <c r="IA46" s="1334"/>
      <c r="IB46" s="1334"/>
      <c r="IC46" s="1334"/>
      <c r="ID46" s="1334"/>
      <c r="IE46" s="1334"/>
      <c r="IF46" s="1334"/>
      <c r="IG46" s="1334"/>
      <c r="IH46" s="1334"/>
      <c r="II46" s="1334"/>
      <c r="IJ46" s="1334"/>
      <c r="IK46" s="1334"/>
      <c r="IL46" s="1334"/>
      <c r="IM46" s="1334"/>
      <c r="IN46" s="1334"/>
      <c r="IO46" s="1334"/>
      <c r="IP46" s="1334"/>
      <c r="IQ46" s="1334"/>
      <c r="IR46" s="1334"/>
      <c r="IS46" s="1334"/>
      <c r="IT46" s="1334"/>
      <c r="IU46" s="1334"/>
      <c r="IV46" s="1334"/>
    </row>
    <row r="47" spans="1:256" ht="15" thickBot="1" x14ac:dyDescent="0.3">
      <c r="A47" s="1408" t="s">
        <v>155</v>
      </c>
      <c r="B47" s="1403" t="s">
        <v>156</v>
      </c>
      <c r="C47" s="1343"/>
      <c r="D47" s="1409"/>
      <c r="E47" s="1378" t="s">
        <v>103</v>
      </c>
      <c r="F47" s="1374"/>
      <c r="G47" s="1415"/>
      <c r="H47" s="1063"/>
      <c r="I47" s="1416"/>
      <c r="J47" s="1416"/>
      <c r="K47" s="1416"/>
      <c r="L47" s="1416"/>
      <c r="M47" s="1416"/>
      <c r="N47" s="1416"/>
      <c r="O47" s="1416"/>
      <c r="P47" s="1416"/>
      <c r="Q47" s="1416"/>
      <c r="R47" s="1416"/>
      <c r="S47" s="1416"/>
      <c r="T47" s="1416"/>
      <c r="U47" s="1416"/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  <c r="DJ47" s="1416"/>
      <c r="DK47" s="1416"/>
      <c r="DL47" s="1416"/>
      <c r="DM47" s="1416"/>
      <c r="DN47" s="1416"/>
      <c r="DO47" s="1416"/>
      <c r="DP47" s="1416"/>
      <c r="DQ47" s="1416"/>
      <c r="DR47" s="1416"/>
      <c r="DS47" s="1416"/>
      <c r="DT47" s="1416"/>
      <c r="DU47" s="1416"/>
      <c r="DV47" s="1416"/>
      <c r="DW47" s="1416"/>
      <c r="DX47" s="1416"/>
      <c r="DY47" s="1416"/>
      <c r="DZ47" s="1416"/>
      <c r="EA47" s="1416"/>
      <c r="EB47" s="1416"/>
      <c r="EC47" s="1416"/>
      <c r="ED47" s="1416"/>
      <c r="EE47" s="1416"/>
      <c r="EF47" s="1416"/>
      <c r="EG47" s="1416"/>
      <c r="EH47" s="1416"/>
      <c r="EI47" s="1416"/>
      <c r="EJ47" s="1416"/>
      <c r="EK47" s="1416"/>
      <c r="EL47" s="1416"/>
      <c r="EM47" s="1416"/>
      <c r="EN47" s="1416"/>
      <c r="EO47" s="1416"/>
      <c r="EP47" s="1416"/>
      <c r="EQ47" s="1416"/>
      <c r="ER47" s="1416"/>
      <c r="ES47" s="1416"/>
      <c r="ET47" s="1416"/>
      <c r="EU47" s="1416"/>
      <c r="EV47" s="1416"/>
      <c r="EW47" s="1416"/>
      <c r="EX47" s="1416"/>
      <c r="EY47" s="1416"/>
      <c r="EZ47" s="1416"/>
      <c r="FA47" s="1416"/>
      <c r="FB47" s="1416"/>
      <c r="FC47" s="1416"/>
      <c r="FD47" s="1416"/>
      <c r="FE47" s="1416"/>
      <c r="FF47" s="1416"/>
      <c r="FG47" s="1416"/>
      <c r="FH47" s="1416"/>
      <c r="FI47" s="1416"/>
      <c r="FJ47" s="1416"/>
      <c r="FK47" s="1416"/>
      <c r="FL47" s="1416"/>
      <c r="FM47" s="1416"/>
      <c r="FN47" s="1416"/>
      <c r="FO47" s="1416"/>
      <c r="FP47" s="1416"/>
      <c r="FQ47" s="1416"/>
      <c r="FR47" s="1416"/>
      <c r="FS47" s="1416"/>
      <c r="FT47" s="1416"/>
      <c r="FU47" s="1416"/>
      <c r="FV47" s="1416"/>
      <c r="FW47" s="1416"/>
      <c r="FX47" s="1416"/>
      <c r="FY47" s="1416"/>
      <c r="FZ47" s="1416"/>
      <c r="GA47" s="1416"/>
      <c r="GB47" s="1416"/>
      <c r="GC47" s="1416"/>
      <c r="GD47" s="1416"/>
      <c r="GE47" s="1416"/>
      <c r="GF47" s="1416"/>
      <c r="GG47" s="1416"/>
      <c r="GH47" s="1416"/>
      <c r="GI47" s="1416"/>
      <c r="GJ47" s="1416"/>
      <c r="GK47" s="1416"/>
      <c r="GL47" s="1416"/>
      <c r="GM47" s="1416"/>
      <c r="GN47" s="1416"/>
      <c r="GO47" s="1416"/>
      <c r="GP47" s="1416"/>
      <c r="GQ47" s="1416"/>
      <c r="GR47" s="1416"/>
      <c r="GS47" s="1416"/>
      <c r="GT47" s="1416"/>
      <c r="GU47" s="1416"/>
      <c r="GV47" s="1416"/>
      <c r="GW47" s="1416"/>
      <c r="GX47" s="1416"/>
      <c r="GY47" s="1416"/>
      <c r="GZ47" s="1416"/>
      <c r="HA47" s="1416"/>
      <c r="HB47" s="1416"/>
      <c r="HC47" s="1416"/>
      <c r="HD47" s="1416"/>
      <c r="HE47" s="1416"/>
      <c r="HF47" s="1416"/>
      <c r="HG47" s="1416"/>
      <c r="HH47" s="1416"/>
      <c r="HI47" s="1416"/>
      <c r="HJ47" s="1416"/>
      <c r="HK47" s="1416"/>
      <c r="HL47" s="1416"/>
      <c r="HM47" s="1416"/>
      <c r="HN47" s="1416"/>
      <c r="HO47" s="1416"/>
      <c r="HP47" s="1416"/>
      <c r="HQ47" s="1416"/>
      <c r="HR47" s="1416"/>
      <c r="HS47" s="1416"/>
      <c r="HT47" s="1416"/>
      <c r="HU47" s="1416"/>
      <c r="HV47" s="1416"/>
      <c r="HW47" s="1416"/>
      <c r="HX47" s="1416"/>
      <c r="HY47" s="1416"/>
      <c r="HZ47" s="1416"/>
      <c r="IA47" s="1416"/>
      <c r="IB47" s="1416"/>
      <c r="IC47" s="1416"/>
      <c r="ID47" s="1416"/>
      <c r="IE47" s="1416"/>
      <c r="IF47" s="1416"/>
      <c r="IG47" s="1416"/>
      <c r="IH47" s="1416"/>
      <c r="II47" s="1416"/>
      <c r="IJ47" s="1416"/>
      <c r="IK47" s="1416"/>
      <c r="IL47" s="1416"/>
      <c r="IM47" s="1416"/>
      <c r="IN47" s="1416"/>
      <c r="IO47" s="1416"/>
      <c r="IP47" s="1416"/>
      <c r="IQ47" s="1416"/>
      <c r="IR47" s="1416"/>
      <c r="IS47" s="1416"/>
      <c r="IT47" s="1416"/>
      <c r="IU47" s="1416"/>
      <c r="IV47" s="1416"/>
    </row>
    <row r="48" spans="1:256" ht="14.5" thickBot="1" x14ac:dyDescent="0.3">
      <c r="A48" s="1384" t="s">
        <v>46</v>
      </c>
      <c r="B48" s="1385"/>
      <c r="C48" s="1395"/>
      <c r="D48" s="1385"/>
      <c r="E48" s="1396"/>
      <c r="F48" s="1386"/>
      <c r="G48" s="1397"/>
      <c r="H48" s="1398"/>
      <c r="I48" s="1416"/>
      <c r="J48" s="1416"/>
      <c r="K48" s="1416"/>
      <c r="L48" s="1416"/>
      <c r="M48" s="1416"/>
      <c r="N48" s="1416"/>
      <c r="O48" s="1416"/>
      <c r="P48" s="1416"/>
      <c r="Q48" s="1416"/>
      <c r="R48" s="1416"/>
      <c r="S48" s="1416"/>
      <c r="T48" s="1416"/>
      <c r="U48" s="1416"/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  <c r="DJ48" s="1416"/>
      <c r="DK48" s="1416"/>
      <c r="DL48" s="1416"/>
      <c r="DM48" s="1416"/>
      <c r="DN48" s="1416"/>
      <c r="DO48" s="1416"/>
      <c r="DP48" s="1416"/>
      <c r="DQ48" s="1416"/>
      <c r="DR48" s="1416"/>
      <c r="DS48" s="1416"/>
      <c r="DT48" s="1416"/>
      <c r="DU48" s="1416"/>
      <c r="DV48" s="1416"/>
      <c r="DW48" s="1416"/>
      <c r="DX48" s="1416"/>
      <c r="DY48" s="1416"/>
      <c r="DZ48" s="1416"/>
      <c r="EA48" s="1416"/>
      <c r="EB48" s="1416"/>
      <c r="EC48" s="1416"/>
      <c r="ED48" s="1416"/>
      <c r="EE48" s="1416"/>
      <c r="EF48" s="1416"/>
      <c r="EG48" s="1416"/>
      <c r="EH48" s="1416"/>
      <c r="EI48" s="1416"/>
      <c r="EJ48" s="1416"/>
      <c r="EK48" s="1416"/>
      <c r="EL48" s="1416"/>
      <c r="EM48" s="1416"/>
      <c r="EN48" s="1416"/>
      <c r="EO48" s="1416"/>
      <c r="EP48" s="1416"/>
      <c r="EQ48" s="1416"/>
      <c r="ER48" s="1416"/>
      <c r="ES48" s="1416"/>
      <c r="ET48" s="1416"/>
      <c r="EU48" s="1416"/>
      <c r="EV48" s="1416"/>
      <c r="EW48" s="1416"/>
      <c r="EX48" s="1416"/>
      <c r="EY48" s="1416"/>
      <c r="EZ48" s="1416"/>
      <c r="FA48" s="1416"/>
      <c r="FB48" s="1416"/>
      <c r="FC48" s="1416"/>
      <c r="FD48" s="1416"/>
      <c r="FE48" s="1416"/>
      <c r="FF48" s="1416"/>
      <c r="FG48" s="1416"/>
      <c r="FH48" s="1416"/>
      <c r="FI48" s="1416"/>
      <c r="FJ48" s="1416"/>
      <c r="FK48" s="1416"/>
      <c r="FL48" s="1416"/>
      <c r="FM48" s="1416"/>
      <c r="FN48" s="1416"/>
      <c r="FO48" s="1416"/>
      <c r="FP48" s="1416"/>
      <c r="FQ48" s="1416"/>
      <c r="FR48" s="1416"/>
      <c r="FS48" s="1416"/>
      <c r="FT48" s="1416"/>
      <c r="FU48" s="1416"/>
      <c r="FV48" s="1416"/>
      <c r="FW48" s="1416"/>
      <c r="FX48" s="1416"/>
      <c r="FY48" s="1416"/>
      <c r="FZ48" s="1416"/>
      <c r="GA48" s="1416"/>
      <c r="GB48" s="1416"/>
      <c r="GC48" s="1416"/>
      <c r="GD48" s="1416"/>
      <c r="GE48" s="1416"/>
      <c r="GF48" s="1416"/>
      <c r="GG48" s="1416"/>
      <c r="GH48" s="1416"/>
      <c r="GI48" s="1416"/>
      <c r="GJ48" s="1416"/>
      <c r="GK48" s="1416"/>
      <c r="GL48" s="1416"/>
      <c r="GM48" s="1416"/>
      <c r="GN48" s="1416"/>
      <c r="GO48" s="1416"/>
      <c r="GP48" s="1416"/>
      <c r="GQ48" s="1416"/>
      <c r="GR48" s="1416"/>
      <c r="GS48" s="1416"/>
      <c r="GT48" s="1416"/>
      <c r="GU48" s="1416"/>
      <c r="GV48" s="1416"/>
      <c r="GW48" s="1416"/>
      <c r="GX48" s="1416"/>
      <c r="GY48" s="1416"/>
      <c r="GZ48" s="1416"/>
      <c r="HA48" s="1416"/>
      <c r="HB48" s="1416"/>
      <c r="HC48" s="1416"/>
      <c r="HD48" s="1416"/>
      <c r="HE48" s="1416"/>
      <c r="HF48" s="1416"/>
      <c r="HG48" s="1416"/>
      <c r="HH48" s="1416"/>
      <c r="HI48" s="1416"/>
      <c r="HJ48" s="1416"/>
      <c r="HK48" s="1416"/>
      <c r="HL48" s="1416"/>
      <c r="HM48" s="1416"/>
      <c r="HN48" s="1416"/>
      <c r="HO48" s="1416"/>
      <c r="HP48" s="1416"/>
      <c r="HQ48" s="1416"/>
      <c r="HR48" s="1416"/>
      <c r="HS48" s="1416"/>
      <c r="HT48" s="1416"/>
      <c r="HU48" s="1416"/>
      <c r="HV48" s="1416"/>
      <c r="HW48" s="1416"/>
      <c r="HX48" s="1416"/>
      <c r="HY48" s="1416"/>
      <c r="HZ48" s="1416"/>
      <c r="IA48" s="1416"/>
      <c r="IB48" s="1416"/>
      <c r="IC48" s="1416"/>
      <c r="ID48" s="1416"/>
      <c r="IE48" s="1416"/>
      <c r="IF48" s="1416"/>
      <c r="IG48" s="1416"/>
      <c r="IH48" s="1416"/>
      <c r="II48" s="1416"/>
      <c r="IJ48" s="1416"/>
      <c r="IK48" s="1416"/>
      <c r="IL48" s="1416"/>
      <c r="IM48" s="1416"/>
      <c r="IN48" s="1416"/>
      <c r="IO48" s="1416"/>
      <c r="IP48" s="1416"/>
      <c r="IQ48" s="1416"/>
      <c r="IR48" s="1416"/>
      <c r="IS48" s="1416"/>
      <c r="IT48" s="1416"/>
      <c r="IU48" s="1416"/>
      <c r="IV48" s="1416"/>
    </row>
    <row r="49" spans="1:256" ht="14.5" thickBot="1" x14ac:dyDescent="0.3">
      <c r="A49" s="1389"/>
      <c r="B49" s="1417"/>
      <c r="C49" s="1388"/>
      <c r="D49" s="1388"/>
      <c r="E49" s="1390"/>
      <c r="F49" s="1346"/>
      <c r="G49" s="1391"/>
      <c r="H49" s="1391" t="s">
        <v>47</v>
      </c>
      <c r="I49" s="1416"/>
      <c r="J49" s="1416"/>
      <c r="K49" s="1416"/>
      <c r="L49" s="1416"/>
      <c r="M49" s="1416"/>
      <c r="N49" s="1416"/>
      <c r="O49" s="1416"/>
      <c r="P49" s="1416"/>
      <c r="Q49" s="1416"/>
      <c r="R49" s="1416"/>
      <c r="S49" s="1416"/>
      <c r="T49" s="1416"/>
      <c r="U49" s="1416"/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  <c r="DJ49" s="1416"/>
      <c r="DK49" s="1416"/>
      <c r="DL49" s="1416"/>
      <c r="DM49" s="1416"/>
      <c r="DN49" s="1416"/>
      <c r="DO49" s="1416"/>
      <c r="DP49" s="1416"/>
      <c r="DQ49" s="1416"/>
      <c r="DR49" s="1416"/>
      <c r="DS49" s="1416"/>
      <c r="DT49" s="1416"/>
      <c r="DU49" s="1416"/>
      <c r="DV49" s="1416"/>
      <c r="DW49" s="1416"/>
      <c r="DX49" s="1416"/>
      <c r="DY49" s="1416"/>
      <c r="DZ49" s="1416"/>
      <c r="EA49" s="1416"/>
      <c r="EB49" s="1416"/>
      <c r="EC49" s="1416"/>
      <c r="ED49" s="1416"/>
      <c r="EE49" s="1416"/>
      <c r="EF49" s="1416"/>
      <c r="EG49" s="1416"/>
      <c r="EH49" s="1416"/>
      <c r="EI49" s="1416"/>
      <c r="EJ49" s="1416"/>
      <c r="EK49" s="1416"/>
      <c r="EL49" s="1416"/>
      <c r="EM49" s="1416"/>
      <c r="EN49" s="1416"/>
      <c r="EO49" s="1416"/>
      <c r="EP49" s="1416"/>
      <c r="EQ49" s="1416"/>
      <c r="ER49" s="1416"/>
      <c r="ES49" s="1416"/>
      <c r="ET49" s="1416"/>
      <c r="EU49" s="1416"/>
      <c r="EV49" s="1416"/>
      <c r="EW49" s="1416"/>
      <c r="EX49" s="1416"/>
      <c r="EY49" s="1416"/>
      <c r="EZ49" s="1416"/>
      <c r="FA49" s="1416"/>
      <c r="FB49" s="1416"/>
      <c r="FC49" s="1416"/>
      <c r="FD49" s="1416"/>
      <c r="FE49" s="1416"/>
      <c r="FF49" s="1416"/>
      <c r="FG49" s="1416"/>
      <c r="FH49" s="1416"/>
      <c r="FI49" s="1416"/>
      <c r="FJ49" s="1416"/>
      <c r="FK49" s="1416"/>
      <c r="FL49" s="1416"/>
      <c r="FM49" s="1416"/>
      <c r="FN49" s="1416"/>
      <c r="FO49" s="1416"/>
      <c r="FP49" s="1416"/>
      <c r="FQ49" s="1416"/>
      <c r="FR49" s="1416"/>
      <c r="FS49" s="1416"/>
      <c r="FT49" s="1416"/>
      <c r="FU49" s="1416"/>
      <c r="FV49" s="1416"/>
      <c r="FW49" s="1416"/>
      <c r="FX49" s="1416"/>
      <c r="FY49" s="1416"/>
      <c r="FZ49" s="1416"/>
      <c r="GA49" s="1416"/>
      <c r="GB49" s="1416"/>
      <c r="GC49" s="1416"/>
      <c r="GD49" s="1416"/>
      <c r="GE49" s="1416"/>
      <c r="GF49" s="1416"/>
      <c r="GG49" s="1416"/>
      <c r="GH49" s="1416"/>
      <c r="GI49" s="1416"/>
      <c r="GJ49" s="1416"/>
      <c r="GK49" s="1416"/>
      <c r="GL49" s="1416"/>
      <c r="GM49" s="1416"/>
      <c r="GN49" s="1416"/>
      <c r="GO49" s="1416"/>
      <c r="GP49" s="1416"/>
      <c r="GQ49" s="1416"/>
      <c r="GR49" s="1416"/>
      <c r="GS49" s="1416"/>
      <c r="GT49" s="1416"/>
      <c r="GU49" s="1416"/>
      <c r="GV49" s="1416"/>
      <c r="GW49" s="1416"/>
      <c r="GX49" s="1416"/>
      <c r="GY49" s="1416"/>
      <c r="GZ49" s="1416"/>
      <c r="HA49" s="1416"/>
      <c r="HB49" s="1416"/>
      <c r="HC49" s="1416"/>
      <c r="HD49" s="1416"/>
      <c r="HE49" s="1416"/>
      <c r="HF49" s="1416"/>
      <c r="HG49" s="1416"/>
      <c r="HH49" s="1416"/>
      <c r="HI49" s="1416"/>
      <c r="HJ49" s="1416"/>
      <c r="HK49" s="1416"/>
      <c r="HL49" s="1416"/>
      <c r="HM49" s="1416"/>
      <c r="HN49" s="1416"/>
      <c r="HO49" s="1416"/>
      <c r="HP49" s="1416"/>
      <c r="HQ49" s="1416"/>
      <c r="HR49" s="1416"/>
      <c r="HS49" s="1416"/>
      <c r="HT49" s="1416"/>
      <c r="HU49" s="1416"/>
      <c r="HV49" s="1416"/>
      <c r="HW49" s="1416"/>
      <c r="HX49" s="1416"/>
      <c r="HY49" s="1416"/>
      <c r="HZ49" s="1416"/>
      <c r="IA49" s="1416"/>
      <c r="IB49" s="1416"/>
      <c r="IC49" s="1416"/>
      <c r="ID49" s="1416"/>
      <c r="IE49" s="1416"/>
      <c r="IF49" s="1416"/>
      <c r="IG49" s="1416"/>
      <c r="IH49" s="1416"/>
      <c r="II49" s="1416"/>
      <c r="IJ49" s="1416"/>
      <c r="IK49" s="1416"/>
      <c r="IL49" s="1416"/>
      <c r="IM49" s="1416"/>
      <c r="IN49" s="1416"/>
      <c r="IO49" s="1416"/>
      <c r="IP49" s="1416"/>
      <c r="IQ49" s="1416"/>
      <c r="IR49" s="1416"/>
      <c r="IS49" s="1416"/>
      <c r="IT49" s="1416"/>
      <c r="IU49" s="1416"/>
      <c r="IV49" s="1416"/>
    </row>
    <row r="50" spans="1:256" x14ac:dyDescent="0.25">
      <c r="A50" s="1347" t="s">
        <v>5</v>
      </c>
      <c r="B50" s="1348" t="s">
        <v>6</v>
      </c>
      <c r="C50" s="1348"/>
      <c r="D50" s="1348"/>
      <c r="E50" s="1349" t="s">
        <v>7</v>
      </c>
      <c r="F50" s="1350" t="s">
        <v>8</v>
      </c>
      <c r="G50" s="1351" t="s">
        <v>9</v>
      </c>
      <c r="H50" s="1352" t="s">
        <v>10</v>
      </c>
      <c r="I50" s="1416"/>
      <c r="J50" s="1416"/>
      <c r="K50" s="1416"/>
      <c r="L50" s="1416"/>
      <c r="M50" s="1416"/>
      <c r="N50" s="1416"/>
      <c r="O50" s="1416"/>
      <c r="P50" s="1416"/>
      <c r="Q50" s="1416"/>
      <c r="R50" s="1416"/>
      <c r="S50" s="1416"/>
      <c r="T50" s="1416"/>
      <c r="U50" s="1416"/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  <c r="DJ50" s="1416"/>
      <c r="DK50" s="1416"/>
      <c r="DL50" s="1416"/>
      <c r="DM50" s="1416"/>
      <c r="DN50" s="1416"/>
      <c r="DO50" s="1416"/>
      <c r="DP50" s="1416"/>
      <c r="DQ50" s="1416"/>
      <c r="DR50" s="1416"/>
      <c r="DS50" s="1416"/>
      <c r="DT50" s="1416"/>
      <c r="DU50" s="1416"/>
      <c r="DV50" s="1416"/>
      <c r="DW50" s="1416"/>
      <c r="DX50" s="1416"/>
      <c r="DY50" s="1416"/>
      <c r="DZ50" s="1416"/>
      <c r="EA50" s="1416"/>
      <c r="EB50" s="1416"/>
      <c r="EC50" s="1416"/>
      <c r="ED50" s="1416"/>
      <c r="EE50" s="1416"/>
      <c r="EF50" s="1416"/>
      <c r="EG50" s="1416"/>
      <c r="EH50" s="1416"/>
      <c r="EI50" s="1416"/>
      <c r="EJ50" s="1416"/>
      <c r="EK50" s="1416"/>
      <c r="EL50" s="1416"/>
      <c r="EM50" s="1416"/>
      <c r="EN50" s="1416"/>
      <c r="EO50" s="1416"/>
      <c r="EP50" s="1416"/>
      <c r="EQ50" s="1416"/>
      <c r="ER50" s="1416"/>
      <c r="ES50" s="1416"/>
      <c r="ET50" s="1416"/>
      <c r="EU50" s="1416"/>
      <c r="EV50" s="1416"/>
      <c r="EW50" s="1416"/>
      <c r="EX50" s="1416"/>
      <c r="EY50" s="1416"/>
      <c r="EZ50" s="1416"/>
      <c r="FA50" s="1416"/>
      <c r="FB50" s="1416"/>
      <c r="FC50" s="1416"/>
      <c r="FD50" s="1416"/>
      <c r="FE50" s="1416"/>
      <c r="FF50" s="1416"/>
      <c r="FG50" s="1416"/>
      <c r="FH50" s="1416"/>
      <c r="FI50" s="1416"/>
      <c r="FJ50" s="1416"/>
      <c r="FK50" s="1416"/>
      <c r="FL50" s="1416"/>
      <c r="FM50" s="1416"/>
      <c r="FN50" s="1416"/>
      <c r="FO50" s="1416"/>
      <c r="FP50" s="1416"/>
      <c r="FQ50" s="1416"/>
      <c r="FR50" s="1416"/>
      <c r="FS50" s="1416"/>
      <c r="FT50" s="1416"/>
      <c r="FU50" s="1416"/>
      <c r="FV50" s="1416"/>
      <c r="FW50" s="1416"/>
      <c r="FX50" s="1416"/>
      <c r="FY50" s="1416"/>
      <c r="FZ50" s="1416"/>
      <c r="GA50" s="1416"/>
      <c r="GB50" s="1416"/>
      <c r="GC50" s="1416"/>
      <c r="GD50" s="1416"/>
      <c r="GE50" s="1416"/>
      <c r="GF50" s="1416"/>
      <c r="GG50" s="1416"/>
      <c r="GH50" s="1416"/>
      <c r="GI50" s="1416"/>
      <c r="GJ50" s="1416"/>
      <c r="GK50" s="1416"/>
      <c r="GL50" s="1416"/>
      <c r="GM50" s="1416"/>
      <c r="GN50" s="1416"/>
      <c r="GO50" s="1416"/>
      <c r="GP50" s="1416"/>
      <c r="GQ50" s="1416"/>
      <c r="GR50" s="1416"/>
      <c r="GS50" s="1416"/>
      <c r="GT50" s="1416"/>
      <c r="GU50" s="1416"/>
      <c r="GV50" s="1416"/>
      <c r="GW50" s="1416"/>
      <c r="GX50" s="1416"/>
      <c r="GY50" s="1416"/>
      <c r="GZ50" s="1416"/>
      <c r="HA50" s="1416"/>
      <c r="HB50" s="1416"/>
      <c r="HC50" s="1416"/>
      <c r="HD50" s="1416"/>
      <c r="HE50" s="1416"/>
      <c r="HF50" s="1416"/>
      <c r="HG50" s="1416"/>
      <c r="HH50" s="1416"/>
      <c r="HI50" s="1416"/>
      <c r="HJ50" s="1416"/>
      <c r="HK50" s="1416"/>
      <c r="HL50" s="1416"/>
      <c r="HM50" s="1416"/>
      <c r="HN50" s="1416"/>
      <c r="HO50" s="1416"/>
      <c r="HP50" s="1416"/>
      <c r="HQ50" s="1416"/>
      <c r="HR50" s="1416"/>
      <c r="HS50" s="1416"/>
      <c r="HT50" s="1416"/>
      <c r="HU50" s="1416"/>
      <c r="HV50" s="1416"/>
      <c r="HW50" s="1416"/>
      <c r="HX50" s="1416"/>
      <c r="HY50" s="1416"/>
      <c r="HZ50" s="1416"/>
      <c r="IA50" s="1416"/>
      <c r="IB50" s="1416"/>
      <c r="IC50" s="1416"/>
      <c r="ID50" s="1416"/>
      <c r="IE50" s="1416"/>
      <c r="IF50" s="1416"/>
      <c r="IG50" s="1416"/>
      <c r="IH50" s="1416"/>
      <c r="II50" s="1416"/>
      <c r="IJ50" s="1416"/>
      <c r="IK50" s="1416"/>
      <c r="IL50" s="1416"/>
      <c r="IM50" s="1416"/>
      <c r="IN50" s="1416"/>
      <c r="IO50" s="1416"/>
      <c r="IP50" s="1416"/>
      <c r="IQ50" s="1416"/>
      <c r="IR50" s="1416"/>
      <c r="IS50" s="1416"/>
      <c r="IT50" s="1416"/>
      <c r="IU50" s="1416"/>
      <c r="IV50" s="1416"/>
    </row>
    <row r="51" spans="1:256" ht="14.5" thickBot="1" x14ac:dyDescent="0.3">
      <c r="A51" s="1353"/>
      <c r="B51" s="1354"/>
      <c r="C51" s="1354"/>
      <c r="D51" s="1354"/>
      <c r="E51" s="1355"/>
      <c r="F51" s="1356"/>
      <c r="G51" s="1357" t="s">
        <v>11</v>
      </c>
      <c r="H51" s="1358" t="s">
        <v>11</v>
      </c>
      <c r="I51" s="1416"/>
      <c r="J51" s="1416"/>
      <c r="K51" s="1416"/>
      <c r="L51" s="1416"/>
      <c r="M51" s="1416"/>
      <c r="N51" s="1416"/>
      <c r="O51" s="1416"/>
      <c r="P51" s="1416"/>
      <c r="Q51" s="1416"/>
      <c r="R51" s="1416"/>
      <c r="S51" s="1416"/>
      <c r="T51" s="1416"/>
      <c r="U51" s="1416"/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  <c r="DJ51" s="1416"/>
      <c r="DK51" s="1416"/>
      <c r="DL51" s="1416"/>
      <c r="DM51" s="1416"/>
      <c r="DN51" s="1416"/>
      <c r="DO51" s="1416"/>
      <c r="DP51" s="1416"/>
      <c r="DQ51" s="1416"/>
      <c r="DR51" s="1416"/>
      <c r="DS51" s="1416"/>
      <c r="DT51" s="1416"/>
      <c r="DU51" s="1416"/>
      <c r="DV51" s="1416"/>
      <c r="DW51" s="1416"/>
      <c r="DX51" s="1416"/>
      <c r="DY51" s="1416"/>
      <c r="DZ51" s="1416"/>
      <c r="EA51" s="1416"/>
      <c r="EB51" s="1416"/>
      <c r="EC51" s="1416"/>
      <c r="ED51" s="1416"/>
      <c r="EE51" s="1416"/>
      <c r="EF51" s="1416"/>
      <c r="EG51" s="1416"/>
      <c r="EH51" s="1416"/>
      <c r="EI51" s="1416"/>
      <c r="EJ51" s="1416"/>
      <c r="EK51" s="1416"/>
      <c r="EL51" s="1416"/>
      <c r="EM51" s="1416"/>
      <c r="EN51" s="1416"/>
      <c r="EO51" s="1416"/>
      <c r="EP51" s="1416"/>
      <c r="EQ51" s="1416"/>
      <c r="ER51" s="1416"/>
      <c r="ES51" s="1416"/>
      <c r="ET51" s="1416"/>
      <c r="EU51" s="1416"/>
      <c r="EV51" s="1416"/>
      <c r="EW51" s="1416"/>
      <c r="EX51" s="1416"/>
      <c r="EY51" s="1416"/>
      <c r="EZ51" s="1416"/>
      <c r="FA51" s="1416"/>
      <c r="FB51" s="1416"/>
      <c r="FC51" s="1416"/>
      <c r="FD51" s="1416"/>
      <c r="FE51" s="1416"/>
      <c r="FF51" s="1416"/>
      <c r="FG51" s="1416"/>
      <c r="FH51" s="1416"/>
      <c r="FI51" s="1416"/>
      <c r="FJ51" s="1416"/>
      <c r="FK51" s="1416"/>
      <c r="FL51" s="1416"/>
      <c r="FM51" s="1416"/>
      <c r="FN51" s="1416"/>
      <c r="FO51" s="1416"/>
      <c r="FP51" s="1416"/>
      <c r="FQ51" s="1416"/>
      <c r="FR51" s="1416"/>
      <c r="FS51" s="1416"/>
      <c r="FT51" s="1416"/>
      <c r="FU51" s="1416"/>
      <c r="FV51" s="1416"/>
      <c r="FW51" s="1416"/>
      <c r="FX51" s="1416"/>
      <c r="FY51" s="1416"/>
      <c r="FZ51" s="1416"/>
      <c r="GA51" s="1416"/>
      <c r="GB51" s="1416"/>
      <c r="GC51" s="1416"/>
      <c r="GD51" s="1416"/>
      <c r="GE51" s="1416"/>
      <c r="GF51" s="1416"/>
      <c r="GG51" s="1416"/>
      <c r="GH51" s="1416"/>
      <c r="GI51" s="1416"/>
      <c r="GJ51" s="1416"/>
      <c r="GK51" s="1416"/>
      <c r="GL51" s="1416"/>
      <c r="GM51" s="1416"/>
      <c r="GN51" s="1416"/>
      <c r="GO51" s="1416"/>
      <c r="GP51" s="1416"/>
      <c r="GQ51" s="1416"/>
      <c r="GR51" s="1416"/>
      <c r="GS51" s="1416"/>
      <c r="GT51" s="1416"/>
      <c r="GU51" s="1416"/>
      <c r="GV51" s="1416"/>
      <c r="GW51" s="1416"/>
      <c r="GX51" s="1416"/>
      <c r="GY51" s="1416"/>
      <c r="GZ51" s="1416"/>
      <c r="HA51" s="1416"/>
      <c r="HB51" s="1416"/>
      <c r="HC51" s="1416"/>
      <c r="HD51" s="1416"/>
      <c r="HE51" s="1416"/>
      <c r="HF51" s="1416"/>
      <c r="HG51" s="1416"/>
      <c r="HH51" s="1416"/>
      <c r="HI51" s="1416"/>
      <c r="HJ51" s="1416"/>
      <c r="HK51" s="1416"/>
      <c r="HL51" s="1416"/>
      <c r="HM51" s="1416"/>
      <c r="HN51" s="1416"/>
      <c r="HO51" s="1416"/>
      <c r="HP51" s="1416"/>
      <c r="HQ51" s="1416"/>
      <c r="HR51" s="1416"/>
      <c r="HS51" s="1416"/>
      <c r="HT51" s="1416"/>
      <c r="HU51" s="1416"/>
      <c r="HV51" s="1416"/>
      <c r="HW51" s="1416"/>
      <c r="HX51" s="1416"/>
      <c r="HY51" s="1416"/>
      <c r="HZ51" s="1416"/>
      <c r="IA51" s="1416"/>
      <c r="IB51" s="1416"/>
      <c r="IC51" s="1416"/>
      <c r="ID51" s="1416"/>
      <c r="IE51" s="1416"/>
      <c r="IF51" s="1416"/>
      <c r="IG51" s="1416"/>
      <c r="IH51" s="1416"/>
      <c r="II51" s="1416"/>
      <c r="IJ51" s="1416"/>
      <c r="IK51" s="1416"/>
      <c r="IL51" s="1416"/>
      <c r="IM51" s="1416"/>
      <c r="IN51" s="1416"/>
      <c r="IO51" s="1416"/>
      <c r="IP51" s="1416"/>
      <c r="IQ51" s="1416"/>
      <c r="IR51" s="1416"/>
      <c r="IS51" s="1416"/>
      <c r="IT51" s="1416"/>
      <c r="IU51" s="1416"/>
      <c r="IV51" s="1416"/>
    </row>
    <row r="52" spans="1:256" x14ac:dyDescent="0.25">
      <c r="A52" s="1418" t="s">
        <v>48</v>
      </c>
      <c r="B52" s="2293" t="s">
        <v>49</v>
      </c>
      <c r="C52" s="2294"/>
      <c r="D52" s="2295"/>
      <c r="E52" s="1419"/>
      <c r="F52" s="1351"/>
      <c r="G52" s="1420"/>
      <c r="H52" s="1420"/>
      <c r="I52" s="1416"/>
      <c r="J52" s="1416"/>
      <c r="K52" s="1416"/>
      <c r="L52" s="1416"/>
      <c r="M52" s="1416"/>
      <c r="N52" s="1416"/>
      <c r="O52" s="1416"/>
      <c r="P52" s="1416"/>
      <c r="Q52" s="1416"/>
      <c r="R52" s="1416"/>
      <c r="S52" s="1416"/>
      <c r="T52" s="1416"/>
      <c r="U52" s="1416"/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  <c r="DJ52" s="1416"/>
      <c r="DK52" s="1416"/>
      <c r="DL52" s="1416"/>
      <c r="DM52" s="1416"/>
      <c r="DN52" s="1416"/>
      <c r="DO52" s="1416"/>
      <c r="DP52" s="1416"/>
      <c r="DQ52" s="1416"/>
      <c r="DR52" s="1416"/>
      <c r="DS52" s="1416"/>
      <c r="DT52" s="1416"/>
      <c r="DU52" s="1416"/>
      <c r="DV52" s="1416"/>
      <c r="DW52" s="1416"/>
      <c r="DX52" s="1416"/>
      <c r="DY52" s="1416"/>
      <c r="DZ52" s="1416"/>
      <c r="EA52" s="1416"/>
      <c r="EB52" s="1416"/>
      <c r="EC52" s="1416"/>
      <c r="ED52" s="1416"/>
      <c r="EE52" s="1416"/>
      <c r="EF52" s="1416"/>
      <c r="EG52" s="1416"/>
      <c r="EH52" s="1416"/>
      <c r="EI52" s="1416"/>
      <c r="EJ52" s="1416"/>
      <c r="EK52" s="1416"/>
      <c r="EL52" s="1416"/>
      <c r="EM52" s="1416"/>
      <c r="EN52" s="1416"/>
      <c r="EO52" s="1416"/>
      <c r="EP52" s="1416"/>
      <c r="EQ52" s="1416"/>
      <c r="ER52" s="1416"/>
      <c r="ES52" s="1416"/>
      <c r="ET52" s="1416"/>
      <c r="EU52" s="1416"/>
      <c r="EV52" s="1416"/>
      <c r="EW52" s="1416"/>
      <c r="EX52" s="1416"/>
      <c r="EY52" s="1416"/>
      <c r="EZ52" s="1416"/>
      <c r="FA52" s="1416"/>
      <c r="FB52" s="1416"/>
      <c r="FC52" s="1416"/>
      <c r="FD52" s="1416"/>
      <c r="FE52" s="1416"/>
      <c r="FF52" s="1416"/>
      <c r="FG52" s="1416"/>
      <c r="FH52" s="1416"/>
      <c r="FI52" s="1416"/>
      <c r="FJ52" s="1416"/>
      <c r="FK52" s="1416"/>
      <c r="FL52" s="1416"/>
      <c r="FM52" s="1416"/>
      <c r="FN52" s="1416"/>
      <c r="FO52" s="1416"/>
      <c r="FP52" s="1416"/>
      <c r="FQ52" s="1416"/>
      <c r="FR52" s="1416"/>
      <c r="FS52" s="1416"/>
      <c r="FT52" s="1416"/>
      <c r="FU52" s="1416"/>
      <c r="FV52" s="1416"/>
      <c r="FW52" s="1416"/>
      <c r="FX52" s="1416"/>
      <c r="FY52" s="1416"/>
      <c r="FZ52" s="1416"/>
      <c r="GA52" s="1416"/>
      <c r="GB52" s="1416"/>
      <c r="GC52" s="1416"/>
      <c r="GD52" s="1416"/>
      <c r="GE52" s="1416"/>
      <c r="GF52" s="1416"/>
      <c r="GG52" s="1416"/>
      <c r="GH52" s="1416"/>
      <c r="GI52" s="1416"/>
      <c r="GJ52" s="1416"/>
      <c r="GK52" s="1416"/>
      <c r="GL52" s="1416"/>
      <c r="GM52" s="1416"/>
      <c r="GN52" s="1416"/>
      <c r="GO52" s="1416"/>
      <c r="GP52" s="1416"/>
      <c r="GQ52" s="1416"/>
      <c r="GR52" s="1416"/>
      <c r="GS52" s="1416"/>
      <c r="GT52" s="1416"/>
      <c r="GU52" s="1416"/>
      <c r="GV52" s="1416"/>
      <c r="GW52" s="1416"/>
      <c r="GX52" s="1416"/>
      <c r="GY52" s="1416"/>
      <c r="GZ52" s="1416"/>
      <c r="HA52" s="1416"/>
      <c r="HB52" s="1416"/>
      <c r="HC52" s="1416"/>
      <c r="HD52" s="1416"/>
      <c r="HE52" s="1416"/>
      <c r="HF52" s="1416"/>
      <c r="HG52" s="1416"/>
      <c r="HH52" s="1416"/>
      <c r="HI52" s="1416"/>
      <c r="HJ52" s="1416"/>
      <c r="HK52" s="1416"/>
      <c r="HL52" s="1416"/>
      <c r="HM52" s="1416"/>
      <c r="HN52" s="1416"/>
      <c r="HO52" s="1416"/>
      <c r="HP52" s="1416"/>
      <c r="HQ52" s="1416"/>
      <c r="HR52" s="1416"/>
      <c r="HS52" s="1416"/>
      <c r="HT52" s="1416"/>
      <c r="HU52" s="1416"/>
      <c r="HV52" s="1416"/>
      <c r="HW52" s="1416"/>
      <c r="HX52" s="1416"/>
      <c r="HY52" s="1416"/>
      <c r="HZ52" s="1416"/>
      <c r="IA52" s="1416"/>
      <c r="IB52" s="1416"/>
      <c r="IC52" s="1416"/>
      <c r="ID52" s="1416"/>
      <c r="IE52" s="1416"/>
      <c r="IF52" s="1416"/>
      <c r="IG52" s="1416"/>
      <c r="IH52" s="1416"/>
      <c r="II52" s="1416"/>
      <c r="IJ52" s="1416"/>
      <c r="IK52" s="1416"/>
      <c r="IL52" s="1416"/>
      <c r="IM52" s="1416"/>
      <c r="IN52" s="1416"/>
      <c r="IO52" s="1416"/>
      <c r="IP52" s="1416"/>
      <c r="IQ52" s="1416"/>
      <c r="IR52" s="1416"/>
      <c r="IS52" s="1416"/>
      <c r="IT52" s="1416"/>
      <c r="IU52" s="1416"/>
      <c r="IV52" s="1416"/>
    </row>
    <row r="53" spans="1:256" x14ac:dyDescent="0.25">
      <c r="A53" s="1408" t="s">
        <v>50</v>
      </c>
      <c r="B53" s="1365" t="s">
        <v>51</v>
      </c>
      <c r="C53" s="1344"/>
      <c r="D53" s="1344"/>
      <c r="E53" s="1378"/>
      <c r="F53" s="1414"/>
      <c r="G53" s="1368"/>
      <c r="H53" s="1063"/>
      <c r="I53" s="1416"/>
      <c r="J53" s="1416"/>
      <c r="K53" s="1416"/>
      <c r="L53" s="1416"/>
      <c r="M53" s="1416"/>
      <c r="N53" s="1416"/>
      <c r="O53" s="1416"/>
      <c r="P53" s="1416"/>
      <c r="Q53" s="1416"/>
      <c r="R53" s="1416"/>
      <c r="S53" s="1416"/>
      <c r="T53" s="1416"/>
      <c r="U53" s="1416"/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  <c r="DJ53" s="1416"/>
      <c r="DK53" s="1416"/>
      <c r="DL53" s="1416"/>
      <c r="DM53" s="1416"/>
      <c r="DN53" s="1416"/>
      <c r="DO53" s="1416"/>
      <c r="DP53" s="1416"/>
      <c r="DQ53" s="1416"/>
      <c r="DR53" s="1416"/>
      <c r="DS53" s="1416"/>
      <c r="DT53" s="1416"/>
      <c r="DU53" s="1416"/>
      <c r="DV53" s="1416"/>
      <c r="DW53" s="1416"/>
      <c r="DX53" s="1416"/>
      <c r="DY53" s="1416"/>
      <c r="DZ53" s="1416"/>
      <c r="EA53" s="1416"/>
      <c r="EB53" s="1416"/>
      <c r="EC53" s="1416"/>
      <c r="ED53" s="1416"/>
      <c r="EE53" s="1416"/>
      <c r="EF53" s="1416"/>
      <c r="EG53" s="1416"/>
      <c r="EH53" s="1416"/>
      <c r="EI53" s="1416"/>
      <c r="EJ53" s="1416"/>
      <c r="EK53" s="1416"/>
      <c r="EL53" s="1416"/>
      <c r="EM53" s="1416"/>
      <c r="EN53" s="1416"/>
      <c r="EO53" s="1416"/>
      <c r="EP53" s="1416"/>
      <c r="EQ53" s="1416"/>
      <c r="ER53" s="1416"/>
      <c r="ES53" s="1416"/>
      <c r="ET53" s="1416"/>
      <c r="EU53" s="1416"/>
      <c r="EV53" s="1416"/>
      <c r="EW53" s="1416"/>
      <c r="EX53" s="1416"/>
      <c r="EY53" s="1416"/>
      <c r="EZ53" s="1416"/>
      <c r="FA53" s="1416"/>
      <c r="FB53" s="1416"/>
      <c r="FC53" s="1416"/>
      <c r="FD53" s="1416"/>
      <c r="FE53" s="1416"/>
      <c r="FF53" s="1416"/>
      <c r="FG53" s="1416"/>
      <c r="FH53" s="1416"/>
      <c r="FI53" s="1416"/>
      <c r="FJ53" s="1416"/>
      <c r="FK53" s="1416"/>
      <c r="FL53" s="1416"/>
      <c r="FM53" s="1416"/>
      <c r="FN53" s="1416"/>
      <c r="FO53" s="1416"/>
      <c r="FP53" s="1416"/>
      <c r="FQ53" s="1416"/>
      <c r="FR53" s="1416"/>
      <c r="FS53" s="1416"/>
      <c r="FT53" s="1416"/>
      <c r="FU53" s="1416"/>
      <c r="FV53" s="1416"/>
      <c r="FW53" s="1416"/>
      <c r="FX53" s="1416"/>
      <c r="FY53" s="1416"/>
      <c r="FZ53" s="1416"/>
      <c r="GA53" s="1416"/>
      <c r="GB53" s="1416"/>
      <c r="GC53" s="1416"/>
      <c r="GD53" s="1416"/>
      <c r="GE53" s="1416"/>
      <c r="GF53" s="1416"/>
      <c r="GG53" s="1416"/>
      <c r="GH53" s="1416"/>
      <c r="GI53" s="1416"/>
      <c r="GJ53" s="1416"/>
      <c r="GK53" s="1416"/>
      <c r="GL53" s="1416"/>
      <c r="GM53" s="1416"/>
      <c r="GN53" s="1416"/>
      <c r="GO53" s="1416"/>
      <c r="GP53" s="1416"/>
      <c r="GQ53" s="1416"/>
      <c r="GR53" s="1416"/>
      <c r="GS53" s="1416"/>
      <c r="GT53" s="1416"/>
      <c r="GU53" s="1416"/>
      <c r="GV53" s="1416"/>
      <c r="GW53" s="1416"/>
      <c r="GX53" s="1416"/>
      <c r="GY53" s="1416"/>
      <c r="GZ53" s="1416"/>
      <c r="HA53" s="1416"/>
      <c r="HB53" s="1416"/>
      <c r="HC53" s="1416"/>
      <c r="HD53" s="1416"/>
      <c r="HE53" s="1416"/>
      <c r="HF53" s="1416"/>
      <c r="HG53" s="1416"/>
      <c r="HH53" s="1416"/>
      <c r="HI53" s="1416"/>
      <c r="HJ53" s="1416"/>
      <c r="HK53" s="1416"/>
      <c r="HL53" s="1416"/>
      <c r="HM53" s="1416"/>
      <c r="HN53" s="1416"/>
      <c r="HO53" s="1416"/>
      <c r="HP53" s="1416"/>
      <c r="HQ53" s="1416"/>
      <c r="HR53" s="1416"/>
      <c r="HS53" s="1416"/>
      <c r="HT53" s="1416"/>
      <c r="HU53" s="1416"/>
      <c r="HV53" s="1416"/>
      <c r="HW53" s="1416"/>
      <c r="HX53" s="1416"/>
      <c r="HY53" s="1416"/>
      <c r="HZ53" s="1416"/>
      <c r="IA53" s="1416"/>
      <c r="IB53" s="1416"/>
      <c r="IC53" s="1416"/>
      <c r="ID53" s="1416"/>
      <c r="IE53" s="1416"/>
      <c r="IF53" s="1416"/>
      <c r="IG53" s="1416"/>
      <c r="IH53" s="1416"/>
      <c r="II53" s="1416"/>
      <c r="IJ53" s="1416"/>
      <c r="IK53" s="1416"/>
      <c r="IL53" s="1416"/>
      <c r="IM53" s="1416"/>
      <c r="IN53" s="1416"/>
      <c r="IO53" s="1416"/>
      <c r="IP53" s="1416"/>
      <c r="IQ53" s="1416"/>
      <c r="IR53" s="1416"/>
      <c r="IS53" s="1416"/>
      <c r="IT53" s="1416"/>
      <c r="IU53" s="1416"/>
      <c r="IV53" s="1416"/>
    </row>
    <row r="54" spans="1:256" x14ac:dyDescent="0.25">
      <c r="A54" s="1421"/>
      <c r="B54" s="1422" t="s">
        <v>52</v>
      </c>
      <c r="C54" s="1344"/>
      <c r="D54" s="1344"/>
      <c r="E54" s="1378" t="s">
        <v>53</v>
      </c>
      <c r="F54" s="1414">
        <v>5</v>
      </c>
      <c r="G54" s="1368"/>
      <c r="H54" s="1063"/>
      <c r="I54" s="1416"/>
      <c r="J54" s="1416"/>
      <c r="K54" s="1416"/>
      <c r="L54" s="1416"/>
      <c r="M54" s="1416"/>
      <c r="N54" s="1416"/>
      <c r="O54" s="1416"/>
      <c r="P54" s="1416"/>
      <c r="Q54" s="1416"/>
      <c r="R54" s="1416"/>
      <c r="S54" s="1416"/>
      <c r="T54" s="1416"/>
      <c r="U54" s="1416"/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  <c r="DJ54" s="1416"/>
      <c r="DK54" s="1416"/>
      <c r="DL54" s="1416"/>
      <c r="DM54" s="1416"/>
      <c r="DN54" s="1416"/>
      <c r="DO54" s="1416"/>
      <c r="DP54" s="1416"/>
      <c r="DQ54" s="1416"/>
      <c r="DR54" s="1416"/>
      <c r="DS54" s="1416"/>
      <c r="DT54" s="1416"/>
      <c r="DU54" s="1416"/>
      <c r="DV54" s="1416"/>
      <c r="DW54" s="1416"/>
      <c r="DX54" s="1416"/>
      <c r="DY54" s="1416"/>
      <c r="DZ54" s="1416"/>
      <c r="EA54" s="1416"/>
      <c r="EB54" s="1416"/>
      <c r="EC54" s="1416"/>
      <c r="ED54" s="1416"/>
      <c r="EE54" s="1416"/>
      <c r="EF54" s="1416"/>
      <c r="EG54" s="1416"/>
      <c r="EH54" s="1416"/>
      <c r="EI54" s="1416"/>
      <c r="EJ54" s="1416"/>
      <c r="EK54" s="1416"/>
      <c r="EL54" s="1416"/>
      <c r="EM54" s="1416"/>
      <c r="EN54" s="1416"/>
      <c r="EO54" s="1416"/>
      <c r="EP54" s="1416"/>
      <c r="EQ54" s="1416"/>
      <c r="ER54" s="1416"/>
      <c r="ES54" s="1416"/>
      <c r="ET54" s="1416"/>
      <c r="EU54" s="1416"/>
      <c r="EV54" s="1416"/>
      <c r="EW54" s="1416"/>
      <c r="EX54" s="1416"/>
      <c r="EY54" s="1416"/>
      <c r="EZ54" s="1416"/>
      <c r="FA54" s="1416"/>
      <c r="FB54" s="1416"/>
      <c r="FC54" s="1416"/>
      <c r="FD54" s="1416"/>
      <c r="FE54" s="1416"/>
      <c r="FF54" s="1416"/>
      <c r="FG54" s="1416"/>
      <c r="FH54" s="1416"/>
      <c r="FI54" s="1416"/>
      <c r="FJ54" s="1416"/>
      <c r="FK54" s="1416"/>
      <c r="FL54" s="1416"/>
      <c r="FM54" s="1416"/>
      <c r="FN54" s="1416"/>
      <c r="FO54" s="1416"/>
      <c r="FP54" s="1416"/>
      <c r="FQ54" s="1416"/>
      <c r="FR54" s="1416"/>
      <c r="FS54" s="1416"/>
      <c r="FT54" s="1416"/>
      <c r="FU54" s="1416"/>
      <c r="FV54" s="1416"/>
      <c r="FW54" s="1416"/>
      <c r="FX54" s="1416"/>
      <c r="FY54" s="1416"/>
      <c r="FZ54" s="1416"/>
      <c r="GA54" s="1416"/>
      <c r="GB54" s="1416"/>
      <c r="GC54" s="1416"/>
      <c r="GD54" s="1416"/>
      <c r="GE54" s="1416"/>
      <c r="GF54" s="1416"/>
      <c r="GG54" s="1416"/>
      <c r="GH54" s="1416"/>
      <c r="GI54" s="1416"/>
      <c r="GJ54" s="1416"/>
      <c r="GK54" s="1416"/>
      <c r="GL54" s="1416"/>
      <c r="GM54" s="1416"/>
      <c r="GN54" s="1416"/>
      <c r="GO54" s="1416"/>
      <c r="GP54" s="1416"/>
      <c r="GQ54" s="1416"/>
      <c r="GR54" s="1416"/>
      <c r="GS54" s="1416"/>
      <c r="GT54" s="1416"/>
      <c r="GU54" s="1416"/>
      <c r="GV54" s="1416"/>
      <c r="GW54" s="1416"/>
      <c r="GX54" s="1416"/>
      <c r="GY54" s="1416"/>
      <c r="GZ54" s="1416"/>
      <c r="HA54" s="1416"/>
      <c r="HB54" s="1416"/>
      <c r="HC54" s="1416"/>
      <c r="HD54" s="1416"/>
      <c r="HE54" s="1416"/>
      <c r="HF54" s="1416"/>
      <c r="HG54" s="1416"/>
      <c r="HH54" s="1416"/>
      <c r="HI54" s="1416"/>
      <c r="HJ54" s="1416"/>
      <c r="HK54" s="1416"/>
      <c r="HL54" s="1416"/>
      <c r="HM54" s="1416"/>
      <c r="HN54" s="1416"/>
      <c r="HO54" s="1416"/>
      <c r="HP54" s="1416"/>
      <c r="HQ54" s="1416"/>
      <c r="HR54" s="1416"/>
      <c r="HS54" s="1416"/>
      <c r="HT54" s="1416"/>
      <c r="HU54" s="1416"/>
      <c r="HV54" s="1416"/>
      <c r="HW54" s="1416"/>
      <c r="HX54" s="1416"/>
      <c r="HY54" s="1416"/>
      <c r="HZ54" s="1416"/>
      <c r="IA54" s="1416"/>
      <c r="IB54" s="1416"/>
      <c r="IC54" s="1416"/>
      <c r="ID54" s="1416"/>
      <c r="IE54" s="1416"/>
      <c r="IF54" s="1416"/>
      <c r="IG54" s="1416"/>
      <c r="IH54" s="1416"/>
      <c r="II54" s="1416"/>
      <c r="IJ54" s="1416"/>
      <c r="IK54" s="1416"/>
      <c r="IL54" s="1416"/>
      <c r="IM54" s="1416"/>
      <c r="IN54" s="1416"/>
      <c r="IO54" s="1416"/>
      <c r="IP54" s="1416"/>
      <c r="IQ54" s="1416"/>
      <c r="IR54" s="1416"/>
      <c r="IS54" s="1416"/>
      <c r="IT54" s="1416"/>
      <c r="IU54" s="1416"/>
      <c r="IV54" s="1416"/>
    </row>
    <row r="55" spans="1:256" x14ac:dyDescent="0.25">
      <c r="A55" s="1421"/>
      <c r="B55" s="1422" t="s">
        <v>54</v>
      </c>
      <c r="C55" s="1344"/>
      <c r="D55" s="1344"/>
      <c r="E55" s="1378" t="s">
        <v>53</v>
      </c>
      <c r="F55" s="1414">
        <v>5</v>
      </c>
      <c r="G55" s="1368"/>
      <c r="H55" s="1063"/>
      <c r="I55" s="1416"/>
      <c r="J55" s="1416"/>
      <c r="K55" s="1416"/>
      <c r="L55" s="1416"/>
      <c r="M55" s="1416"/>
      <c r="N55" s="1416"/>
      <c r="O55" s="1416"/>
      <c r="P55" s="1416"/>
      <c r="Q55" s="1416"/>
      <c r="R55" s="1416"/>
      <c r="S55" s="1416"/>
      <c r="T55" s="1416"/>
      <c r="U55" s="1416"/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  <c r="DJ55" s="1416"/>
      <c r="DK55" s="1416"/>
      <c r="DL55" s="1416"/>
      <c r="DM55" s="1416"/>
      <c r="DN55" s="1416"/>
      <c r="DO55" s="1416"/>
      <c r="DP55" s="1416"/>
      <c r="DQ55" s="1416"/>
      <c r="DR55" s="1416"/>
      <c r="DS55" s="1416"/>
      <c r="DT55" s="1416"/>
      <c r="DU55" s="1416"/>
      <c r="DV55" s="1416"/>
      <c r="DW55" s="1416"/>
      <c r="DX55" s="1416"/>
      <c r="DY55" s="1416"/>
      <c r="DZ55" s="1416"/>
      <c r="EA55" s="1416"/>
      <c r="EB55" s="1416"/>
      <c r="EC55" s="1416"/>
      <c r="ED55" s="1416"/>
      <c r="EE55" s="1416"/>
      <c r="EF55" s="1416"/>
      <c r="EG55" s="1416"/>
      <c r="EH55" s="1416"/>
      <c r="EI55" s="1416"/>
      <c r="EJ55" s="1416"/>
      <c r="EK55" s="1416"/>
      <c r="EL55" s="1416"/>
      <c r="EM55" s="1416"/>
      <c r="EN55" s="1416"/>
      <c r="EO55" s="1416"/>
      <c r="EP55" s="1416"/>
      <c r="EQ55" s="1416"/>
      <c r="ER55" s="1416"/>
      <c r="ES55" s="1416"/>
      <c r="ET55" s="1416"/>
      <c r="EU55" s="1416"/>
      <c r="EV55" s="1416"/>
      <c r="EW55" s="1416"/>
      <c r="EX55" s="1416"/>
      <c r="EY55" s="1416"/>
      <c r="EZ55" s="1416"/>
      <c r="FA55" s="1416"/>
      <c r="FB55" s="1416"/>
      <c r="FC55" s="1416"/>
      <c r="FD55" s="1416"/>
      <c r="FE55" s="1416"/>
      <c r="FF55" s="1416"/>
      <c r="FG55" s="1416"/>
      <c r="FH55" s="1416"/>
      <c r="FI55" s="1416"/>
      <c r="FJ55" s="1416"/>
      <c r="FK55" s="1416"/>
      <c r="FL55" s="1416"/>
      <c r="FM55" s="1416"/>
      <c r="FN55" s="1416"/>
      <c r="FO55" s="1416"/>
      <c r="FP55" s="1416"/>
      <c r="FQ55" s="1416"/>
      <c r="FR55" s="1416"/>
      <c r="FS55" s="1416"/>
      <c r="FT55" s="1416"/>
      <c r="FU55" s="1416"/>
      <c r="FV55" s="1416"/>
      <c r="FW55" s="1416"/>
      <c r="FX55" s="1416"/>
      <c r="FY55" s="1416"/>
      <c r="FZ55" s="1416"/>
      <c r="GA55" s="1416"/>
      <c r="GB55" s="1416"/>
      <c r="GC55" s="1416"/>
      <c r="GD55" s="1416"/>
      <c r="GE55" s="1416"/>
      <c r="GF55" s="1416"/>
      <c r="GG55" s="1416"/>
      <c r="GH55" s="1416"/>
      <c r="GI55" s="1416"/>
      <c r="GJ55" s="1416"/>
      <c r="GK55" s="1416"/>
      <c r="GL55" s="1416"/>
      <c r="GM55" s="1416"/>
      <c r="GN55" s="1416"/>
      <c r="GO55" s="1416"/>
      <c r="GP55" s="1416"/>
      <c r="GQ55" s="1416"/>
      <c r="GR55" s="1416"/>
      <c r="GS55" s="1416"/>
      <c r="GT55" s="1416"/>
      <c r="GU55" s="1416"/>
      <c r="GV55" s="1416"/>
      <c r="GW55" s="1416"/>
      <c r="GX55" s="1416"/>
      <c r="GY55" s="1416"/>
      <c r="GZ55" s="1416"/>
      <c r="HA55" s="1416"/>
      <c r="HB55" s="1416"/>
      <c r="HC55" s="1416"/>
      <c r="HD55" s="1416"/>
      <c r="HE55" s="1416"/>
      <c r="HF55" s="1416"/>
      <c r="HG55" s="1416"/>
      <c r="HH55" s="1416"/>
      <c r="HI55" s="1416"/>
      <c r="HJ55" s="1416"/>
      <c r="HK55" s="1416"/>
      <c r="HL55" s="1416"/>
      <c r="HM55" s="1416"/>
      <c r="HN55" s="1416"/>
      <c r="HO55" s="1416"/>
      <c r="HP55" s="1416"/>
      <c r="HQ55" s="1416"/>
      <c r="HR55" s="1416"/>
      <c r="HS55" s="1416"/>
      <c r="HT55" s="1416"/>
      <c r="HU55" s="1416"/>
      <c r="HV55" s="1416"/>
      <c r="HW55" s="1416"/>
      <c r="HX55" s="1416"/>
      <c r="HY55" s="1416"/>
      <c r="HZ55" s="1416"/>
      <c r="IA55" s="1416"/>
      <c r="IB55" s="1416"/>
      <c r="IC55" s="1416"/>
      <c r="ID55" s="1416"/>
      <c r="IE55" s="1416"/>
      <c r="IF55" s="1416"/>
      <c r="IG55" s="1416"/>
      <c r="IH55" s="1416"/>
      <c r="II55" s="1416"/>
      <c r="IJ55" s="1416"/>
      <c r="IK55" s="1416"/>
      <c r="IL55" s="1416"/>
      <c r="IM55" s="1416"/>
      <c r="IN55" s="1416"/>
      <c r="IO55" s="1416"/>
      <c r="IP55" s="1416"/>
      <c r="IQ55" s="1416"/>
      <c r="IR55" s="1416"/>
      <c r="IS55" s="1416"/>
      <c r="IT55" s="1416"/>
      <c r="IU55" s="1416"/>
      <c r="IV55" s="1416"/>
    </row>
    <row r="56" spans="1:256" x14ac:dyDescent="0.25">
      <c r="A56" s="1421"/>
      <c r="B56" s="1422" t="s">
        <v>389</v>
      </c>
      <c r="C56" s="1344"/>
      <c r="D56" s="1344"/>
      <c r="E56" s="1378" t="s">
        <v>53</v>
      </c>
      <c r="F56" s="1414">
        <v>5</v>
      </c>
      <c r="G56" s="1368"/>
      <c r="H56" s="1063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  <c r="DJ56" s="1416"/>
      <c r="DK56" s="1416"/>
      <c r="DL56" s="1416"/>
      <c r="DM56" s="1416"/>
      <c r="DN56" s="1416"/>
      <c r="DO56" s="1416"/>
      <c r="DP56" s="1416"/>
      <c r="DQ56" s="1416"/>
      <c r="DR56" s="1416"/>
      <c r="DS56" s="1416"/>
      <c r="DT56" s="1416"/>
      <c r="DU56" s="1416"/>
      <c r="DV56" s="1416"/>
      <c r="DW56" s="1416"/>
      <c r="DX56" s="1416"/>
      <c r="DY56" s="1416"/>
      <c r="DZ56" s="1416"/>
      <c r="EA56" s="1416"/>
      <c r="EB56" s="1416"/>
      <c r="EC56" s="1416"/>
      <c r="ED56" s="1416"/>
      <c r="EE56" s="1416"/>
      <c r="EF56" s="1416"/>
      <c r="EG56" s="1416"/>
      <c r="EH56" s="1416"/>
      <c r="EI56" s="1416"/>
      <c r="EJ56" s="1416"/>
      <c r="EK56" s="1416"/>
      <c r="EL56" s="1416"/>
      <c r="EM56" s="1416"/>
      <c r="EN56" s="1416"/>
      <c r="EO56" s="1416"/>
      <c r="EP56" s="1416"/>
      <c r="EQ56" s="1416"/>
      <c r="ER56" s="1416"/>
      <c r="ES56" s="1416"/>
      <c r="ET56" s="1416"/>
      <c r="EU56" s="1416"/>
      <c r="EV56" s="1416"/>
      <c r="EW56" s="1416"/>
      <c r="EX56" s="1416"/>
      <c r="EY56" s="1416"/>
      <c r="EZ56" s="1416"/>
      <c r="FA56" s="1416"/>
      <c r="FB56" s="1416"/>
      <c r="FC56" s="1416"/>
      <c r="FD56" s="1416"/>
      <c r="FE56" s="1416"/>
      <c r="FF56" s="1416"/>
      <c r="FG56" s="1416"/>
      <c r="FH56" s="1416"/>
      <c r="FI56" s="1416"/>
      <c r="FJ56" s="1416"/>
      <c r="FK56" s="1416"/>
      <c r="FL56" s="1416"/>
      <c r="FM56" s="1416"/>
      <c r="FN56" s="1416"/>
      <c r="FO56" s="1416"/>
      <c r="FP56" s="1416"/>
      <c r="FQ56" s="1416"/>
      <c r="FR56" s="1416"/>
      <c r="FS56" s="1416"/>
      <c r="FT56" s="1416"/>
      <c r="FU56" s="1416"/>
      <c r="FV56" s="1416"/>
      <c r="FW56" s="1416"/>
      <c r="FX56" s="1416"/>
      <c r="FY56" s="1416"/>
      <c r="FZ56" s="1416"/>
      <c r="GA56" s="1416"/>
      <c r="GB56" s="1416"/>
      <c r="GC56" s="1416"/>
      <c r="GD56" s="1416"/>
      <c r="GE56" s="1416"/>
      <c r="GF56" s="1416"/>
      <c r="GG56" s="1416"/>
      <c r="GH56" s="1416"/>
      <c r="GI56" s="1416"/>
      <c r="GJ56" s="1416"/>
      <c r="GK56" s="1416"/>
      <c r="GL56" s="1416"/>
      <c r="GM56" s="1416"/>
      <c r="GN56" s="1416"/>
      <c r="GO56" s="1416"/>
      <c r="GP56" s="1416"/>
      <c r="GQ56" s="1416"/>
      <c r="GR56" s="1416"/>
      <c r="GS56" s="1416"/>
      <c r="GT56" s="1416"/>
      <c r="GU56" s="1416"/>
      <c r="GV56" s="1416"/>
      <c r="GW56" s="1416"/>
      <c r="GX56" s="1416"/>
      <c r="GY56" s="1416"/>
      <c r="GZ56" s="1416"/>
      <c r="HA56" s="1416"/>
      <c r="HB56" s="1416"/>
      <c r="HC56" s="1416"/>
      <c r="HD56" s="1416"/>
      <c r="HE56" s="1416"/>
      <c r="HF56" s="1416"/>
      <c r="HG56" s="1416"/>
      <c r="HH56" s="1416"/>
      <c r="HI56" s="1416"/>
      <c r="HJ56" s="1416"/>
      <c r="HK56" s="1416"/>
      <c r="HL56" s="1416"/>
      <c r="HM56" s="1416"/>
      <c r="HN56" s="1416"/>
      <c r="HO56" s="1416"/>
      <c r="HP56" s="1416"/>
      <c r="HQ56" s="1416"/>
      <c r="HR56" s="1416"/>
      <c r="HS56" s="1416"/>
      <c r="HT56" s="1416"/>
      <c r="HU56" s="1416"/>
      <c r="HV56" s="1416"/>
      <c r="HW56" s="1416"/>
      <c r="HX56" s="1416"/>
      <c r="HY56" s="1416"/>
      <c r="HZ56" s="1416"/>
      <c r="IA56" s="1416"/>
      <c r="IB56" s="1416"/>
      <c r="IC56" s="1416"/>
      <c r="ID56" s="1416"/>
      <c r="IE56" s="1416"/>
      <c r="IF56" s="1416"/>
      <c r="IG56" s="1416"/>
      <c r="IH56" s="1416"/>
      <c r="II56" s="1416"/>
      <c r="IJ56" s="1416"/>
      <c r="IK56" s="1416"/>
      <c r="IL56" s="1416"/>
      <c r="IM56" s="1416"/>
      <c r="IN56" s="1416"/>
      <c r="IO56" s="1416"/>
      <c r="IP56" s="1416"/>
      <c r="IQ56" s="1416"/>
      <c r="IR56" s="1416"/>
      <c r="IS56" s="1416"/>
      <c r="IT56" s="1416"/>
      <c r="IU56" s="1416"/>
      <c r="IV56" s="1416"/>
    </row>
    <row r="57" spans="1:256" x14ac:dyDescent="0.25">
      <c r="A57" s="1421"/>
      <c r="B57" s="1422" t="s">
        <v>55</v>
      </c>
      <c r="C57" s="1344"/>
      <c r="D57" s="1344"/>
      <c r="E57" s="1378" t="s">
        <v>53</v>
      </c>
      <c r="F57" s="1414">
        <v>5</v>
      </c>
      <c r="G57" s="1368"/>
      <c r="H57" s="1063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  <c r="DJ57" s="1416"/>
      <c r="DK57" s="1416"/>
      <c r="DL57" s="1416"/>
      <c r="DM57" s="1416"/>
      <c r="DN57" s="1416"/>
      <c r="DO57" s="1416"/>
      <c r="DP57" s="1416"/>
      <c r="DQ57" s="1416"/>
      <c r="DR57" s="1416"/>
      <c r="DS57" s="1416"/>
      <c r="DT57" s="1416"/>
      <c r="DU57" s="1416"/>
      <c r="DV57" s="1416"/>
      <c r="DW57" s="1416"/>
      <c r="DX57" s="1416"/>
      <c r="DY57" s="1416"/>
      <c r="DZ57" s="1416"/>
      <c r="EA57" s="1416"/>
      <c r="EB57" s="1416"/>
      <c r="EC57" s="1416"/>
      <c r="ED57" s="1416"/>
      <c r="EE57" s="1416"/>
      <c r="EF57" s="1416"/>
      <c r="EG57" s="1416"/>
      <c r="EH57" s="1416"/>
      <c r="EI57" s="1416"/>
      <c r="EJ57" s="1416"/>
      <c r="EK57" s="1416"/>
      <c r="EL57" s="1416"/>
      <c r="EM57" s="1416"/>
      <c r="EN57" s="1416"/>
      <c r="EO57" s="1416"/>
      <c r="EP57" s="1416"/>
      <c r="EQ57" s="1416"/>
      <c r="ER57" s="1416"/>
      <c r="ES57" s="1416"/>
      <c r="ET57" s="1416"/>
      <c r="EU57" s="1416"/>
      <c r="EV57" s="1416"/>
      <c r="EW57" s="1416"/>
      <c r="EX57" s="1416"/>
      <c r="EY57" s="1416"/>
      <c r="EZ57" s="1416"/>
      <c r="FA57" s="1416"/>
      <c r="FB57" s="1416"/>
      <c r="FC57" s="1416"/>
      <c r="FD57" s="1416"/>
      <c r="FE57" s="1416"/>
      <c r="FF57" s="1416"/>
      <c r="FG57" s="1416"/>
      <c r="FH57" s="1416"/>
      <c r="FI57" s="1416"/>
      <c r="FJ57" s="1416"/>
      <c r="FK57" s="1416"/>
      <c r="FL57" s="1416"/>
      <c r="FM57" s="1416"/>
      <c r="FN57" s="1416"/>
      <c r="FO57" s="1416"/>
      <c r="FP57" s="1416"/>
      <c r="FQ57" s="1416"/>
      <c r="FR57" s="1416"/>
      <c r="FS57" s="1416"/>
      <c r="FT57" s="1416"/>
      <c r="FU57" s="1416"/>
      <c r="FV57" s="1416"/>
      <c r="FW57" s="1416"/>
      <c r="FX57" s="1416"/>
      <c r="FY57" s="1416"/>
      <c r="FZ57" s="1416"/>
      <c r="GA57" s="1416"/>
      <c r="GB57" s="1416"/>
      <c r="GC57" s="1416"/>
      <c r="GD57" s="1416"/>
      <c r="GE57" s="1416"/>
      <c r="GF57" s="1416"/>
      <c r="GG57" s="1416"/>
      <c r="GH57" s="1416"/>
      <c r="GI57" s="1416"/>
      <c r="GJ57" s="1416"/>
      <c r="GK57" s="1416"/>
      <c r="GL57" s="1416"/>
      <c r="GM57" s="1416"/>
      <c r="GN57" s="1416"/>
      <c r="GO57" s="1416"/>
      <c r="GP57" s="1416"/>
      <c r="GQ57" s="1416"/>
      <c r="GR57" s="1416"/>
      <c r="GS57" s="1416"/>
      <c r="GT57" s="1416"/>
      <c r="GU57" s="1416"/>
      <c r="GV57" s="1416"/>
      <c r="GW57" s="1416"/>
      <c r="GX57" s="1416"/>
      <c r="GY57" s="1416"/>
      <c r="GZ57" s="1416"/>
      <c r="HA57" s="1416"/>
      <c r="HB57" s="1416"/>
      <c r="HC57" s="1416"/>
      <c r="HD57" s="1416"/>
      <c r="HE57" s="1416"/>
      <c r="HF57" s="1416"/>
      <c r="HG57" s="1416"/>
      <c r="HH57" s="1416"/>
      <c r="HI57" s="1416"/>
      <c r="HJ57" s="1416"/>
      <c r="HK57" s="1416"/>
      <c r="HL57" s="1416"/>
      <c r="HM57" s="1416"/>
      <c r="HN57" s="1416"/>
      <c r="HO57" s="1416"/>
      <c r="HP57" s="1416"/>
      <c r="HQ57" s="1416"/>
      <c r="HR57" s="1416"/>
      <c r="HS57" s="1416"/>
      <c r="HT57" s="1416"/>
      <c r="HU57" s="1416"/>
      <c r="HV57" s="1416"/>
      <c r="HW57" s="1416"/>
      <c r="HX57" s="1416"/>
      <c r="HY57" s="1416"/>
      <c r="HZ57" s="1416"/>
      <c r="IA57" s="1416"/>
      <c r="IB57" s="1416"/>
      <c r="IC57" s="1416"/>
      <c r="ID57" s="1416"/>
      <c r="IE57" s="1416"/>
      <c r="IF57" s="1416"/>
      <c r="IG57" s="1416"/>
      <c r="IH57" s="1416"/>
      <c r="II57" s="1416"/>
      <c r="IJ57" s="1416"/>
      <c r="IK57" s="1416"/>
      <c r="IL57" s="1416"/>
      <c r="IM57" s="1416"/>
      <c r="IN57" s="1416"/>
      <c r="IO57" s="1416"/>
      <c r="IP57" s="1416"/>
      <c r="IQ57" s="1416"/>
      <c r="IR57" s="1416"/>
      <c r="IS57" s="1416"/>
      <c r="IT57" s="1416"/>
      <c r="IU57" s="1416"/>
      <c r="IV57" s="1416"/>
    </row>
    <row r="58" spans="1:256" x14ac:dyDescent="0.25">
      <c r="A58" s="1421"/>
      <c r="B58" s="1422"/>
      <c r="C58" s="1344"/>
      <c r="D58" s="1344"/>
      <c r="E58" s="1378"/>
      <c r="F58" s="1414"/>
      <c r="G58" s="1368"/>
      <c r="H58" s="1063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  <c r="DJ58" s="1416"/>
      <c r="DK58" s="1416"/>
      <c r="DL58" s="1416"/>
      <c r="DM58" s="1416"/>
      <c r="DN58" s="1416"/>
      <c r="DO58" s="1416"/>
      <c r="DP58" s="1416"/>
      <c r="DQ58" s="1416"/>
      <c r="DR58" s="1416"/>
      <c r="DS58" s="1416"/>
      <c r="DT58" s="1416"/>
      <c r="DU58" s="1416"/>
      <c r="DV58" s="1416"/>
      <c r="DW58" s="1416"/>
      <c r="DX58" s="1416"/>
      <c r="DY58" s="1416"/>
      <c r="DZ58" s="1416"/>
      <c r="EA58" s="1416"/>
      <c r="EB58" s="1416"/>
      <c r="EC58" s="1416"/>
      <c r="ED58" s="1416"/>
      <c r="EE58" s="1416"/>
      <c r="EF58" s="1416"/>
      <c r="EG58" s="1416"/>
      <c r="EH58" s="1416"/>
      <c r="EI58" s="1416"/>
      <c r="EJ58" s="1416"/>
      <c r="EK58" s="1416"/>
      <c r="EL58" s="1416"/>
      <c r="EM58" s="1416"/>
      <c r="EN58" s="1416"/>
      <c r="EO58" s="1416"/>
      <c r="EP58" s="1416"/>
      <c r="EQ58" s="1416"/>
      <c r="ER58" s="1416"/>
      <c r="ES58" s="1416"/>
      <c r="ET58" s="1416"/>
      <c r="EU58" s="1416"/>
      <c r="EV58" s="1416"/>
      <c r="EW58" s="1416"/>
      <c r="EX58" s="1416"/>
      <c r="EY58" s="1416"/>
      <c r="EZ58" s="1416"/>
      <c r="FA58" s="1416"/>
      <c r="FB58" s="1416"/>
      <c r="FC58" s="1416"/>
      <c r="FD58" s="1416"/>
      <c r="FE58" s="1416"/>
      <c r="FF58" s="1416"/>
      <c r="FG58" s="1416"/>
      <c r="FH58" s="1416"/>
      <c r="FI58" s="1416"/>
      <c r="FJ58" s="1416"/>
      <c r="FK58" s="1416"/>
      <c r="FL58" s="1416"/>
      <c r="FM58" s="1416"/>
      <c r="FN58" s="1416"/>
      <c r="FO58" s="1416"/>
      <c r="FP58" s="1416"/>
      <c r="FQ58" s="1416"/>
      <c r="FR58" s="1416"/>
      <c r="FS58" s="1416"/>
      <c r="FT58" s="1416"/>
      <c r="FU58" s="1416"/>
      <c r="FV58" s="1416"/>
      <c r="FW58" s="1416"/>
      <c r="FX58" s="1416"/>
      <c r="FY58" s="1416"/>
      <c r="FZ58" s="1416"/>
      <c r="GA58" s="1416"/>
      <c r="GB58" s="1416"/>
      <c r="GC58" s="1416"/>
      <c r="GD58" s="1416"/>
      <c r="GE58" s="1416"/>
      <c r="GF58" s="1416"/>
      <c r="GG58" s="1416"/>
      <c r="GH58" s="1416"/>
      <c r="GI58" s="1416"/>
      <c r="GJ58" s="1416"/>
      <c r="GK58" s="1416"/>
      <c r="GL58" s="1416"/>
      <c r="GM58" s="1416"/>
      <c r="GN58" s="1416"/>
      <c r="GO58" s="1416"/>
      <c r="GP58" s="1416"/>
      <c r="GQ58" s="1416"/>
      <c r="GR58" s="1416"/>
      <c r="GS58" s="1416"/>
      <c r="GT58" s="1416"/>
      <c r="GU58" s="1416"/>
      <c r="GV58" s="1416"/>
      <c r="GW58" s="1416"/>
      <c r="GX58" s="1416"/>
      <c r="GY58" s="1416"/>
      <c r="GZ58" s="1416"/>
      <c r="HA58" s="1416"/>
      <c r="HB58" s="1416"/>
      <c r="HC58" s="1416"/>
      <c r="HD58" s="1416"/>
      <c r="HE58" s="1416"/>
      <c r="HF58" s="1416"/>
      <c r="HG58" s="1416"/>
      <c r="HH58" s="1416"/>
      <c r="HI58" s="1416"/>
      <c r="HJ58" s="1416"/>
      <c r="HK58" s="1416"/>
      <c r="HL58" s="1416"/>
      <c r="HM58" s="1416"/>
      <c r="HN58" s="1416"/>
      <c r="HO58" s="1416"/>
      <c r="HP58" s="1416"/>
      <c r="HQ58" s="1416"/>
      <c r="HR58" s="1416"/>
      <c r="HS58" s="1416"/>
      <c r="HT58" s="1416"/>
      <c r="HU58" s="1416"/>
      <c r="HV58" s="1416"/>
      <c r="HW58" s="1416"/>
      <c r="HX58" s="1416"/>
      <c r="HY58" s="1416"/>
      <c r="HZ58" s="1416"/>
      <c r="IA58" s="1416"/>
      <c r="IB58" s="1416"/>
      <c r="IC58" s="1416"/>
      <c r="ID58" s="1416"/>
      <c r="IE58" s="1416"/>
      <c r="IF58" s="1416"/>
      <c r="IG58" s="1416"/>
      <c r="IH58" s="1416"/>
      <c r="II58" s="1416"/>
      <c r="IJ58" s="1416"/>
      <c r="IK58" s="1416"/>
      <c r="IL58" s="1416"/>
      <c r="IM58" s="1416"/>
      <c r="IN58" s="1416"/>
      <c r="IO58" s="1416"/>
      <c r="IP58" s="1416"/>
      <c r="IQ58" s="1416"/>
      <c r="IR58" s="1416"/>
      <c r="IS58" s="1416"/>
      <c r="IT58" s="1416"/>
      <c r="IU58" s="1416"/>
      <c r="IV58" s="1416"/>
    </row>
    <row r="59" spans="1:256" x14ac:dyDescent="0.25">
      <c r="A59" s="1408" t="s">
        <v>160</v>
      </c>
      <c r="B59" s="1365" t="s">
        <v>161</v>
      </c>
      <c r="C59" s="1344"/>
      <c r="D59" s="1344"/>
      <c r="E59" s="1378"/>
      <c r="F59" s="1414"/>
      <c r="G59" s="1368"/>
      <c r="H59" s="1063"/>
      <c r="I59" s="1416"/>
      <c r="J59" s="1416"/>
      <c r="K59" s="1416"/>
      <c r="L59" s="1416"/>
      <c r="M59" s="1416"/>
      <c r="N59" s="1416"/>
      <c r="O59" s="1416"/>
      <c r="P59" s="1416"/>
      <c r="Q59" s="1416"/>
      <c r="R59" s="1416"/>
      <c r="S59" s="1416"/>
      <c r="T59" s="1416"/>
      <c r="U59" s="1416"/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  <c r="DJ59" s="1416"/>
      <c r="DK59" s="1416"/>
      <c r="DL59" s="1416"/>
      <c r="DM59" s="1416"/>
      <c r="DN59" s="1416"/>
      <c r="DO59" s="1416"/>
      <c r="DP59" s="1416"/>
      <c r="DQ59" s="1416"/>
      <c r="DR59" s="1416"/>
      <c r="DS59" s="1416"/>
      <c r="DT59" s="1416"/>
      <c r="DU59" s="1416"/>
      <c r="DV59" s="1416"/>
      <c r="DW59" s="1416"/>
      <c r="DX59" s="1416"/>
      <c r="DY59" s="1416"/>
      <c r="DZ59" s="1416"/>
      <c r="EA59" s="1416"/>
      <c r="EB59" s="1416"/>
      <c r="EC59" s="1416"/>
      <c r="ED59" s="1416"/>
      <c r="EE59" s="1416"/>
      <c r="EF59" s="1416"/>
      <c r="EG59" s="1416"/>
      <c r="EH59" s="1416"/>
      <c r="EI59" s="1416"/>
      <c r="EJ59" s="1416"/>
      <c r="EK59" s="1416"/>
      <c r="EL59" s="1416"/>
      <c r="EM59" s="1416"/>
      <c r="EN59" s="1416"/>
      <c r="EO59" s="1416"/>
      <c r="EP59" s="1416"/>
      <c r="EQ59" s="1416"/>
      <c r="ER59" s="1416"/>
      <c r="ES59" s="1416"/>
      <c r="ET59" s="1416"/>
      <c r="EU59" s="1416"/>
      <c r="EV59" s="1416"/>
      <c r="EW59" s="1416"/>
      <c r="EX59" s="1416"/>
      <c r="EY59" s="1416"/>
      <c r="EZ59" s="1416"/>
      <c r="FA59" s="1416"/>
      <c r="FB59" s="1416"/>
      <c r="FC59" s="1416"/>
      <c r="FD59" s="1416"/>
      <c r="FE59" s="1416"/>
      <c r="FF59" s="1416"/>
      <c r="FG59" s="1416"/>
      <c r="FH59" s="1416"/>
      <c r="FI59" s="1416"/>
      <c r="FJ59" s="1416"/>
      <c r="FK59" s="1416"/>
      <c r="FL59" s="1416"/>
      <c r="FM59" s="1416"/>
      <c r="FN59" s="1416"/>
      <c r="FO59" s="1416"/>
      <c r="FP59" s="1416"/>
      <c r="FQ59" s="1416"/>
      <c r="FR59" s="1416"/>
      <c r="FS59" s="1416"/>
      <c r="FT59" s="1416"/>
      <c r="FU59" s="1416"/>
      <c r="FV59" s="1416"/>
      <c r="FW59" s="1416"/>
      <c r="FX59" s="1416"/>
      <c r="FY59" s="1416"/>
      <c r="FZ59" s="1416"/>
      <c r="GA59" s="1416"/>
      <c r="GB59" s="1416"/>
      <c r="GC59" s="1416"/>
      <c r="GD59" s="1416"/>
      <c r="GE59" s="1416"/>
      <c r="GF59" s="1416"/>
      <c r="GG59" s="1416"/>
      <c r="GH59" s="1416"/>
      <c r="GI59" s="1416"/>
      <c r="GJ59" s="1416"/>
      <c r="GK59" s="1416"/>
      <c r="GL59" s="1416"/>
      <c r="GM59" s="1416"/>
      <c r="GN59" s="1416"/>
      <c r="GO59" s="1416"/>
      <c r="GP59" s="1416"/>
      <c r="GQ59" s="1416"/>
      <c r="GR59" s="1416"/>
      <c r="GS59" s="1416"/>
      <c r="GT59" s="1416"/>
      <c r="GU59" s="1416"/>
      <c r="GV59" s="1416"/>
      <c r="GW59" s="1416"/>
      <c r="GX59" s="1416"/>
      <c r="GY59" s="1416"/>
      <c r="GZ59" s="1416"/>
      <c r="HA59" s="1416"/>
      <c r="HB59" s="1416"/>
      <c r="HC59" s="1416"/>
      <c r="HD59" s="1416"/>
      <c r="HE59" s="1416"/>
      <c r="HF59" s="1416"/>
      <c r="HG59" s="1416"/>
      <c r="HH59" s="1416"/>
      <c r="HI59" s="1416"/>
      <c r="HJ59" s="1416"/>
      <c r="HK59" s="1416"/>
      <c r="HL59" s="1416"/>
      <c r="HM59" s="1416"/>
      <c r="HN59" s="1416"/>
      <c r="HO59" s="1416"/>
      <c r="HP59" s="1416"/>
      <c r="HQ59" s="1416"/>
      <c r="HR59" s="1416"/>
      <c r="HS59" s="1416"/>
      <c r="HT59" s="1416"/>
      <c r="HU59" s="1416"/>
      <c r="HV59" s="1416"/>
      <c r="HW59" s="1416"/>
      <c r="HX59" s="1416"/>
      <c r="HY59" s="1416"/>
      <c r="HZ59" s="1416"/>
      <c r="IA59" s="1416"/>
      <c r="IB59" s="1416"/>
      <c r="IC59" s="1416"/>
      <c r="ID59" s="1416"/>
      <c r="IE59" s="1416"/>
      <c r="IF59" s="1416"/>
      <c r="IG59" s="1416"/>
      <c r="IH59" s="1416"/>
      <c r="II59" s="1416"/>
      <c r="IJ59" s="1416"/>
      <c r="IK59" s="1416"/>
      <c r="IL59" s="1416"/>
      <c r="IM59" s="1416"/>
      <c r="IN59" s="1416"/>
      <c r="IO59" s="1416"/>
      <c r="IP59" s="1416"/>
      <c r="IQ59" s="1416"/>
      <c r="IR59" s="1416"/>
      <c r="IS59" s="1416"/>
      <c r="IT59" s="1416"/>
      <c r="IU59" s="1416"/>
      <c r="IV59" s="1416"/>
    </row>
    <row r="60" spans="1:256" x14ac:dyDescent="0.25">
      <c r="A60" s="1421"/>
      <c r="B60" s="1422" t="s">
        <v>540</v>
      </c>
      <c r="C60" s="1344"/>
      <c r="D60" s="1344"/>
      <c r="E60" s="1378" t="s">
        <v>53</v>
      </c>
      <c r="F60" s="1414">
        <v>5</v>
      </c>
      <c r="G60" s="1368"/>
      <c r="H60" s="1063"/>
      <c r="I60" s="1416"/>
      <c r="J60" s="1416"/>
      <c r="K60" s="1416"/>
      <c r="L60" s="1416"/>
      <c r="M60" s="1416"/>
      <c r="N60" s="1416"/>
      <c r="O60" s="1416"/>
      <c r="P60" s="1416"/>
      <c r="Q60" s="1416"/>
      <c r="R60" s="1416"/>
      <c r="S60" s="1416"/>
      <c r="T60" s="1416"/>
      <c r="U60" s="1416"/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  <c r="DJ60" s="1416"/>
      <c r="DK60" s="1416"/>
      <c r="DL60" s="1416"/>
      <c r="DM60" s="1416"/>
      <c r="DN60" s="1416"/>
      <c r="DO60" s="1416"/>
      <c r="DP60" s="1416"/>
      <c r="DQ60" s="1416"/>
      <c r="DR60" s="1416"/>
      <c r="DS60" s="1416"/>
      <c r="DT60" s="1416"/>
      <c r="DU60" s="1416"/>
      <c r="DV60" s="1416"/>
      <c r="DW60" s="1416"/>
      <c r="DX60" s="1416"/>
      <c r="DY60" s="1416"/>
      <c r="DZ60" s="1416"/>
      <c r="EA60" s="1416"/>
      <c r="EB60" s="1416"/>
      <c r="EC60" s="1416"/>
      <c r="ED60" s="1416"/>
      <c r="EE60" s="1416"/>
      <c r="EF60" s="1416"/>
      <c r="EG60" s="1416"/>
      <c r="EH60" s="1416"/>
      <c r="EI60" s="1416"/>
      <c r="EJ60" s="1416"/>
      <c r="EK60" s="1416"/>
      <c r="EL60" s="1416"/>
      <c r="EM60" s="1416"/>
      <c r="EN60" s="1416"/>
      <c r="EO60" s="1416"/>
      <c r="EP60" s="1416"/>
      <c r="EQ60" s="1416"/>
      <c r="ER60" s="1416"/>
      <c r="ES60" s="1416"/>
      <c r="ET60" s="1416"/>
      <c r="EU60" s="1416"/>
      <c r="EV60" s="1416"/>
      <c r="EW60" s="1416"/>
      <c r="EX60" s="1416"/>
      <c r="EY60" s="1416"/>
      <c r="EZ60" s="1416"/>
      <c r="FA60" s="1416"/>
      <c r="FB60" s="1416"/>
      <c r="FC60" s="1416"/>
      <c r="FD60" s="1416"/>
      <c r="FE60" s="1416"/>
      <c r="FF60" s="1416"/>
      <c r="FG60" s="1416"/>
      <c r="FH60" s="1416"/>
      <c r="FI60" s="1416"/>
      <c r="FJ60" s="1416"/>
      <c r="FK60" s="1416"/>
      <c r="FL60" s="1416"/>
      <c r="FM60" s="1416"/>
      <c r="FN60" s="1416"/>
      <c r="FO60" s="1416"/>
      <c r="FP60" s="1416"/>
      <c r="FQ60" s="1416"/>
      <c r="FR60" s="1416"/>
      <c r="FS60" s="1416"/>
      <c r="FT60" s="1416"/>
      <c r="FU60" s="1416"/>
      <c r="FV60" s="1416"/>
      <c r="FW60" s="1416"/>
      <c r="FX60" s="1416"/>
      <c r="FY60" s="1416"/>
      <c r="FZ60" s="1416"/>
      <c r="GA60" s="1416"/>
      <c r="GB60" s="1416"/>
      <c r="GC60" s="1416"/>
      <c r="GD60" s="1416"/>
      <c r="GE60" s="1416"/>
      <c r="GF60" s="1416"/>
      <c r="GG60" s="1416"/>
      <c r="GH60" s="1416"/>
      <c r="GI60" s="1416"/>
      <c r="GJ60" s="1416"/>
      <c r="GK60" s="1416"/>
      <c r="GL60" s="1416"/>
      <c r="GM60" s="1416"/>
      <c r="GN60" s="1416"/>
      <c r="GO60" s="1416"/>
      <c r="GP60" s="1416"/>
      <c r="GQ60" s="1416"/>
      <c r="GR60" s="1416"/>
      <c r="GS60" s="1416"/>
      <c r="GT60" s="1416"/>
      <c r="GU60" s="1416"/>
      <c r="GV60" s="1416"/>
      <c r="GW60" s="1416"/>
      <c r="GX60" s="1416"/>
      <c r="GY60" s="1416"/>
      <c r="GZ60" s="1416"/>
      <c r="HA60" s="1416"/>
      <c r="HB60" s="1416"/>
      <c r="HC60" s="1416"/>
      <c r="HD60" s="1416"/>
      <c r="HE60" s="1416"/>
      <c r="HF60" s="1416"/>
      <c r="HG60" s="1416"/>
      <c r="HH60" s="1416"/>
      <c r="HI60" s="1416"/>
      <c r="HJ60" s="1416"/>
      <c r="HK60" s="1416"/>
      <c r="HL60" s="1416"/>
      <c r="HM60" s="1416"/>
      <c r="HN60" s="1416"/>
      <c r="HO60" s="1416"/>
      <c r="HP60" s="1416"/>
      <c r="HQ60" s="1416"/>
      <c r="HR60" s="1416"/>
      <c r="HS60" s="1416"/>
      <c r="HT60" s="1416"/>
      <c r="HU60" s="1416"/>
      <c r="HV60" s="1416"/>
      <c r="HW60" s="1416"/>
      <c r="HX60" s="1416"/>
      <c r="HY60" s="1416"/>
      <c r="HZ60" s="1416"/>
      <c r="IA60" s="1416"/>
      <c r="IB60" s="1416"/>
      <c r="IC60" s="1416"/>
      <c r="ID60" s="1416"/>
      <c r="IE60" s="1416"/>
      <c r="IF60" s="1416"/>
      <c r="IG60" s="1416"/>
      <c r="IH60" s="1416"/>
      <c r="II60" s="1416"/>
      <c r="IJ60" s="1416"/>
      <c r="IK60" s="1416"/>
      <c r="IL60" s="1416"/>
      <c r="IM60" s="1416"/>
      <c r="IN60" s="1416"/>
      <c r="IO60" s="1416"/>
      <c r="IP60" s="1416"/>
      <c r="IQ60" s="1416"/>
      <c r="IR60" s="1416"/>
      <c r="IS60" s="1416"/>
      <c r="IT60" s="1416"/>
      <c r="IU60" s="1416"/>
      <c r="IV60" s="1416"/>
    </row>
    <row r="61" spans="1:256" x14ac:dyDescent="0.25">
      <c r="A61" s="1408" t="s">
        <v>56</v>
      </c>
      <c r="B61" s="1365" t="s">
        <v>57</v>
      </c>
      <c r="C61" s="1344"/>
      <c r="D61" s="1344"/>
      <c r="E61" s="1378"/>
      <c r="F61" s="1414"/>
      <c r="G61" s="1368"/>
      <c r="H61" s="1063"/>
      <c r="I61" s="1416"/>
      <c r="J61" s="1416"/>
      <c r="K61" s="1416"/>
      <c r="L61" s="1416"/>
      <c r="M61" s="1416"/>
      <c r="N61" s="1416"/>
      <c r="O61" s="1416"/>
      <c r="P61" s="1416"/>
      <c r="Q61" s="1416"/>
      <c r="R61" s="1416"/>
      <c r="S61" s="1416"/>
      <c r="T61" s="1416"/>
      <c r="U61" s="1416"/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  <c r="DJ61" s="1416"/>
      <c r="DK61" s="1416"/>
      <c r="DL61" s="1416"/>
      <c r="DM61" s="1416"/>
      <c r="DN61" s="1416"/>
      <c r="DO61" s="1416"/>
      <c r="DP61" s="1416"/>
      <c r="DQ61" s="1416"/>
      <c r="DR61" s="1416"/>
      <c r="DS61" s="1416"/>
      <c r="DT61" s="1416"/>
      <c r="DU61" s="1416"/>
      <c r="DV61" s="1416"/>
      <c r="DW61" s="1416"/>
      <c r="DX61" s="1416"/>
      <c r="DY61" s="1416"/>
      <c r="DZ61" s="1416"/>
      <c r="EA61" s="1416"/>
      <c r="EB61" s="1416"/>
      <c r="EC61" s="1416"/>
      <c r="ED61" s="1416"/>
      <c r="EE61" s="1416"/>
      <c r="EF61" s="1416"/>
      <c r="EG61" s="1416"/>
      <c r="EH61" s="1416"/>
      <c r="EI61" s="1416"/>
      <c r="EJ61" s="1416"/>
      <c r="EK61" s="1416"/>
      <c r="EL61" s="1416"/>
      <c r="EM61" s="1416"/>
      <c r="EN61" s="1416"/>
      <c r="EO61" s="1416"/>
      <c r="EP61" s="1416"/>
      <c r="EQ61" s="1416"/>
      <c r="ER61" s="1416"/>
      <c r="ES61" s="1416"/>
      <c r="ET61" s="1416"/>
      <c r="EU61" s="1416"/>
      <c r="EV61" s="1416"/>
      <c r="EW61" s="1416"/>
      <c r="EX61" s="1416"/>
      <c r="EY61" s="1416"/>
      <c r="EZ61" s="1416"/>
      <c r="FA61" s="1416"/>
      <c r="FB61" s="1416"/>
      <c r="FC61" s="1416"/>
      <c r="FD61" s="1416"/>
      <c r="FE61" s="1416"/>
      <c r="FF61" s="1416"/>
      <c r="FG61" s="1416"/>
      <c r="FH61" s="1416"/>
      <c r="FI61" s="1416"/>
      <c r="FJ61" s="1416"/>
      <c r="FK61" s="1416"/>
      <c r="FL61" s="1416"/>
      <c r="FM61" s="1416"/>
      <c r="FN61" s="1416"/>
      <c r="FO61" s="1416"/>
      <c r="FP61" s="1416"/>
      <c r="FQ61" s="1416"/>
      <c r="FR61" s="1416"/>
      <c r="FS61" s="1416"/>
      <c r="FT61" s="1416"/>
      <c r="FU61" s="1416"/>
      <c r="FV61" s="1416"/>
      <c r="FW61" s="1416"/>
      <c r="FX61" s="1416"/>
      <c r="FY61" s="1416"/>
      <c r="FZ61" s="1416"/>
      <c r="GA61" s="1416"/>
      <c r="GB61" s="1416"/>
      <c r="GC61" s="1416"/>
      <c r="GD61" s="1416"/>
      <c r="GE61" s="1416"/>
      <c r="GF61" s="1416"/>
      <c r="GG61" s="1416"/>
      <c r="GH61" s="1416"/>
      <c r="GI61" s="1416"/>
      <c r="GJ61" s="1416"/>
      <c r="GK61" s="1416"/>
      <c r="GL61" s="1416"/>
      <c r="GM61" s="1416"/>
      <c r="GN61" s="1416"/>
      <c r="GO61" s="1416"/>
      <c r="GP61" s="1416"/>
      <c r="GQ61" s="1416"/>
      <c r="GR61" s="1416"/>
      <c r="GS61" s="1416"/>
      <c r="GT61" s="1416"/>
      <c r="GU61" s="1416"/>
      <c r="GV61" s="1416"/>
      <c r="GW61" s="1416"/>
      <c r="GX61" s="1416"/>
      <c r="GY61" s="1416"/>
      <c r="GZ61" s="1416"/>
      <c r="HA61" s="1416"/>
      <c r="HB61" s="1416"/>
      <c r="HC61" s="1416"/>
      <c r="HD61" s="1416"/>
      <c r="HE61" s="1416"/>
      <c r="HF61" s="1416"/>
      <c r="HG61" s="1416"/>
      <c r="HH61" s="1416"/>
      <c r="HI61" s="1416"/>
      <c r="HJ61" s="1416"/>
      <c r="HK61" s="1416"/>
      <c r="HL61" s="1416"/>
      <c r="HM61" s="1416"/>
      <c r="HN61" s="1416"/>
      <c r="HO61" s="1416"/>
      <c r="HP61" s="1416"/>
      <c r="HQ61" s="1416"/>
      <c r="HR61" s="1416"/>
      <c r="HS61" s="1416"/>
      <c r="HT61" s="1416"/>
      <c r="HU61" s="1416"/>
      <c r="HV61" s="1416"/>
      <c r="HW61" s="1416"/>
      <c r="HX61" s="1416"/>
      <c r="HY61" s="1416"/>
      <c r="HZ61" s="1416"/>
      <c r="IA61" s="1416"/>
      <c r="IB61" s="1416"/>
      <c r="IC61" s="1416"/>
      <c r="ID61" s="1416"/>
      <c r="IE61" s="1416"/>
      <c r="IF61" s="1416"/>
      <c r="IG61" s="1416"/>
      <c r="IH61" s="1416"/>
      <c r="II61" s="1416"/>
      <c r="IJ61" s="1416"/>
      <c r="IK61" s="1416"/>
      <c r="IL61" s="1416"/>
      <c r="IM61" s="1416"/>
      <c r="IN61" s="1416"/>
      <c r="IO61" s="1416"/>
      <c r="IP61" s="1416"/>
      <c r="IQ61" s="1416"/>
      <c r="IR61" s="1416"/>
      <c r="IS61" s="1416"/>
      <c r="IT61" s="1416"/>
      <c r="IU61" s="1416"/>
      <c r="IV61" s="1416"/>
    </row>
    <row r="62" spans="1:256" x14ac:dyDescent="0.25">
      <c r="A62" s="1421"/>
      <c r="B62" s="1422" t="s">
        <v>58</v>
      </c>
      <c r="C62" s="1344"/>
      <c r="D62" s="1344"/>
      <c r="E62" s="1378" t="s">
        <v>59</v>
      </c>
      <c r="F62" s="1414">
        <v>100</v>
      </c>
      <c r="G62" s="1368"/>
      <c r="H62" s="1063"/>
      <c r="I62" s="1416"/>
      <c r="J62" s="1416"/>
      <c r="K62" s="1416"/>
      <c r="L62" s="1416"/>
      <c r="M62" s="1416"/>
      <c r="N62" s="1416"/>
      <c r="O62" s="1416"/>
      <c r="P62" s="1416"/>
      <c r="Q62" s="1416"/>
      <c r="R62" s="1416"/>
      <c r="S62" s="1416"/>
      <c r="T62" s="1416"/>
      <c r="U62" s="1416"/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  <c r="DJ62" s="1416"/>
      <c r="DK62" s="1416"/>
      <c r="DL62" s="1416"/>
      <c r="DM62" s="1416"/>
      <c r="DN62" s="1416"/>
      <c r="DO62" s="1416"/>
      <c r="DP62" s="1416"/>
      <c r="DQ62" s="1416"/>
      <c r="DR62" s="1416"/>
      <c r="DS62" s="1416"/>
      <c r="DT62" s="1416"/>
      <c r="DU62" s="1416"/>
      <c r="DV62" s="1416"/>
      <c r="DW62" s="1416"/>
      <c r="DX62" s="1416"/>
      <c r="DY62" s="1416"/>
      <c r="DZ62" s="1416"/>
      <c r="EA62" s="1416"/>
      <c r="EB62" s="1416"/>
      <c r="EC62" s="1416"/>
      <c r="ED62" s="1416"/>
      <c r="EE62" s="1416"/>
      <c r="EF62" s="1416"/>
      <c r="EG62" s="1416"/>
      <c r="EH62" s="1416"/>
      <c r="EI62" s="1416"/>
      <c r="EJ62" s="1416"/>
      <c r="EK62" s="1416"/>
      <c r="EL62" s="1416"/>
      <c r="EM62" s="1416"/>
      <c r="EN62" s="1416"/>
      <c r="EO62" s="1416"/>
      <c r="EP62" s="1416"/>
      <c r="EQ62" s="1416"/>
      <c r="ER62" s="1416"/>
      <c r="ES62" s="1416"/>
      <c r="ET62" s="1416"/>
      <c r="EU62" s="1416"/>
      <c r="EV62" s="1416"/>
      <c r="EW62" s="1416"/>
      <c r="EX62" s="1416"/>
      <c r="EY62" s="1416"/>
      <c r="EZ62" s="1416"/>
      <c r="FA62" s="1416"/>
      <c r="FB62" s="1416"/>
      <c r="FC62" s="1416"/>
      <c r="FD62" s="1416"/>
      <c r="FE62" s="1416"/>
      <c r="FF62" s="1416"/>
      <c r="FG62" s="1416"/>
      <c r="FH62" s="1416"/>
      <c r="FI62" s="1416"/>
      <c r="FJ62" s="1416"/>
      <c r="FK62" s="1416"/>
      <c r="FL62" s="1416"/>
      <c r="FM62" s="1416"/>
      <c r="FN62" s="1416"/>
      <c r="FO62" s="1416"/>
      <c r="FP62" s="1416"/>
      <c r="FQ62" s="1416"/>
      <c r="FR62" s="1416"/>
      <c r="FS62" s="1416"/>
      <c r="FT62" s="1416"/>
      <c r="FU62" s="1416"/>
      <c r="FV62" s="1416"/>
      <c r="FW62" s="1416"/>
      <c r="FX62" s="1416"/>
      <c r="FY62" s="1416"/>
      <c r="FZ62" s="1416"/>
      <c r="GA62" s="1416"/>
      <c r="GB62" s="1416"/>
      <c r="GC62" s="1416"/>
      <c r="GD62" s="1416"/>
      <c r="GE62" s="1416"/>
      <c r="GF62" s="1416"/>
      <c r="GG62" s="1416"/>
      <c r="GH62" s="1416"/>
      <c r="GI62" s="1416"/>
      <c r="GJ62" s="1416"/>
      <c r="GK62" s="1416"/>
      <c r="GL62" s="1416"/>
      <c r="GM62" s="1416"/>
      <c r="GN62" s="1416"/>
      <c r="GO62" s="1416"/>
      <c r="GP62" s="1416"/>
      <c r="GQ62" s="1416"/>
      <c r="GR62" s="1416"/>
      <c r="GS62" s="1416"/>
      <c r="GT62" s="1416"/>
      <c r="GU62" s="1416"/>
      <c r="GV62" s="1416"/>
      <c r="GW62" s="1416"/>
      <c r="GX62" s="1416"/>
      <c r="GY62" s="1416"/>
      <c r="GZ62" s="1416"/>
      <c r="HA62" s="1416"/>
      <c r="HB62" s="1416"/>
      <c r="HC62" s="1416"/>
      <c r="HD62" s="1416"/>
      <c r="HE62" s="1416"/>
      <c r="HF62" s="1416"/>
      <c r="HG62" s="1416"/>
      <c r="HH62" s="1416"/>
      <c r="HI62" s="1416"/>
      <c r="HJ62" s="1416"/>
      <c r="HK62" s="1416"/>
      <c r="HL62" s="1416"/>
      <c r="HM62" s="1416"/>
      <c r="HN62" s="1416"/>
      <c r="HO62" s="1416"/>
      <c r="HP62" s="1416"/>
      <c r="HQ62" s="1416"/>
      <c r="HR62" s="1416"/>
      <c r="HS62" s="1416"/>
      <c r="HT62" s="1416"/>
      <c r="HU62" s="1416"/>
      <c r="HV62" s="1416"/>
      <c r="HW62" s="1416"/>
      <c r="HX62" s="1416"/>
      <c r="HY62" s="1416"/>
      <c r="HZ62" s="1416"/>
      <c r="IA62" s="1416"/>
      <c r="IB62" s="1416"/>
      <c r="IC62" s="1416"/>
      <c r="ID62" s="1416"/>
      <c r="IE62" s="1416"/>
      <c r="IF62" s="1416"/>
      <c r="IG62" s="1416"/>
      <c r="IH62" s="1416"/>
      <c r="II62" s="1416"/>
      <c r="IJ62" s="1416"/>
      <c r="IK62" s="1416"/>
      <c r="IL62" s="1416"/>
      <c r="IM62" s="1416"/>
      <c r="IN62" s="1416"/>
      <c r="IO62" s="1416"/>
      <c r="IP62" s="1416"/>
      <c r="IQ62" s="1416"/>
      <c r="IR62" s="1416"/>
      <c r="IS62" s="1416"/>
      <c r="IT62" s="1416"/>
      <c r="IU62" s="1416"/>
      <c r="IV62" s="1416"/>
    </row>
    <row r="63" spans="1:256" ht="14.5" thickBot="1" x14ac:dyDescent="0.3">
      <c r="A63" s="1421"/>
      <c r="B63" s="1422" t="s">
        <v>397</v>
      </c>
      <c r="C63" s="1344"/>
      <c r="D63" s="1344"/>
      <c r="E63" s="1378" t="s">
        <v>59</v>
      </c>
      <c r="F63" s="1414">
        <v>100</v>
      </c>
      <c r="G63" s="1368"/>
      <c r="H63" s="1063"/>
      <c r="I63" s="1416"/>
      <c r="J63" s="1416"/>
      <c r="K63" s="1416"/>
      <c r="L63" s="1416"/>
      <c r="M63" s="1416"/>
      <c r="N63" s="1416"/>
      <c r="O63" s="1416"/>
      <c r="P63" s="1416"/>
      <c r="Q63" s="1416"/>
      <c r="R63" s="1416"/>
      <c r="S63" s="1416"/>
      <c r="T63" s="1416"/>
      <c r="U63" s="1416"/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  <c r="DJ63" s="1416"/>
      <c r="DK63" s="1416"/>
      <c r="DL63" s="1416"/>
      <c r="DM63" s="1416"/>
      <c r="DN63" s="1416"/>
      <c r="DO63" s="1416"/>
      <c r="DP63" s="1416"/>
      <c r="DQ63" s="1416"/>
      <c r="DR63" s="1416"/>
      <c r="DS63" s="1416"/>
      <c r="DT63" s="1416"/>
      <c r="DU63" s="1416"/>
      <c r="DV63" s="1416"/>
      <c r="DW63" s="1416"/>
      <c r="DX63" s="1416"/>
      <c r="DY63" s="1416"/>
      <c r="DZ63" s="1416"/>
      <c r="EA63" s="1416"/>
      <c r="EB63" s="1416"/>
      <c r="EC63" s="1416"/>
      <c r="ED63" s="1416"/>
      <c r="EE63" s="1416"/>
      <c r="EF63" s="1416"/>
      <c r="EG63" s="1416"/>
      <c r="EH63" s="1416"/>
      <c r="EI63" s="1416"/>
      <c r="EJ63" s="1416"/>
      <c r="EK63" s="1416"/>
      <c r="EL63" s="1416"/>
      <c r="EM63" s="1416"/>
      <c r="EN63" s="1416"/>
      <c r="EO63" s="1416"/>
      <c r="EP63" s="1416"/>
      <c r="EQ63" s="1416"/>
      <c r="ER63" s="1416"/>
      <c r="ES63" s="1416"/>
      <c r="ET63" s="1416"/>
      <c r="EU63" s="1416"/>
      <c r="EV63" s="1416"/>
      <c r="EW63" s="1416"/>
      <c r="EX63" s="1416"/>
      <c r="EY63" s="1416"/>
      <c r="EZ63" s="1416"/>
      <c r="FA63" s="1416"/>
      <c r="FB63" s="1416"/>
      <c r="FC63" s="1416"/>
      <c r="FD63" s="1416"/>
      <c r="FE63" s="1416"/>
      <c r="FF63" s="1416"/>
      <c r="FG63" s="1416"/>
      <c r="FH63" s="1416"/>
      <c r="FI63" s="1416"/>
      <c r="FJ63" s="1416"/>
      <c r="FK63" s="1416"/>
      <c r="FL63" s="1416"/>
      <c r="FM63" s="1416"/>
      <c r="FN63" s="1416"/>
      <c r="FO63" s="1416"/>
      <c r="FP63" s="1416"/>
      <c r="FQ63" s="1416"/>
      <c r="FR63" s="1416"/>
      <c r="FS63" s="1416"/>
      <c r="FT63" s="1416"/>
      <c r="FU63" s="1416"/>
      <c r="FV63" s="1416"/>
      <c r="FW63" s="1416"/>
      <c r="FX63" s="1416"/>
      <c r="FY63" s="1416"/>
      <c r="FZ63" s="1416"/>
      <c r="GA63" s="1416"/>
      <c r="GB63" s="1416"/>
      <c r="GC63" s="1416"/>
      <c r="GD63" s="1416"/>
      <c r="GE63" s="1416"/>
      <c r="GF63" s="1416"/>
      <c r="GG63" s="1416"/>
      <c r="GH63" s="1416"/>
      <c r="GI63" s="1416"/>
      <c r="GJ63" s="1416"/>
      <c r="GK63" s="1416"/>
      <c r="GL63" s="1416"/>
      <c r="GM63" s="1416"/>
      <c r="GN63" s="1416"/>
      <c r="GO63" s="1416"/>
      <c r="GP63" s="1416"/>
      <c r="GQ63" s="1416"/>
      <c r="GR63" s="1416"/>
      <c r="GS63" s="1416"/>
      <c r="GT63" s="1416"/>
      <c r="GU63" s="1416"/>
      <c r="GV63" s="1416"/>
      <c r="GW63" s="1416"/>
      <c r="GX63" s="1416"/>
      <c r="GY63" s="1416"/>
      <c r="GZ63" s="1416"/>
      <c r="HA63" s="1416"/>
      <c r="HB63" s="1416"/>
      <c r="HC63" s="1416"/>
      <c r="HD63" s="1416"/>
      <c r="HE63" s="1416"/>
      <c r="HF63" s="1416"/>
      <c r="HG63" s="1416"/>
      <c r="HH63" s="1416"/>
      <c r="HI63" s="1416"/>
      <c r="HJ63" s="1416"/>
      <c r="HK63" s="1416"/>
      <c r="HL63" s="1416"/>
      <c r="HM63" s="1416"/>
      <c r="HN63" s="1416"/>
      <c r="HO63" s="1416"/>
      <c r="HP63" s="1416"/>
      <c r="HQ63" s="1416"/>
      <c r="HR63" s="1416"/>
      <c r="HS63" s="1416"/>
      <c r="HT63" s="1416"/>
      <c r="HU63" s="1416"/>
      <c r="HV63" s="1416"/>
      <c r="HW63" s="1416"/>
      <c r="HX63" s="1416"/>
      <c r="HY63" s="1416"/>
      <c r="HZ63" s="1416"/>
      <c r="IA63" s="1416"/>
      <c r="IB63" s="1416"/>
      <c r="IC63" s="1416"/>
      <c r="ID63" s="1416"/>
      <c r="IE63" s="1416"/>
      <c r="IF63" s="1416"/>
      <c r="IG63" s="1416"/>
      <c r="IH63" s="1416"/>
      <c r="II63" s="1416"/>
      <c r="IJ63" s="1416"/>
      <c r="IK63" s="1416"/>
      <c r="IL63" s="1416"/>
      <c r="IM63" s="1416"/>
      <c r="IN63" s="1416"/>
      <c r="IO63" s="1416"/>
      <c r="IP63" s="1416"/>
      <c r="IQ63" s="1416"/>
      <c r="IR63" s="1416"/>
      <c r="IS63" s="1416"/>
      <c r="IT63" s="1416"/>
      <c r="IU63" s="1416"/>
      <c r="IV63" s="1416"/>
    </row>
    <row r="64" spans="1:256" ht="14.5" thickBot="1" x14ac:dyDescent="0.3">
      <c r="A64" s="1384" t="s">
        <v>61</v>
      </c>
      <c r="B64" s="1385"/>
      <c r="C64" s="1395"/>
      <c r="D64" s="1385"/>
      <c r="E64" s="1396"/>
      <c r="F64" s="1386"/>
      <c r="G64" s="1397"/>
      <c r="H64" s="1398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6"/>
      <c r="U64" s="1416"/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  <c r="DJ64" s="1416"/>
      <c r="DK64" s="1416"/>
      <c r="DL64" s="1416"/>
      <c r="DM64" s="1416"/>
      <c r="DN64" s="1416"/>
      <c r="DO64" s="1416"/>
      <c r="DP64" s="1416"/>
      <c r="DQ64" s="1416"/>
      <c r="DR64" s="1416"/>
      <c r="DS64" s="1416"/>
      <c r="DT64" s="1416"/>
      <c r="DU64" s="1416"/>
      <c r="DV64" s="1416"/>
      <c r="DW64" s="1416"/>
      <c r="DX64" s="1416"/>
      <c r="DY64" s="1416"/>
      <c r="DZ64" s="1416"/>
      <c r="EA64" s="1416"/>
      <c r="EB64" s="1416"/>
      <c r="EC64" s="1416"/>
      <c r="ED64" s="1416"/>
      <c r="EE64" s="1416"/>
      <c r="EF64" s="1416"/>
      <c r="EG64" s="1416"/>
      <c r="EH64" s="1416"/>
      <c r="EI64" s="1416"/>
      <c r="EJ64" s="1416"/>
      <c r="EK64" s="1416"/>
      <c r="EL64" s="1416"/>
      <c r="EM64" s="1416"/>
      <c r="EN64" s="1416"/>
      <c r="EO64" s="1416"/>
      <c r="EP64" s="1416"/>
      <c r="EQ64" s="1416"/>
      <c r="ER64" s="1416"/>
      <c r="ES64" s="1416"/>
      <c r="ET64" s="1416"/>
      <c r="EU64" s="1416"/>
      <c r="EV64" s="1416"/>
      <c r="EW64" s="1416"/>
      <c r="EX64" s="1416"/>
      <c r="EY64" s="1416"/>
      <c r="EZ64" s="1416"/>
      <c r="FA64" s="1416"/>
      <c r="FB64" s="1416"/>
      <c r="FC64" s="1416"/>
      <c r="FD64" s="1416"/>
      <c r="FE64" s="1416"/>
      <c r="FF64" s="1416"/>
      <c r="FG64" s="1416"/>
      <c r="FH64" s="1416"/>
      <c r="FI64" s="1416"/>
      <c r="FJ64" s="1416"/>
      <c r="FK64" s="1416"/>
      <c r="FL64" s="1416"/>
      <c r="FM64" s="1416"/>
      <c r="FN64" s="1416"/>
      <c r="FO64" s="1416"/>
      <c r="FP64" s="1416"/>
      <c r="FQ64" s="1416"/>
      <c r="FR64" s="1416"/>
      <c r="FS64" s="1416"/>
      <c r="FT64" s="1416"/>
      <c r="FU64" s="1416"/>
      <c r="FV64" s="1416"/>
      <c r="FW64" s="1416"/>
      <c r="FX64" s="1416"/>
      <c r="FY64" s="1416"/>
      <c r="FZ64" s="1416"/>
      <c r="GA64" s="1416"/>
      <c r="GB64" s="1416"/>
      <c r="GC64" s="1416"/>
      <c r="GD64" s="1416"/>
      <c r="GE64" s="1416"/>
      <c r="GF64" s="1416"/>
      <c r="GG64" s="1416"/>
      <c r="GH64" s="1416"/>
      <c r="GI64" s="1416"/>
      <c r="GJ64" s="1416"/>
      <c r="GK64" s="1416"/>
      <c r="GL64" s="1416"/>
      <c r="GM64" s="1416"/>
      <c r="GN64" s="1416"/>
      <c r="GO64" s="1416"/>
      <c r="GP64" s="1416"/>
      <c r="GQ64" s="1416"/>
      <c r="GR64" s="1416"/>
      <c r="GS64" s="1416"/>
      <c r="GT64" s="1416"/>
      <c r="GU64" s="1416"/>
      <c r="GV64" s="1416"/>
      <c r="GW64" s="1416"/>
      <c r="GX64" s="1416"/>
      <c r="GY64" s="1416"/>
      <c r="GZ64" s="1416"/>
      <c r="HA64" s="1416"/>
      <c r="HB64" s="1416"/>
      <c r="HC64" s="1416"/>
      <c r="HD64" s="1416"/>
      <c r="HE64" s="1416"/>
      <c r="HF64" s="1416"/>
      <c r="HG64" s="1416"/>
      <c r="HH64" s="1416"/>
      <c r="HI64" s="1416"/>
      <c r="HJ64" s="1416"/>
      <c r="HK64" s="1416"/>
      <c r="HL64" s="1416"/>
      <c r="HM64" s="1416"/>
      <c r="HN64" s="1416"/>
      <c r="HO64" s="1416"/>
      <c r="HP64" s="1416"/>
      <c r="HQ64" s="1416"/>
      <c r="HR64" s="1416"/>
      <c r="HS64" s="1416"/>
      <c r="HT64" s="1416"/>
      <c r="HU64" s="1416"/>
      <c r="HV64" s="1416"/>
      <c r="HW64" s="1416"/>
      <c r="HX64" s="1416"/>
      <c r="HY64" s="1416"/>
      <c r="HZ64" s="1416"/>
      <c r="IA64" s="1416"/>
      <c r="IB64" s="1416"/>
      <c r="IC64" s="1416"/>
      <c r="ID64" s="1416"/>
      <c r="IE64" s="1416"/>
      <c r="IF64" s="1416"/>
      <c r="IG64" s="1416"/>
      <c r="IH64" s="1416"/>
      <c r="II64" s="1416"/>
      <c r="IJ64" s="1416"/>
      <c r="IK64" s="1416"/>
      <c r="IL64" s="1416"/>
      <c r="IM64" s="1416"/>
      <c r="IN64" s="1416"/>
      <c r="IO64" s="1416"/>
      <c r="IP64" s="1416"/>
      <c r="IQ64" s="1416"/>
      <c r="IR64" s="1416"/>
      <c r="IS64" s="1416"/>
      <c r="IT64" s="1416"/>
      <c r="IU64" s="1416"/>
      <c r="IV64" s="1416"/>
    </row>
    <row r="65" spans="1:256" x14ac:dyDescent="0.25">
      <c r="A65" s="1343" t="s">
        <v>62</v>
      </c>
      <c r="B65" s="1344"/>
      <c r="C65" s="1344"/>
      <c r="D65" s="1344"/>
      <c r="E65" s="1400"/>
      <c r="F65" s="1345"/>
      <c r="G65" s="1401"/>
      <c r="H65" s="1423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4"/>
      <c r="AI65" s="1334"/>
      <c r="AJ65" s="1334"/>
      <c r="AK65" s="1334"/>
      <c r="AL65" s="1334"/>
      <c r="AM65" s="1334"/>
      <c r="AN65" s="1334"/>
      <c r="AO65" s="1334"/>
      <c r="AP65" s="1334"/>
      <c r="AQ65" s="1334"/>
      <c r="AR65" s="1334"/>
      <c r="AS65" s="1334"/>
      <c r="AT65" s="1334"/>
      <c r="AU65" s="1334"/>
      <c r="AV65" s="1334"/>
      <c r="AW65" s="1334"/>
      <c r="AX65" s="1334"/>
      <c r="AY65" s="1334"/>
      <c r="AZ65" s="1334"/>
      <c r="BA65" s="1334"/>
      <c r="BB65" s="1334"/>
      <c r="BC65" s="1334"/>
      <c r="BD65" s="1334"/>
      <c r="BE65" s="1334"/>
      <c r="BF65" s="1334"/>
      <c r="BG65" s="1334"/>
      <c r="BH65" s="1334"/>
      <c r="BI65" s="1334"/>
      <c r="BJ65" s="1334"/>
      <c r="BK65" s="1334"/>
      <c r="BL65" s="1334"/>
      <c r="BM65" s="1334"/>
      <c r="BN65" s="1334"/>
      <c r="BO65" s="1334"/>
      <c r="BP65" s="1334"/>
      <c r="BQ65" s="1334"/>
      <c r="BR65" s="1334"/>
      <c r="BS65" s="1334"/>
      <c r="BT65" s="1334"/>
      <c r="BU65" s="1334"/>
      <c r="BV65" s="1334"/>
      <c r="BW65" s="1334"/>
      <c r="BX65" s="1334"/>
      <c r="BY65" s="1334"/>
      <c r="BZ65" s="1334"/>
      <c r="CA65" s="1334"/>
      <c r="CB65" s="1334"/>
      <c r="CC65" s="1334"/>
      <c r="CD65" s="1334"/>
      <c r="CE65" s="1334"/>
      <c r="CF65" s="1334"/>
      <c r="CG65" s="1334"/>
      <c r="CH65" s="1334"/>
      <c r="CI65" s="1334"/>
      <c r="CJ65" s="1334"/>
      <c r="CK65" s="1334"/>
      <c r="CL65" s="1334"/>
      <c r="CM65" s="1334"/>
      <c r="CN65" s="1334"/>
      <c r="CO65" s="1334"/>
      <c r="CP65" s="1334"/>
      <c r="CQ65" s="1334"/>
      <c r="CR65" s="1334"/>
      <c r="CS65" s="1334"/>
      <c r="CT65" s="1334"/>
      <c r="CU65" s="1334"/>
      <c r="CV65" s="1334"/>
      <c r="CW65" s="1334"/>
      <c r="CX65" s="1334"/>
      <c r="CY65" s="1334"/>
      <c r="CZ65" s="1334"/>
      <c r="DA65" s="1334"/>
      <c r="DB65" s="1334"/>
      <c r="DC65" s="1334"/>
      <c r="DD65" s="1334"/>
      <c r="DE65" s="1334"/>
      <c r="DF65" s="1334"/>
      <c r="DG65" s="1334"/>
      <c r="DH65" s="1334"/>
      <c r="DI65" s="1334"/>
      <c r="DJ65" s="1334"/>
      <c r="DK65" s="1334"/>
      <c r="DL65" s="1334"/>
      <c r="DM65" s="1334"/>
      <c r="DN65" s="1334"/>
      <c r="DO65" s="1334"/>
      <c r="DP65" s="1334"/>
      <c r="DQ65" s="1334"/>
      <c r="DR65" s="1334"/>
      <c r="DS65" s="1334"/>
      <c r="DT65" s="1334"/>
      <c r="DU65" s="1334"/>
      <c r="DV65" s="1334"/>
      <c r="DW65" s="1334"/>
      <c r="DX65" s="1334"/>
      <c r="DY65" s="1334"/>
      <c r="DZ65" s="1334"/>
      <c r="EA65" s="1334"/>
      <c r="EB65" s="1334"/>
      <c r="EC65" s="1334"/>
      <c r="ED65" s="1334"/>
      <c r="EE65" s="1334"/>
      <c r="EF65" s="1334"/>
      <c r="EG65" s="1334"/>
      <c r="EH65" s="1334"/>
      <c r="EI65" s="1334"/>
      <c r="EJ65" s="1334"/>
      <c r="EK65" s="1334"/>
      <c r="EL65" s="1334"/>
      <c r="EM65" s="1334"/>
      <c r="EN65" s="1334"/>
      <c r="EO65" s="1334"/>
      <c r="EP65" s="1334"/>
      <c r="EQ65" s="1334"/>
      <c r="ER65" s="1334"/>
      <c r="ES65" s="1334"/>
      <c r="ET65" s="1334"/>
      <c r="EU65" s="1334"/>
      <c r="EV65" s="1334"/>
      <c r="EW65" s="1334"/>
      <c r="EX65" s="1334"/>
      <c r="EY65" s="1334"/>
      <c r="EZ65" s="1334"/>
      <c r="FA65" s="1334"/>
      <c r="FB65" s="1334"/>
      <c r="FC65" s="1334"/>
      <c r="FD65" s="1334"/>
      <c r="FE65" s="1334"/>
      <c r="FF65" s="1334"/>
      <c r="FG65" s="1334"/>
      <c r="FH65" s="1334"/>
      <c r="FI65" s="1334"/>
      <c r="FJ65" s="1334"/>
      <c r="FK65" s="1334"/>
      <c r="FL65" s="1334"/>
      <c r="FM65" s="1334"/>
      <c r="FN65" s="1334"/>
      <c r="FO65" s="1334"/>
      <c r="FP65" s="1334"/>
      <c r="FQ65" s="1334"/>
      <c r="FR65" s="1334"/>
      <c r="FS65" s="1334"/>
      <c r="FT65" s="1334"/>
      <c r="FU65" s="1334"/>
      <c r="FV65" s="1334"/>
      <c r="FW65" s="1334"/>
      <c r="FX65" s="1334"/>
      <c r="FY65" s="1334"/>
      <c r="FZ65" s="1334"/>
      <c r="GA65" s="1334"/>
      <c r="GB65" s="1334"/>
      <c r="GC65" s="1334"/>
      <c r="GD65" s="1334"/>
      <c r="GE65" s="1334"/>
      <c r="GF65" s="1334"/>
      <c r="GG65" s="1334"/>
      <c r="GH65" s="1334"/>
      <c r="GI65" s="1334"/>
      <c r="GJ65" s="1334"/>
      <c r="GK65" s="1334"/>
      <c r="GL65" s="1334"/>
      <c r="GM65" s="1334"/>
      <c r="GN65" s="1334"/>
      <c r="GO65" s="1334"/>
      <c r="GP65" s="1334"/>
      <c r="GQ65" s="1334"/>
      <c r="GR65" s="1334"/>
      <c r="GS65" s="1334"/>
      <c r="GT65" s="1334"/>
      <c r="GU65" s="1334"/>
      <c r="GV65" s="1334"/>
      <c r="GW65" s="1334"/>
      <c r="GX65" s="1334"/>
      <c r="GY65" s="1334"/>
      <c r="GZ65" s="1334"/>
      <c r="HA65" s="1334"/>
      <c r="HB65" s="1334"/>
      <c r="HC65" s="1334"/>
      <c r="HD65" s="1334"/>
      <c r="HE65" s="1334"/>
      <c r="HF65" s="1334"/>
      <c r="HG65" s="1334"/>
      <c r="HH65" s="1334"/>
      <c r="HI65" s="1334"/>
      <c r="HJ65" s="1334"/>
      <c r="HK65" s="1334"/>
      <c r="HL65" s="1334"/>
      <c r="HM65" s="1334"/>
      <c r="HN65" s="1334"/>
      <c r="HO65" s="1334"/>
      <c r="HP65" s="1334"/>
      <c r="HQ65" s="1334"/>
      <c r="HR65" s="1334"/>
      <c r="HS65" s="1334"/>
      <c r="HT65" s="1334"/>
      <c r="HU65" s="1334"/>
      <c r="HV65" s="1334"/>
      <c r="HW65" s="1334"/>
      <c r="HX65" s="1334"/>
      <c r="HY65" s="1334"/>
      <c r="HZ65" s="1334"/>
      <c r="IA65" s="1334"/>
      <c r="IB65" s="1334"/>
      <c r="IC65" s="1334"/>
      <c r="ID65" s="1334"/>
      <c r="IE65" s="1334"/>
      <c r="IF65" s="1334"/>
      <c r="IG65" s="1334"/>
      <c r="IH65" s="1334"/>
      <c r="II65" s="1334"/>
      <c r="IJ65" s="1334"/>
      <c r="IK65" s="1334"/>
      <c r="IL65" s="1334"/>
      <c r="IM65" s="1334"/>
      <c r="IN65" s="1334"/>
      <c r="IO65" s="1334"/>
      <c r="IP65" s="1334"/>
      <c r="IQ65" s="1334"/>
      <c r="IR65" s="1334"/>
      <c r="IS65" s="1334"/>
      <c r="IT65" s="1334"/>
      <c r="IU65" s="1334"/>
      <c r="IV65" s="1334"/>
    </row>
    <row r="66" spans="1:256" ht="14.5" thickBot="1" x14ac:dyDescent="0.3">
      <c r="A66" s="1388"/>
      <c r="B66" s="1388"/>
      <c r="C66" s="1388"/>
      <c r="D66" s="1388"/>
      <c r="E66" s="1390"/>
      <c r="F66" s="1391"/>
      <c r="G66" s="1424"/>
      <c r="H66" s="1425" t="s">
        <v>63</v>
      </c>
      <c r="I66" s="1334"/>
      <c r="J66" s="1334"/>
      <c r="K66" s="1334"/>
      <c r="L66" s="1334"/>
      <c r="M66" s="1334"/>
      <c r="N66" s="1334"/>
      <c r="O66" s="1334"/>
      <c r="P66" s="1334"/>
      <c r="Q66" s="1334"/>
      <c r="R66" s="1334"/>
      <c r="S66" s="1334"/>
      <c r="T66" s="1334"/>
      <c r="U66" s="1334"/>
      <c r="V66" s="1334"/>
      <c r="W66" s="1334"/>
      <c r="X66" s="1334"/>
      <c r="Y66" s="1334"/>
      <c r="Z66" s="1334"/>
      <c r="AA66" s="1334"/>
      <c r="AB66" s="1334"/>
      <c r="AC66" s="1334"/>
      <c r="AD66" s="1334"/>
      <c r="AE66" s="1334"/>
      <c r="AF66" s="1334"/>
      <c r="AG66" s="1334"/>
      <c r="AH66" s="1334"/>
      <c r="AI66" s="1334"/>
      <c r="AJ66" s="1334"/>
      <c r="AK66" s="1334"/>
      <c r="AL66" s="1334"/>
      <c r="AM66" s="1334"/>
      <c r="AN66" s="1334"/>
      <c r="AO66" s="1334"/>
      <c r="AP66" s="1334"/>
      <c r="AQ66" s="1334"/>
      <c r="AR66" s="1334"/>
      <c r="AS66" s="1334"/>
      <c r="AT66" s="1334"/>
      <c r="AU66" s="1334"/>
      <c r="AV66" s="1334"/>
      <c r="AW66" s="1334"/>
      <c r="AX66" s="1334"/>
      <c r="AY66" s="1334"/>
      <c r="AZ66" s="1334"/>
      <c r="BA66" s="1334"/>
      <c r="BB66" s="1334"/>
      <c r="BC66" s="1334"/>
      <c r="BD66" s="1334"/>
      <c r="BE66" s="1334"/>
      <c r="BF66" s="1334"/>
      <c r="BG66" s="1334"/>
      <c r="BH66" s="1334"/>
      <c r="BI66" s="1334"/>
      <c r="BJ66" s="1334"/>
      <c r="BK66" s="1334"/>
      <c r="BL66" s="1334"/>
      <c r="BM66" s="1334"/>
      <c r="BN66" s="1334"/>
      <c r="BO66" s="1334"/>
      <c r="BP66" s="1334"/>
      <c r="BQ66" s="1334"/>
      <c r="BR66" s="1334"/>
      <c r="BS66" s="1334"/>
      <c r="BT66" s="1334"/>
      <c r="BU66" s="1334"/>
      <c r="BV66" s="1334"/>
      <c r="BW66" s="1334"/>
      <c r="BX66" s="1334"/>
      <c r="BY66" s="1334"/>
      <c r="BZ66" s="1334"/>
      <c r="CA66" s="1334"/>
      <c r="CB66" s="1334"/>
      <c r="CC66" s="1334"/>
      <c r="CD66" s="1334"/>
      <c r="CE66" s="1334"/>
      <c r="CF66" s="1334"/>
      <c r="CG66" s="1334"/>
      <c r="CH66" s="1334"/>
      <c r="CI66" s="1334"/>
      <c r="CJ66" s="1334"/>
      <c r="CK66" s="1334"/>
      <c r="CL66" s="1334"/>
      <c r="CM66" s="1334"/>
      <c r="CN66" s="1334"/>
      <c r="CO66" s="1334"/>
      <c r="CP66" s="1334"/>
      <c r="CQ66" s="1334"/>
      <c r="CR66" s="1334"/>
      <c r="CS66" s="1334"/>
      <c r="CT66" s="1334"/>
      <c r="CU66" s="1334"/>
      <c r="CV66" s="1334"/>
      <c r="CW66" s="1334"/>
      <c r="CX66" s="1334"/>
      <c r="CY66" s="1334"/>
      <c r="CZ66" s="1334"/>
      <c r="DA66" s="1334"/>
      <c r="DB66" s="1334"/>
      <c r="DC66" s="1334"/>
      <c r="DD66" s="1334"/>
      <c r="DE66" s="1334"/>
      <c r="DF66" s="1334"/>
      <c r="DG66" s="1334"/>
      <c r="DH66" s="1334"/>
      <c r="DI66" s="1334"/>
      <c r="DJ66" s="1334"/>
      <c r="DK66" s="1334"/>
      <c r="DL66" s="1334"/>
      <c r="DM66" s="1334"/>
      <c r="DN66" s="1334"/>
      <c r="DO66" s="1334"/>
      <c r="DP66" s="1334"/>
      <c r="DQ66" s="1334"/>
      <c r="DR66" s="1334"/>
      <c r="DS66" s="1334"/>
      <c r="DT66" s="1334"/>
      <c r="DU66" s="1334"/>
      <c r="DV66" s="1334"/>
      <c r="DW66" s="1334"/>
      <c r="DX66" s="1334"/>
      <c r="DY66" s="1334"/>
      <c r="DZ66" s="1334"/>
      <c r="EA66" s="1334"/>
      <c r="EB66" s="1334"/>
      <c r="EC66" s="1334"/>
      <c r="ED66" s="1334"/>
      <c r="EE66" s="1334"/>
      <c r="EF66" s="1334"/>
      <c r="EG66" s="1334"/>
      <c r="EH66" s="1334"/>
      <c r="EI66" s="1334"/>
      <c r="EJ66" s="1334"/>
      <c r="EK66" s="1334"/>
      <c r="EL66" s="1334"/>
      <c r="EM66" s="1334"/>
      <c r="EN66" s="1334"/>
      <c r="EO66" s="1334"/>
      <c r="EP66" s="1334"/>
      <c r="EQ66" s="1334"/>
      <c r="ER66" s="1334"/>
      <c r="ES66" s="1334"/>
      <c r="ET66" s="1334"/>
      <c r="EU66" s="1334"/>
      <c r="EV66" s="1334"/>
      <c r="EW66" s="1334"/>
      <c r="EX66" s="1334"/>
      <c r="EY66" s="1334"/>
      <c r="EZ66" s="1334"/>
      <c r="FA66" s="1334"/>
      <c r="FB66" s="1334"/>
      <c r="FC66" s="1334"/>
      <c r="FD66" s="1334"/>
      <c r="FE66" s="1334"/>
      <c r="FF66" s="1334"/>
      <c r="FG66" s="1334"/>
      <c r="FH66" s="1334"/>
      <c r="FI66" s="1334"/>
      <c r="FJ66" s="1334"/>
      <c r="FK66" s="1334"/>
      <c r="FL66" s="1334"/>
      <c r="FM66" s="1334"/>
      <c r="FN66" s="1334"/>
      <c r="FO66" s="1334"/>
      <c r="FP66" s="1334"/>
      <c r="FQ66" s="1334"/>
      <c r="FR66" s="1334"/>
      <c r="FS66" s="1334"/>
      <c r="FT66" s="1334"/>
      <c r="FU66" s="1334"/>
      <c r="FV66" s="1334"/>
      <c r="FW66" s="1334"/>
      <c r="FX66" s="1334"/>
      <c r="FY66" s="1334"/>
      <c r="FZ66" s="1334"/>
      <c r="GA66" s="1334"/>
      <c r="GB66" s="1334"/>
      <c r="GC66" s="1334"/>
      <c r="GD66" s="1334"/>
      <c r="GE66" s="1334"/>
      <c r="GF66" s="1334"/>
      <c r="GG66" s="1334"/>
      <c r="GH66" s="1334"/>
      <c r="GI66" s="1334"/>
      <c r="GJ66" s="1334"/>
      <c r="GK66" s="1334"/>
      <c r="GL66" s="1334"/>
      <c r="GM66" s="1334"/>
      <c r="GN66" s="1334"/>
      <c r="GO66" s="1334"/>
      <c r="GP66" s="1334"/>
      <c r="GQ66" s="1334"/>
      <c r="GR66" s="1334"/>
      <c r="GS66" s="1334"/>
      <c r="GT66" s="1334"/>
      <c r="GU66" s="1334"/>
      <c r="GV66" s="1334"/>
      <c r="GW66" s="1334"/>
      <c r="GX66" s="1334"/>
      <c r="GY66" s="1334"/>
      <c r="GZ66" s="1334"/>
      <c r="HA66" s="1334"/>
      <c r="HB66" s="1334"/>
      <c r="HC66" s="1334"/>
      <c r="HD66" s="1334"/>
      <c r="HE66" s="1334"/>
      <c r="HF66" s="1334"/>
      <c r="HG66" s="1334"/>
      <c r="HH66" s="1334"/>
      <c r="HI66" s="1334"/>
      <c r="HJ66" s="1334"/>
      <c r="HK66" s="1334"/>
      <c r="HL66" s="1334"/>
      <c r="HM66" s="1334"/>
      <c r="HN66" s="1334"/>
      <c r="HO66" s="1334"/>
      <c r="HP66" s="1334"/>
      <c r="HQ66" s="1334"/>
      <c r="HR66" s="1334"/>
      <c r="HS66" s="1334"/>
      <c r="HT66" s="1334"/>
      <c r="HU66" s="1334"/>
      <c r="HV66" s="1334"/>
      <c r="HW66" s="1334"/>
      <c r="HX66" s="1334"/>
      <c r="HY66" s="1334"/>
      <c r="HZ66" s="1334"/>
      <c r="IA66" s="1334"/>
      <c r="IB66" s="1334"/>
      <c r="IC66" s="1334"/>
      <c r="ID66" s="1334"/>
      <c r="IE66" s="1334"/>
      <c r="IF66" s="1334"/>
      <c r="IG66" s="1334"/>
      <c r="IH66" s="1334"/>
      <c r="II66" s="1334"/>
      <c r="IJ66" s="1334"/>
      <c r="IK66" s="1334"/>
      <c r="IL66" s="1334"/>
      <c r="IM66" s="1334"/>
      <c r="IN66" s="1334"/>
      <c r="IO66" s="1334"/>
      <c r="IP66" s="1334"/>
      <c r="IQ66" s="1334"/>
      <c r="IR66" s="1334"/>
      <c r="IS66" s="1334"/>
      <c r="IT66" s="1334"/>
      <c r="IU66" s="1334"/>
      <c r="IV66" s="1334"/>
    </row>
    <row r="67" spans="1:256" x14ac:dyDescent="0.25">
      <c r="A67" s="1426" t="s">
        <v>5</v>
      </c>
      <c r="B67" s="1427" t="s">
        <v>6</v>
      </c>
      <c r="C67" s="1348"/>
      <c r="D67" s="1348"/>
      <c r="E67" s="1428" t="s">
        <v>7</v>
      </c>
      <c r="F67" s="1350" t="s">
        <v>8</v>
      </c>
      <c r="G67" s="1429" t="s">
        <v>9</v>
      </c>
      <c r="H67" s="1430" t="s">
        <v>10</v>
      </c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334"/>
      <c r="AJ67" s="1334"/>
      <c r="AK67" s="1334"/>
      <c r="AL67" s="1334"/>
      <c r="AM67" s="1334"/>
      <c r="AN67" s="1334"/>
      <c r="AO67" s="1334"/>
      <c r="AP67" s="1334"/>
      <c r="AQ67" s="1334"/>
      <c r="AR67" s="1334"/>
      <c r="AS67" s="1334"/>
      <c r="AT67" s="1334"/>
      <c r="AU67" s="1334"/>
      <c r="AV67" s="1334"/>
      <c r="AW67" s="1334"/>
      <c r="AX67" s="1334"/>
      <c r="AY67" s="1334"/>
      <c r="AZ67" s="1334"/>
      <c r="BA67" s="1334"/>
      <c r="BB67" s="1334"/>
      <c r="BC67" s="1334"/>
      <c r="BD67" s="1334"/>
      <c r="BE67" s="1334"/>
      <c r="BF67" s="1334"/>
      <c r="BG67" s="1334"/>
      <c r="BH67" s="1334"/>
      <c r="BI67" s="1334"/>
      <c r="BJ67" s="1334"/>
      <c r="BK67" s="1334"/>
      <c r="BL67" s="1334"/>
      <c r="BM67" s="1334"/>
      <c r="BN67" s="1334"/>
      <c r="BO67" s="1334"/>
      <c r="BP67" s="1334"/>
      <c r="BQ67" s="1334"/>
      <c r="BR67" s="1334"/>
      <c r="BS67" s="1334"/>
      <c r="BT67" s="1334"/>
      <c r="BU67" s="1334"/>
      <c r="BV67" s="1334"/>
      <c r="BW67" s="1334"/>
      <c r="BX67" s="1334"/>
      <c r="BY67" s="1334"/>
      <c r="BZ67" s="1334"/>
      <c r="CA67" s="1334"/>
      <c r="CB67" s="1334"/>
      <c r="CC67" s="1334"/>
      <c r="CD67" s="1334"/>
      <c r="CE67" s="1334"/>
      <c r="CF67" s="1334"/>
      <c r="CG67" s="1334"/>
      <c r="CH67" s="1334"/>
      <c r="CI67" s="1334"/>
      <c r="CJ67" s="1334"/>
      <c r="CK67" s="1334"/>
      <c r="CL67" s="1334"/>
      <c r="CM67" s="1334"/>
      <c r="CN67" s="1334"/>
      <c r="CO67" s="1334"/>
      <c r="CP67" s="1334"/>
      <c r="CQ67" s="1334"/>
      <c r="CR67" s="1334"/>
      <c r="CS67" s="1334"/>
      <c r="CT67" s="1334"/>
      <c r="CU67" s="1334"/>
      <c r="CV67" s="1334"/>
      <c r="CW67" s="1334"/>
      <c r="CX67" s="1334"/>
      <c r="CY67" s="1334"/>
      <c r="CZ67" s="1334"/>
      <c r="DA67" s="1334"/>
      <c r="DB67" s="1334"/>
      <c r="DC67" s="1334"/>
      <c r="DD67" s="1334"/>
      <c r="DE67" s="1334"/>
      <c r="DF67" s="1334"/>
      <c r="DG67" s="1334"/>
      <c r="DH67" s="1334"/>
      <c r="DI67" s="1334"/>
      <c r="DJ67" s="1334"/>
      <c r="DK67" s="1334"/>
      <c r="DL67" s="1334"/>
      <c r="DM67" s="1334"/>
      <c r="DN67" s="1334"/>
      <c r="DO67" s="1334"/>
      <c r="DP67" s="1334"/>
      <c r="DQ67" s="1334"/>
      <c r="DR67" s="1334"/>
      <c r="DS67" s="1334"/>
      <c r="DT67" s="1334"/>
      <c r="DU67" s="1334"/>
      <c r="DV67" s="1334"/>
      <c r="DW67" s="1334"/>
      <c r="DX67" s="1334"/>
      <c r="DY67" s="1334"/>
      <c r="DZ67" s="1334"/>
      <c r="EA67" s="1334"/>
      <c r="EB67" s="1334"/>
      <c r="EC67" s="1334"/>
      <c r="ED67" s="1334"/>
      <c r="EE67" s="1334"/>
      <c r="EF67" s="1334"/>
      <c r="EG67" s="1334"/>
      <c r="EH67" s="1334"/>
      <c r="EI67" s="1334"/>
      <c r="EJ67" s="1334"/>
      <c r="EK67" s="1334"/>
      <c r="EL67" s="1334"/>
      <c r="EM67" s="1334"/>
      <c r="EN67" s="1334"/>
      <c r="EO67" s="1334"/>
      <c r="EP67" s="1334"/>
      <c r="EQ67" s="1334"/>
      <c r="ER67" s="1334"/>
      <c r="ES67" s="1334"/>
      <c r="ET67" s="1334"/>
      <c r="EU67" s="1334"/>
      <c r="EV67" s="1334"/>
      <c r="EW67" s="1334"/>
      <c r="EX67" s="1334"/>
      <c r="EY67" s="1334"/>
      <c r="EZ67" s="1334"/>
      <c r="FA67" s="1334"/>
      <c r="FB67" s="1334"/>
      <c r="FC67" s="1334"/>
      <c r="FD67" s="1334"/>
      <c r="FE67" s="1334"/>
      <c r="FF67" s="1334"/>
      <c r="FG67" s="1334"/>
      <c r="FH67" s="1334"/>
      <c r="FI67" s="1334"/>
      <c r="FJ67" s="1334"/>
      <c r="FK67" s="1334"/>
      <c r="FL67" s="1334"/>
      <c r="FM67" s="1334"/>
      <c r="FN67" s="1334"/>
      <c r="FO67" s="1334"/>
      <c r="FP67" s="1334"/>
      <c r="FQ67" s="1334"/>
      <c r="FR67" s="1334"/>
      <c r="FS67" s="1334"/>
      <c r="FT67" s="1334"/>
      <c r="FU67" s="1334"/>
      <c r="FV67" s="1334"/>
      <c r="FW67" s="1334"/>
      <c r="FX67" s="1334"/>
      <c r="FY67" s="1334"/>
      <c r="FZ67" s="1334"/>
      <c r="GA67" s="1334"/>
      <c r="GB67" s="1334"/>
      <c r="GC67" s="1334"/>
      <c r="GD67" s="1334"/>
      <c r="GE67" s="1334"/>
      <c r="GF67" s="1334"/>
      <c r="GG67" s="1334"/>
      <c r="GH67" s="1334"/>
      <c r="GI67" s="1334"/>
      <c r="GJ67" s="1334"/>
      <c r="GK67" s="1334"/>
      <c r="GL67" s="1334"/>
      <c r="GM67" s="1334"/>
      <c r="GN67" s="1334"/>
      <c r="GO67" s="1334"/>
      <c r="GP67" s="1334"/>
      <c r="GQ67" s="1334"/>
      <c r="GR67" s="1334"/>
      <c r="GS67" s="1334"/>
      <c r="GT67" s="1334"/>
      <c r="GU67" s="1334"/>
      <c r="GV67" s="1334"/>
      <c r="GW67" s="1334"/>
      <c r="GX67" s="1334"/>
      <c r="GY67" s="1334"/>
      <c r="GZ67" s="1334"/>
      <c r="HA67" s="1334"/>
      <c r="HB67" s="1334"/>
      <c r="HC67" s="1334"/>
      <c r="HD67" s="1334"/>
      <c r="HE67" s="1334"/>
      <c r="HF67" s="1334"/>
      <c r="HG67" s="1334"/>
      <c r="HH67" s="1334"/>
      <c r="HI67" s="1334"/>
      <c r="HJ67" s="1334"/>
      <c r="HK67" s="1334"/>
      <c r="HL67" s="1334"/>
      <c r="HM67" s="1334"/>
      <c r="HN67" s="1334"/>
      <c r="HO67" s="1334"/>
      <c r="HP67" s="1334"/>
      <c r="HQ67" s="1334"/>
      <c r="HR67" s="1334"/>
      <c r="HS67" s="1334"/>
      <c r="HT67" s="1334"/>
      <c r="HU67" s="1334"/>
      <c r="HV67" s="1334"/>
      <c r="HW67" s="1334"/>
      <c r="HX67" s="1334"/>
      <c r="HY67" s="1334"/>
      <c r="HZ67" s="1334"/>
      <c r="IA67" s="1334"/>
      <c r="IB67" s="1334"/>
      <c r="IC67" s="1334"/>
      <c r="ID67" s="1334"/>
      <c r="IE67" s="1334"/>
      <c r="IF67" s="1334"/>
      <c r="IG67" s="1334"/>
      <c r="IH67" s="1334"/>
      <c r="II67" s="1334"/>
      <c r="IJ67" s="1334"/>
      <c r="IK67" s="1334"/>
      <c r="IL67" s="1334"/>
      <c r="IM67" s="1334"/>
      <c r="IN67" s="1334"/>
      <c r="IO67" s="1334"/>
      <c r="IP67" s="1334"/>
      <c r="IQ67" s="1334"/>
      <c r="IR67" s="1334"/>
      <c r="IS67" s="1334"/>
      <c r="IT67" s="1334"/>
      <c r="IU67" s="1334"/>
      <c r="IV67" s="1334"/>
    </row>
    <row r="68" spans="1:256" ht="14.5" thickBot="1" x14ac:dyDescent="0.3">
      <c r="A68" s="1431"/>
      <c r="B68" s="1432"/>
      <c r="C68" s="1354"/>
      <c r="D68" s="1354"/>
      <c r="E68" s="1433"/>
      <c r="F68" s="1356"/>
      <c r="G68" s="1434" t="s">
        <v>11</v>
      </c>
      <c r="H68" s="1435" t="s">
        <v>11</v>
      </c>
      <c r="I68" s="1334"/>
      <c r="J68" s="1334"/>
      <c r="K68" s="1334"/>
      <c r="L68" s="1334"/>
      <c r="M68" s="1334"/>
      <c r="N68" s="1334"/>
      <c r="O68" s="1334"/>
      <c r="P68" s="1334"/>
      <c r="Q68" s="1334"/>
      <c r="R68" s="1334"/>
      <c r="S68" s="1334"/>
      <c r="T68" s="1334"/>
      <c r="U68" s="1334"/>
      <c r="V68" s="1334"/>
      <c r="W68" s="1334"/>
      <c r="X68" s="1334"/>
      <c r="Y68" s="1334"/>
      <c r="Z68" s="1334"/>
      <c r="AA68" s="1334"/>
      <c r="AB68" s="1334"/>
      <c r="AC68" s="1334"/>
      <c r="AD68" s="1334"/>
      <c r="AE68" s="1334"/>
      <c r="AF68" s="1334"/>
      <c r="AG68" s="1334"/>
      <c r="AH68" s="1334"/>
      <c r="AI68" s="1334"/>
      <c r="AJ68" s="1334"/>
      <c r="AK68" s="1334"/>
      <c r="AL68" s="1334"/>
      <c r="AM68" s="1334"/>
      <c r="AN68" s="1334"/>
      <c r="AO68" s="1334"/>
      <c r="AP68" s="1334"/>
      <c r="AQ68" s="1334"/>
      <c r="AR68" s="1334"/>
      <c r="AS68" s="1334"/>
      <c r="AT68" s="1334"/>
      <c r="AU68" s="1334"/>
      <c r="AV68" s="1334"/>
      <c r="AW68" s="1334"/>
      <c r="AX68" s="1334"/>
      <c r="AY68" s="1334"/>
      <c r="AZ68" s="1334"/>
      <c r="BA68" s="1334"/>
      <c r="BB68" s="1334"/>
      <c r="BC68" s="1334"/>
      <c r="BD68" s="1334"/>
      <c r="BE68" s="1334"/>
      <c r="BF68" s="1334"/>
      <c r="BG68" s="1334"/>
      <c r="BH68" s="1334"/>
      <c r="BI68" s="1334"/>
      <c r="BJ68" s="1334"/>
      <c r="BK68" s="1334"/>
      <c r="BL68" s="1334"/>
      <c r="BM68" s="1334"/>
      <c r="BN68" s="1334"/>
      <c r="BO68" s="1334"/>
      <c r="BP68" s="1334"/>
      <c r="BQ68" s="1334"/>
      <c r="BR68" s="1334"/>
      <c r="BS68" s="1334"/>
      <c r="BT68" s="1334"/>
      <c r="BU68" s="1334"/>
      <c r="BV68" s="1334"/>
      <c r="BW68" s="1334"/>
      <c r="BX68" s="1334"/>
      <c r="BY68" s="1334"/>
      <c r="BZ68" s="1334"/>
      <c r="CA68" s="1334"/>
      <c r="CB68" s="1334"/>
      <c r="CC68" s="1334"/>
      <c r="CD68" s="1334"/>
      <c r="CE68" s="1334"/>
      <c r="CF68" s="1334"/>
      <c r="CG68" s="1334"/>
      <c r="CH68" s="1334"/>
      <c r="CI68" s="1334"/>
      <c r="CJ68" s="1334"/>
      <c r="CK68" s="1334"/>
      <c r="CL68" s="1334"/>
      <c r="CM68" s="1334"/>
      <c r="CN68" s="1334"/>
      <c r="CO68" s="1334"/>
      <c r="CP68" s="1334"/>
      <c r="CQ68" s="1334"/>
      <c r="CR68" s="1334"/>
      <c r="CS68" s="1334"/>
      <c r="CT68" s="1334"/>
      <c r="CU68" s="1334"/>
      <c r="CV68" s="1334"/>
      <c r="CW68" s="1334"/>
      <c r="CX68" s="1334"/>
      <c r="CY68" s="1334"/>
      <c r="CZ68" s="1334"/>
      <c r="DA68" s="1334"/>
      <c r="DB68" s="1334"/>
      <c r="DC68" s="1334"/>
      <c r="DD68" s="1334"/>
      <c r="DE68" s="1334"/>
      <c r="DF68" s="1334"/>
      <c r="DG68" s="1334"/>
      <c r="DH68" s="1334"/>
      <c r="DI68" s="1334"/>
      <c r="DJ68" s="1334"/>
      <c r="DK68" s="1334"/>
      <c r="DL68" s="1334"/>
      <c r="DM68" s="1334"/>
      <c r="DN68" s="1334"/>
      <c r="DO68" s="1334"/>
      <c r="DP68" s="1334"/>
      <c r="DQ68" s="1334"/>
      <c r="DR68" s="1334"/>
      <c r="DS68" s="1334"/>
      <c r="DT68" s="1334"/>
      <c r="DU68" s="1334"/>
      <c r="DV68" s="1334"/>
      <c r="DW68" s="1334"/>
      <c r="DX68" s="1334"/>
      <c r="DY68" s="1334"/>
      <c r="DZ68" s="1334"/>
      <c r="EA68" s="1334"/>
      <c r="EB68" s="1334"/>
      <c r="EC68" s="1334"/>
      <c r="ED68" s="1334"/>
      <c r="EE68" s="1334"/>
      <c r="EF68" s="1334"/>
      <c r="EG68" s="1334"/>
      <c r="EH68" s="1334"/>
      <c r="EI68" s="1334"/>
      <c r="EJ68" s="1334"/>
      <c r="EK68" s="1334"/>
      <c r="EL68" s="1334"/>
      <c r="EM68" s="1334"/>
      <c r="EN68" s="1334"/>
      <c r="EO68" s="1334"/>
      <c r="EP68" s="1334"/>
      <c r="EQ68" s="1334"/>
      <c r="ER68" s="1334"/>
      <c r="ES68" s="1334"/>
      <c r="ET68" s="1334"/>
      <c r="EU68" s="1334"/>
      <c r="EV68" s="1334"/>
      <c r="EW68" s="1334"/>
      <c r="EX68" s="1334"/>
      <c r="EY68" s="1334"/>
      <c r="EZ68" s="1334"/>
      <c r="FA68" s="1334"/>
      <c r="FB68" s="1334"/>
      <c r="FC68" s="1334"/>
      <c r="FD68" s="1334"/>
      <c r="FE68" s="1334"/>
      <c r="FF68" s="1334"/>
      <c r="FG68" s="1334"/>
      <c r="FH68" s="1334"/>
      <c r="FI68" s="1334"/>
      <c r="FJ68" s="1334"/>
      <c r="FK68" s="1334"/>
      <c r="FL68" s="1334"/>
      <c r="FM68" s="1334"/>
      <c r="FN68" s="1334"/>
      <c r="FO68" s="1334"/>
      <c r="FP68" s="1334"/>
      <c r="FQ68" s="1334"/>
      <c r="FR68" s="1334"/>
      <c r="FS68" s="1334"/>
      <c r="FT68" s="1334"/>
      <c r="FU68" s="1334"/>
      <c r="FV68" s="1334"/>
      <c r="FW68" s="1334"/>
      <c r="FX68" s="1334"/>
      <c r="FY68" s="1334"/>
      <c r="FZ68" s="1334"/>
      <c r="GA68" s="1334"/>
      <c r="GB68" s="1334"/>
      <c r="GC68" s="1334"/>
      <c r="GD68" s="1334"/>
      <c r="GE68" s="1334"/>
      <c r="GF68" s="1334"/>
      <c r="GG68" s="1334"/>
      <c r="GH68" s="1334"/>
      <c r="GI68" s="1334"/>
      <c r="GJ68" s="1334"/>
      <c r="GK68" s="1334"/>
      <c r="GL68" s="1334"/>
      <c r="GM68" s="1334"/>
      <c r="GN68" s="1334"/>
      <c r="GO68" s="1334"/>
      <c r="GP68" s="1334"/>
      <c r="GQ68" s="1334"/>
      <c r="GR68" s="1334"/>
      <c r="GS68" s="1334"/>
      <c r="GT68" s="1334"/>
      <c r="GU68" s="1334"/>
      <c r="GV68" s="1334"/>
      <c r="GW68" s="1334"/>
      <c r="GX68" s="1334"/>
      <c r="GY68" s="1334"/>
      <c r="GZ68" s="1334"/>
      <c r="HA68" s="1334"/>
      <c r="HB68" s="1334"/>
      <c r="HC68" s="1334"/>
      <c r="HD68" s="1334"/>
      <c r="HE68" s="1334"/>
      <c r="HF68" s="1334"/>
      <c r="HG68" s="1334"/>
      <c r="HH68" s="1334"/>
      <c r="HI68" s="1334"/>
      <c r="HJ68" s="1334"/>
      <c r="HK68" s="1334"/>
      <c r="HL68" s="1334"/>
      <c r="HM68" s="1334"/>
      <c r="HN68" s="1334"/>
      <c r="HO68" s="1334"/>
      <c r="HP68" s="1334"/>
      <c r="HQ68" s="1334"/>
      <c r="HR68" s="1334"/>
      <c r="HS68" s="1334"/>
      <c r="HT68" s="1334"/>
      <c r="HU68" s="1334"/>
      <c r="HV68" s="1334"/>
      <c r="HW68" s="1334"/>
      <c r="HX68" s="1334"/>
      <c r="HY68" s="1334"/>
      <c r="HZ68" s="1334"/>
      <c r="IA68" s="1334"/>
      <c r="IB68" s="1334"/>
      <c r="IC68" s="1334"/>
      <c r="ID68" s="1334"/>
      <c r="IE68" s="1334"/>
      <c r="IF68" s="1334"/>
      <c r="IG68" s="1334"/>
      <c r="IH68" s="1334"/>
      <c r="II68" s="1334"/>
      <c r="IJ68" s="1334"/>
      <c r="IK68" s="1334"/>
      <c r="IL68" s="1334"/>
      <c r="IM68" s="1334"/>
      <c r="IN68" s="1334"/>
      <c r="IO68" s="1334"/>
      <c r="IP68" s="1334"/>
      <c r="IQ68" s="1334"/>
      <c r="IR68" s="1334"/>
      <c r="IS68" s="1334"/>
      <c r="IT68" s="1334"/>
      <c r="IU68" s="1334"/>
      <c r="IV68" s="1334"/>
    </row>
    <row r="69" spans="1:256" x14ac:dyDescent="0.25">
      <c r="A69" s="1364">
        <v>2100</v>
      </c>
      <c r="B69" s="1365" t="s">
        <v>64</v>
      </c>
      <c r="C69" s="1344"/>
      <c r="D69" s="1344"/>
      <c r="E69" s="1373"/>
      <c r="F69" s="1436"/>
      <c r="G69" s="1415"/>
      <c r="H69" s="1437"/>
      <c r="I69" s="1334"/>
      <c r="J69" s="1334"/>
      <c r="K69" s="1334"/>
      <c r="L69" s="1334"/>
      <c r="M69" s="1334"/>
      <c r="N69" s="1334"/>
      <c r="O69" s="1334"/>
      <c r="P69" s="1334"/>
      <c r="Q69" s="1334"/>
      <c r="R69" s="1334"/>
      <c r="S69" s="1334"/>
      <c r="T69" s="1334"/>
      <c r="U69" s="1334"/>
      <c r="V69" s="1334"/>
      <c r="W69" s="1334"/>
      <c r="X69" s="1334"/>
      <c r="Y69" s="1334"/>
      <c r="Z69" s="1334"/>
      <c r="AA69" s="1334"/>
      <c r="AB69" s="1334"/>
      <c r="AC69" s="1334"/>
      <c r="AD69" s="1334"/>
      <c r="AE69" s="1334"/>
      <c r="AF69" s="1334"/>
      <c r="AG69" s="1334"/>
      <c r="AH69" s="1334"/>
      <c r="AI69" s="1334"/>
      <c r="AJ69" s="1334"/>
      <c r="AK69" s="1334"/>
      <c r="AL69" s="1334"/>
      <c r="AM69" s="1334"/>
      <c r="AN69" s="1334"/>
      <c r="AO69" s="1334"/>
      <c r="AP69" s="1334"/>
      <c r="AQ69" s="1334"/>
      <c r="AR69" s="1334"/>
      <c r="AS69" s="1334"/>
      <c r="AT69" s="1334"/>
      <c r="AU69" s="1334"/>
      <c r="AV69" s="1334"/>
      <c r="AW69" s="1334"/>
      <c r="AX69" s="1334"/>
      <c r="AY69" s="1334"/>
      <c r="AZ69" s="1334"/>
      <c r="BA69" s="1334"/>
      <c r="BB69" s="1334"/>
      <c r="BC69" s="1334"/>
      <c r="BD69" s="1334"/>
      <c r="BE69" s="1334"/>
      <c r="BF69" s="1334"/>
      <c r="BG69" s="1334"/>
      <c r="BH69" s="1334"/>
      <c r="BI69" s="1334"/>
      <c r="BJ69" s="1334"/>
      <c r="BK69" s="1334"/>
      <c r="BL69" s="1334"/>
      <c r="BM69" s="1334"/>
      <c r="BN69" s="1334"/>
      <c r="BO69" s="1334"/>
      <c r="BP69" s="1334"/>
      <c r="BQ69" s="1334"/>
      <c r="BR69" s="1334"/>
      <c r="BS69" s="1334"/>
      <c r="BT69" s="1334"/>
      <c r="BU69" s="1334"/>
      <c r="BV69" s="1334"/>
      <c r="BW69" s="1334"/>
      <c r="BX69" s="1334"/>
      <c r="BY69" s="1334"/>
      <c r="BZ69" s="1334"/>
      <c r="CA69" s="1334"/>
      <c r="CB69" s="1334"/>
      <c r="CC69" s="1334"/>
      <c r="CD69" s="1334"/>
      <c r="CE69" s="1334"/>
      <c r="CF69" s="1334"/>
      <c r="CG69" s="1334"/>
      <c r="CH69" s="1334"/>
      <c r="CI69" s="1334"/>
      <c r="CJ69" s="1334"/>
      <c r="CK69" s="1334"/>
      <c r="CL69" s="1334"/>
      <c r="CM69" s="1334"/>
      <c r="CN69" s="1334"/>
      <c r="CO69" s="1334"/>
      <c r="CP69" s="1334"/>
      <c r="CQ69" s="1334"/>
      <c r="CR69" s="1334"/>
      <c r="CS69" s="1334"/>
      <c r="CT69" s="1334"/>
      <c r="CU69" s="1334"/>
      <c r="CV69" s="1334"/>
      <c r="CW69" s="1334"/>
      <c r="CX69" s="1334"/>
      <c r="CY69" s="1334"/>
      <c r="CZ69" s="1334"/>
      <c r="DA69" s="1334"/>
      <c r="DB69" s="1334"/>
      <c r="DC69" s="1334"/>
      <c r="DD69" s="1334"/>
      <c r="DE69" s="1334"/>
      <c r="DF69" s="1334"/>
      <c r="DG69" s="1334"/>
      <c r="DH69" s="1334"/>
      <c r="DI69" s="1334"/>
      <c r="DJ69" s="1334"/>
      <c r="DK69" s="1334"/>
      <c r="DL69" s="1334"/>
      <c r="DM69" s="1334"/>
      <c r="DN69" s="1334"/>
      <c r="DO69" s="1334"/>
      <c r="DP69" s="1334"/>
      <c r="DQ69" s="1334"/>
      <c r="DR69" s="1334"/>
      <c r="DS69" s="1334"/>
      <c r="DT69" s="1334"/>
      <c r="DU69" s="1334"/>
      <c r="DV69" s="1334"/>
      <c r="DW69" s="1334"/>
      <c r="DX69" s="1334"/>
      <c r="DY69" s="1334"/>
      <c r="DZ69" s="1334"/>
      <c r="EA69" s="1334"/>
      <c r="EB69" s="1334"/>
      <c r="EC69" s="1334"/>
      <c r="ED69" s="1334"/>
      <c r="EE69" s="1334"/>
      <c r="EF69" s="1334"/>
      <c r="EG69" s="1334"/>
      <c r="EH69" s="1334"/>
      <c r="EI69" s="1334"/>
      <c r="EJ69" s="1334"/>
      <c r="EK69" s="1334"/>
      <c r="EL69" s="1334"/>
      <c r="EM69" s="1334"/>
      <c r="EN69" s="1334"/>
      <c r="EO69" s="1334"/>
      <c r="EP69" s="1334"/>
      <c r="EQ69" s="1334"/>
      <c r="ER69" s="1334"/>
      <c r="ES69" s="1334"/>
      <c r="ET69" s="1334"/>
      <c r="EU69" s="1334"/>
      <c r="EV69" s="1334"/>
      <c r="EW69" s="1334"/>
      <c r="EX69" s="1334"/>
      <c r="EY69" s="1334"/>
      <c r="EZ69" s="1334"/>
      <c r="FA69" s="1334"/>
      <c r="FB69" s="1334"/>
      <c r="FC69" s="1334"/>
      <c r="FD69" s="1334"/>
      <c r="FE69" s="1334"/>
      <c r="FF69" s="1334"/>
      <c r="FG69" s="1334"/>
      <c r="FH69" s="1334"/>
      <c r="FI69" s="1334"/>
      <c r="FJ69" s="1334"/>
      <c r="FK69" s="1334"/>
      <c r="FL69" s="1334"/>
      <c r="FM69" s="1334"/>
      <c r="FN69" s="1334"/>
      <c r="FO69" s="1334"/>
      <c r="FP69" s="1334"/>
      <c r="FQ69" s="1334"/>
      <c r="FR69" s="1334"/>
      <c r="FS69" s="1334"/>
      <c r="FT69" s="1334"/>
      <c r="FU69" s="1334"/>
      <c r="FV69" s="1334"/>
      <c r="FW69" s="1334"/>
      <c r="FX69" s="1334"/>
      <c r="FY69" s="1334"/>
      <c r="FZ69" s="1334"/>
      <c r="GA69" s="1334"/>
      <c r="GB69" s="1334"/>
      <c r="GC69" s="1334"/>
      <c r="GD69" s="1334"/>
      <c r="GE69" s="1334"/>
      <c r="GF69" s="1334"/>
      <c r="GG69" s="1334"/>
      <c r="GH69" s="1334"/>
      <c r="GI69" s="1334"/>
      <c r="GJ69" s="1334"/>
      <c r="GK69" s="1334"/>
      <c r="GL69" s="1334"/>
      <c r="GM69" s="1334"/>
      <c r="GN69" s="1334"/>
      <c r="GO69" s="1334"/>
      <c r="GP69" s="1334"/>
      <c r="GQ69" s="1334"/>
      <c r="GR69" s="1334"/>
      <c r="GS69" s="1334"/>
      <c r="GT69" s="1334"/>
      <c r="GU69" s="1334"/>
      <c r="GV69" s="1334"/>
      <c r="GW69" s="1334"/>
      <c r="GX69" s="1334"/>
      <c r="GY69" s="1334"/>
      <c r="GZ69" s="1334"/>
      <c r="HA69" s="1334"/>
      <c r="HB69" s="1334"/>
      <c r="HC69" s="1334"/>
      <c r="HD69" s="1334"/>
      <c r="HE69" s="1334"/>
      <c r="HF69" s="1334"/>
      <c r="HG69" s="1334"/>
      <c r="HH69" s="1334"/>
      <c r="HI69" s="1334"/>
      <c r="HJ69" s="1334"/>
      <c r="HK69" s="1334"/>
      <c r="HL69" s="1334"/>
      <c r="HM69" s="1334"/>
      <c r="HN69" s="1334"/>
      <c r="HO69" s="1334"/>
      <c r="HP69" s="1334"/>
      <c r="HQ69" s="1334"/>
      <c r="HR69" s="1334"/>
      <c r="HS69" s="1334"/>
      <c r="HT69" s="1334"/>
      <c r="HU69" s="1334"/>
      <c r="HV69" s="1334"/>
      <c r="HW69" s="1334"/>
      <c r="HX69" s="1334"/>
      <c r="HY69" s="1334"/>
      <c r="HZ69" s="1334"/>
      <c r="IA69" s="1334"/>
      <c r="IB69" s="1334"/>
      <c r="IC69" s="1334"/>
      <c r="ID69" s="1334"/>
      <c r="IE69" s="1334"/>
      <c r="IF69" s="1334"/>
      <c r="IG69" s="1334"/>
      <c r="IH69" s="1334"/>
      <c r="II69" s="1334"/>
      <c r="IJ69" s="1334"/>
      <c r="IK69" s="1334"/>
      <c r="IL69" s="1334"/>
      <c r="IM69" s="1334"/>
      <c r="IN69" s="1334"/>
      <c r="IO69" s="1334"/>
      <c r="IP69" s="1334"/>
      <c r="IQ69" s="1334"/>
      <c r="IR69" s="1334"/>
      <c r="IS69" s="1334"/>
      <c r="IT69" s="1334"/>
      <c r="IU69" s="1334"/>
      <c r="IV69" s="1334"/>
    </row>
    <row r="70" spans="1:256" ht="14.5" x14ac:dyDescent="0.25">
      <c r="A70" s="1364">
        <v>21.02</v>
      </c>
      <c r="B70" s="1403" t="s">
        <v>69</v>
      </c>
      <c r="C70" s="1343"/>
      <c r="D70" s="1344"/>
      <c r="E70" s="1378" t="s">
        <v>68</v>
      </c>
      <c r="F70" s="1414">
        <v>200</v>
      </c>
      <c r="G70" s="1415"/>
      <c r="H70" s="1063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4"/>
      <c r="W70" s="1334"/>
      <c r="X70" s="1334"/>
      <c r="Y70" s="1334"/>
      <c r="Z70" s="1334"/>
      <c r="AA70" s="1334"/>
      <c r="AB70" s="1334"/>
      <c r="AC70" s="1334"/>
      <c r="AD70" s="1334"/>
      <c r="AE70" s="1334"/>
      <c r="AF70" s="1334"/>
      <c r="AG70" s="1334"/>
      <c r="AH70" s="1334"/>
      <c r="AI70" s="1334"/>
      <c r="AJ70" s="1334"/>
      <c r="AK70" s="1334"/>
      <c r="AL70" s="1334"/>
      <c r="AM70" s="1334"/>
      <c r="AN70" s="1334"/>
      <c r="AO70" s="1334"/>
      <c r="AP70" s="1334"/>
      <c r="AQ70" s="1334"/>
      <c r="AR70" s="1334"/>
      <c r="AS70" s="1334"/>
      <c r="AT70" s="1334"/>
      <c r="AU70" s="1334"/>
      <c r="AV70" s="1334"/>
      <c r="AW70" s="1334"/>
      <c r="AX70" s="1334"/>
      <c r="AY70" s="1334"/>
      <c r="AZ70" s="1334"/>
      <c r="BA70" s="1334"/>
      <c r="BB70" s="1334"/>
      <c r="BC70" s="1334"/>
      <c r="BD70" s="1334"/>
      <c r="BE70" s="1334"/>
      <c r="BF70" s="1334"/>
      <c r="BG70" s="1334"/>
      <c r="BH70" s="1334"/>
      <c r="BI70" s="1334"/>
      <c r="BJ70" s="1334"/>
      <c r="BK70" s="1334"/>
      <c r="BL70" s="1334"/>
      <c r="BM70" s="1334"/>
      <c r="BN70" s="1334"/>
      <c r="BO70" s="1334"/>
      <c r="BP70" s="1334"/>
      <c r="BQ70" s="1334"/>
      <c r="BR70" s="1334"/>
      <c r="BS70" s="1334"/>
      <c r="BT70" s="1334"/>
      <c r="BU70" s="1334"/>
      <c r="BV70" s="1334"/>
      <c r="BW70" s="1334"/>
      <c r="BX70" s="1334"/>
      <c r="BY70" s="1334"/>
      <c r="BZ70" s="1334"/>
      <c r="CA70" s="1334"/>
      <c r="CB70" s="1334"/>
      <c r="CC70" s="1334"/>
      <c r="CD70" s="1334"/>
      <c r="CE70" s="1334"/>
      <c r="CF70" s="1334"/>
      <c r="CG70" s="1334"/>
      <c r="CH70" s="1334"/>
      <c r="CI70" s="1334"/>
      <c r="CJ70" s="1334"/>
      <c r="CK70" s="1334"/>
      <c r="CL70" s="1334"/>
      <c r="CM70" s="1334"/>
      <c r="CN70" s="1334"/>
      <c r="CO70" s="1334"/>
      <c r="CP70" s="1334"/>
      <c r="CQ70" s="1334"/>
      <c r="CR70" s="1334"/>
      <c r="CS70" s="1334"/>
      <c r="CT70" s="1334"/>
      <c r="CU70" s="1334"/>
      <c r="CV70" s="1334"/>
      <c r="CW70" s="1334"/>
      <c r="CX70" s="1334"/>
      <c r="CY70" s="1334"/>
      <c r="CZ70" s="1334"/>
      <c r="DA70" s="1334"/>
      <c r="DB70" s="1334"/>
      <c r="DC70" s="1334"/>
      <c r="DD70" s="1334"/>
      <c r="DE70" s="1334"/>
      <c r="DF70" s="1334"/>
      <c r="DG70" s="1334"/>
      <c r="DH70" s="1334"/>
      <c r="DI70" s="1334"/>
      <c r="DJ70" s="1334"/>
      <c r="DK70" s="1334"/>
      <c r="DL70" s="1334"/>
      <c r="DM70" s="1334"/>
      <c r="DN70" s="1334"/>
      <c r="DO70" s="1334"/>
      <c r="DP70" s="1334"/>
      <c r="DQ70" s="1334"/>
      <c r="DR70" s="1334"/>
      <c r="DS70" s="1334"/>
      <c r="DT70" s="1334"/>
      <c r="DU70" s="1334"/>
      <c r="DV70" s="1334"/>
      <c r="DW70" s="1334"/>
      <c r="DX70" s="1334"/>
      <c r="DY70" s="1334"/>
      <c r="DZ70" s="1334"/>
      <c r="EA70" s="1334"/>
      <c r="EB70" s="1334"/>
      <c r="EC70" s="1334"/>
      <c r="ED70" s="1334"/>
      <c r="EE70" s="1334"/>
      <c r="EF70" s="1334"/>
      <c r="EG70" s="1334"/>
      <c r="EH70" s="1334"/>
      <c r="EI70" s="1334"/>
      <c r="EJ70" s="1334"/>
      <c r="EK70" s="1334"/>
      <c r="EL70" s="1334"/>
      <c r="EM70" s="1334"/>
      <c r="EN70" s="1334"/>
      <c r="EO70" s="1334"/>
      <c r="EP70" s="1334"/>
      <c r="EQ70" s="1334"/>
      <c r="ER70" s="1334"/>
      <c r="ES70" s="1334"/>
      <c r="ET70" s="1334"/>
      <c r="EU70" s="1334"/>
      <c r="EV70" s="1334"/>
      <c r="EW70" s="1334"/>
      <c r="EX70" s="1334"/>
      <c r="EY70" s="1334"/>
      <c r="EZ70" s="1334"/>
      <c r="FA70" s="1334"/>
      <c r="FB70" s="1334"/>
      <c r="FC70" s="1334"/>
      <c r="FD70" s="1334"/>
      <c r="FE70" s="1334"/>
      <c r="FF70" s="1334"/>
      <c r="FG70" s="1334"/>
      <c r="FH70" s="1334"/>
      <c r="FI70" s="1334"/>
      <c r="FJ70" s="1334"/>
      <c r="FK70" s="1334"/>
      <c r="FL70" s="1334"/>
      <c r="FM70" s="1334"/>
      <c r="FN70" s="1334"/>
      <c r="FO70" s="1334"/>
      <c r="FP70" s="1334"/>
      <c r="FQ70" s="1334"/>
      <c r="FR70" s="1334"/>
      <c r="FS70" s="1334"/>
      <c r="FT70" s="1334"/>
      <c r="FU70" s="1334"/>
      <c r="FV70" s="1334"/>
      <c r="FW70" s="1334"/>
      <c r="FX70" s="1334"/>
      <c r="FY70" s="1334"/>
      <c r="FZ70" s="1334"/>
      <c r="GA70" s="1334"/>
      <c r="GB70" s="1334"/>
      <c r="GC70" s="1334"/>
      <c r="GD70" s="1334"/>
      <c r="GE70" s="1334"/>
      <c r="GF70" s="1334"/>
      <c r="GG70" s="1334"/>
      <c r="GH70" s="1334"/>
      <c r="GI70" s="1334"/>
      <c r="GJ70" s="1334"/>
      <c r="GK70" s="1334"/>
      <c r="GL70" s="1334"/>
      <c r="GM70" s="1334"/>
      <c r="GN70" s="1334"/>
      <c r="GO70" s="1334"/>
      <c r="GP70" s="1334"/>
      <c r="GQ70" s="1334"/>
      <c r="GR70" s="1334"/>
      <c r="GS70" s="1334"/>
      <c r="GT70" s="1334"/>
      <c r="GU70" s="1334"/>
      <c r="GV70" s="1334"/>
      <c r="GW70" s="1334"/>
      <c r="GX70" s="1334"/>
      <c r="GY70" s="1334"/>
      <c r="GZ70" s="1334"/>
      <c r="HA70" s="1334"/>
      <c r="HB70" s="1334"/>
      <c r="HC70" s="1334"/>
      <c r="HD70" s="1334"/>
      <c r="HE70" s="1334"/>
      <c r="HF70" s="1334"/>
      <c r="HG70" s="1334"/>
      <c r="HH70" s="1334"/>
      <c r="HI70" s="1334"/>
      <c r="HJ70" s="1334"/>
      <c r="HK70" s="1334"/>
      <c r="HL70" s="1334"/>
      <c r="HM70" s="1334"/>
      <c r="HN70" s="1334"/>
      <c r="HO70" s="1334"/>
      <c r="HP70" s="1334"/>
      <c r="HQ70" s="1334"/>
      <c r="HR70" s="1334"/>
      <c r="HS70" s="1334"/>
      <c r="HT70" s="1334"/>
      <c r="HU70" s="1334"/>
      <c r="HV70" s="1334"/>
      <c r="HW70" s="1334"/>
      <c r="HX70" s="1334"/>
      <c r="HY70" s="1334"/>
      <c r="HZ70" s="1334"/>
      <c r="IA70" s="1334"/>
      <c r="IB70" s="1334"/>
      <c r="IC70" s="1334"/>
      <c r="ID70" s="1334"/>
      <c r="IE70" s="1334"/>
      <c r="IF70" s="1334"/>
      <c r="IG70" s="1334"/>
      <c r="IH70" s="1334"/>
      <c r="II70" s="1334"/>
      <c r="IJ70" s="1334"/>
      <c r="IK70" s="1334"/>
      <c r="IL70" s="1334"/>
      <c r="IM70" s="1334"/>
      <c r="IN70" s="1334"/>
      <c r="IO70" s="1334"/>
      <c r="IP70" s="1334"/>
      <c r="IQ70" s="1334"/>
      <c r="IR70" s="1334"/>
      <c r="IS70" s="1334"/>
      <c r="IT70" s="1334"/>
      <c r="IU70" s="1334"/>
      <c r="IV70" s="1334"/>
    </row>
    <row r="71" spans="1:256" x14ac:dyDescent="0.25">
      <c r="A71" s="1364" t="s">
        <v>398</v>
      </c>
      <c r="B71" s="1403" t="s">
        <v>399</v>
      </c>
      <c r="C71" s="1343"/>
      <c r="D71" s="1344"/>
      <c r="E71" s="1378"/>
      <c r="F71" s="1414"/>
      <c r="G71" s="1415"/>
      <c r="H71" s="1063"/>
      <c r="I71" s="1334"/>
      <c r="J71" s="1334"/>
      <c r="K71" s="1334"/>
      <c r="L71" s="1334"/>
      <c r="M71" s="1334"/>
      <c r="N71" s="1334"/>
      <c r="O71" s="1334"/>
      <c r="P71" s="1334"/>
      <c r="Q71" s="1334"/>
      <c r="R71" s="1334"/>
      <c r="S71" s="1334"/>
      <c r="T71" s="1334"/>
      <c r="U71" s="1334"/>
      <c r="V71" s="1334"/>
      <c r="W71" s="1334"/>
      <c r="X71" s="1334"/>
      <c r="Y71" s="1334"/>
      <c r="Z71" s="1334"/>
      <c r="AA71" s="1334"/>
      <c r="AB71" s="1334"/>
      <c r="AC71" s="1334"/>
      <c r="AD71" s="1334"/>
      <c r="AE71" s="1334"/>
      <c r="AF71" s="1334"/>
      <c r="AG71" s="1334"/>
      <c r="AH71" s="1334"/>
      <c r="AI71" s="1334"/>
      <c r="AJ71" s="1334"/>
      <c r="AK71" s="1334"/>
      <c r="AL71" s="1334"/>
      <c r="AM71" s="1334"/>
      <c r="AN71" s="1334"/>
      <c r="AO71" s="1334"/>
      <c r="AP71" s="1334"/>
      <c r="AQ71" s="1334"/>
      <c r="AR71" s="1334"/>
      <c r="AS71" s="1334"/>
      <c r="AT71" s="1334"/>
      <c r="AU71" s="1334"/>
      <c r="AV71" s="1334"/>
      <c r="AW71" s="1334"/>
      <c r="AX71" s="1334"/>
      <c r="AY71" s="1334"/>
      <c r="AZ71" s="1334"/>
      <c r="BA71" s="1334"/>
      <c r="BB71" s="1334"/>
      <c r="BC71" s="1334"/>
      <c r="BD71" s="1334"/>
      <c r="BE71" s="1334"/>
      <c r="BF71" s="1334"/>
      <c r="BG71" s="1334"/>
      <c r="BH71" s="1334"/>
      <c r="BI71" s="1334"/>
      <c r="BJ71" s="1334"/>
      <c r="BK71" s="1334"/>
      <c r="BL71" s="1334"/>
      <c r="BM71" s="1334"/>
      <c r="BN71" s="1334"/>
      <c r="BO71" s="1334"/>
      <c r="BP71" s="1334"/>
      <c r="BQ71" s="1334"/>
      <c r="BR71" s="1334"/>
      <c r="BS71" s="1334"/>
      <c r="BT71" s="1334"/>
      <c r="BU71" s="1334"/>
      <c r="BV71" s="1334"/>
      <c r="BW71" s="1334"/>
      <c r="BX71" s="1334"/>
      <c r="BY71" s="1334"/>
      <c r="BZ71" s="1334"/>
      <c r="CA71" s="1334"/>
      <c r="CB71" s="1334"/>
      <c r="CC71" s="1334"/>
      <c r="CD71" s="1334"/>
      <c r="CE71" s="1334"/>
      <c r="CF71" s="1334"/>
      <c r="CG71" s="1334"/>
      <c r="CH71" s="1334"/>
      <c r="CI71" s="1334"/>
      <c r="CJ71" s="1334"/>
      <c r="CK71" s="1334"/>
      <c r="CL71" s="1334"/>
      <c r="CM71" s="1334"/>
      <c r="CN71" s="1334"/>
      <c r="CO71" s="1334"/>
      <c r="CP71" s="1334"/>
      <c r="CQ71" s="1334"/>
      <c r="CR71" s="1334"/>
      <c r="CS71" s="1334"/>
      <c r="CT71" s="1334"/>
      <c r="CU71" s="1334"/>
      <c r="CV71" s="1334"/>
      <c r="CW71" s="1334"/>
      <c r="CX71" s="1334"/>
      <c r="CY71" s="1334"/>
      <c r="CZ71" s="1334"/>
      <c r="DA71" s="1334"/>
      <c r="DB71" s="1334"/>
      <c r="DC71" s="1334"/>
      <c r="DD71" s="1334"/>
      <c r="DE71" s="1334"/>
      <c r="DF71" s="1334"/>
      <c r="DG71" s="1334"/>
      <c r="DH71" s="1334"/>
      <c r="DI71" s="1334"/>
      <c r="DJ71" s="1334"/>
      <c r="DK71" s="1334"/>
      <c r="DL71" s="1334"/>
      <c r="DM71" s="1334"/>
      <c r="DN71" s="1334"/>
      <c r="DO71" s="1334"/>
      <c r="DP71" s="1334"/>
      <c r="DQ71" s="1334"/>
      <c r="DR71" s="1334"/>
      <c r="DS71" s="1334"/>
      <c r="DT71" s="1334"/>
      <c r="DU71" s="1334"/>
      <c r="DV71" s="1334"/>
      <c r="DW71" s="1334"/>
      <c r="DX71" s="1334"/>
      <c r="DY71" s="1334"/>
      <c r="DZ71" s="1334"/>
      <c r="EA71" s="1334"/>
      <c r="EB71" s="1334"/>
      <c r="EC71" s="1334"/>
      <c r="ED71" s="1334"/>
      <c r="EE71" s="1334"/>
      <c r="EF71" s="1334"/>
      <c r="EG71" s="1334"/>
      <c r="EH71" s="1334"/>
      <c r="EI71" s="1334"/>
      <c r="EJ71" s="1334"/>
      <c r="EK71" s="1334"/>
      <c r="EL71" s="1334"/>
      <c r="EM71" s="1334"/>
      <c r="EN71" s="1334"/>
      <c r="EO71" s="1334"/>
      <c r="EP71" s="1334"/>
      <c r="EQ71" s="1334"/>
      <c r="ER71" s="1334"/>
      <c r="ES71" s="1334"/>
      <c r="ET71" s="1334"/>
      <c r="EU71" s="1334"/>
      <c r="EV71" s="1334"/>
      <c r="EW71" s="1334"/>
      <c r="EX71" s="1334"/>
      <c r="EY71" s="1334"/>
      <c r="EZ71" s="1334"/>
      <c r="FA71" s="1334"/>
      <c r="FB71" s="1334"/>
      <c r="FC71" s="1334"/>
      <c r="FD71" s="1334"/>
      <c r="FE71" s="1334"/>
      <c r="FF71" s="1334"/>
      <c r="FG71" s="1334"/>
      <c r="FH71" s="1334"/>
      <c r="FI71" s="1334"/>
      <c r="FJ71" s="1334"/>
      <c r="FK71" s="1334"/>
      <c r="FL71" s="1334"/>
      <c r="FM71" s="1334"/>
      <c r="FN71" s="1334"/>
      <c r="FO71" s="1334"/>
      <c r="FP71" s="1334"/>
      <c r="FQ71" s="1334"/>
      <c r="FR71" s="1334"/>
      <c r="FS71" s="1334"/>
      <c r="FT71" s="1334"/>
      <c r="FU71" s="1334"/>
      <c r="FV71" s="1334"/>
      <c r="FW71" s="1334"/>
      <c r="FX71" s="1334"/>
      <c r="FY71" s="1334"/>
      <c r="FZ71" s="1334"/>
      <c r="GA71" s="1334"/>
      <c r="GB71" s="1334"/>
      <c r="GC71" s="1334"/>
      <c r="GD71" s="1334"/>
      <c r="GE71" s="1334"/>
      <c r="GF71" s="1334"/>
      <c r="GG71" s="1334"/>
      <c r="GH71" s="1334"/>
      <c r="GI71" s="1334"/>
      <c r="GJ71" s="1334"/>
      <c r="GK71" s="1334"/>
      <c r="GL71" s="1334"/>
      <c r="GM71" s="1334"/>
      <c r="GN71" s="1334"/>
      <c r="GO71" s="1334"/>
      <c r="GP71" s="1334"/>
      <c r="GQ71" s="1334"/>
      <c r="GR71" s="1334"/>
      <c r="GS71" s="1334"/>
      <c r="GT71" s="1334"/>
      <c r="GU71" s="1334"/>
      <c r="GV71" s="1334"/>
      <c r="GW71" s="1334"/>
      <c r="GX71" s="1334"/>
      <c r="GY71" s="1334"/>
      <c r="GZ71" s="1334"/>
      <c r="HA71" s="1334"/>
      <c r="HB71" s="1334"/>
      <c r="HC71" s="1334"/>
      <c r="HD71" s="1334"/>
      <c r="HE71" s="1334"/>
      <c r="HF71" s="1334"/>
      <c r="HG71" s="1334"/>
      <c r="HH71" s="1334"/>
      <c r="HI71" s="1334"/>
      <c r="HJ71" s="1334"/>
      <c r="HK71" s="1334"/>
      <c r="HL71" s="1334"/>
      <c r="HM71" s="1334"/>
      <c r="HN71" s="1334"/>
      <c r="HO71" s="1334"/>
      <c r="HP71" s="1334"/>
      <c r="HQ71" s="1334"/>
      <c r="HR71" s="1334"/>
      <c r="HS71" s="1334"/>
      <c r="HT71" s="1334"/>
      <c r="HU71" s="1334"/>
      <c r="HV71" s="1334"/>
      <c r="HW71" s="1334"/>
      <c r="HX71" s="1334"/>
      <c r="HY71" s="1334"/>
      <c r="HZ71" s="1334"/>
      <c r="IA71" s="1334"/>
      <c r="IB71" s="1334"/>
      <c r="IC71" s="1334"/>
      <c r="ID71" s="1334"/>
      <c r="IE71" s="1334"/>
      <c r="IF71" s="1334"/>
      <c r="IG71" s="1334"/>
      <c r="IH71" s="1334"/>
      <c r="II71" s="1334"/>
      <c r="IJ71" s="1334"/>
      <c r="IK71" s="1334"/>
      <c r="IL71" s="1334"/>
      <c r="IM71" s="1334"/>
      <c r="IN71" s="1334"/>
      <c r="IO71" s="1334"/>
      <c r="IP71" s="1334"/>
      <c r="IQ71" s="1334"/>
      <c r="IR71" s="1334"/>
      <c r="IS71" s="1334"/>
      <c r="IT71" s="1334"/>
      <c r="IU71" s="1334"/>
      <c r="IV71" s="1334"/>
    </row>
    <row r="72" spans="1:256" x14ac:dyDescent="0.25">
      <c r="A72" s="1372"/>
      <c r="B72" s="1412" t="s">
        <v>400</v>
      </c>
      <c r="C72" s="1344"/>
      <c r="D72" s="1344"/>
      <c r="E72" s="1378" t="s">
        <v>45</v>
      </c>
      <c r="F72" s="1414">
        <v>200</v>
      </c>
      <c r="G72" s="1410"/>
      <c r="H72" s="1063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4"/>
      <c r="AI72" s="1334"/>
      <c r="AJ72" s="1334"/>
      <c r="AK72" s="1334"/>
      <c r="AL72" s="1334"/>
      <c r="AM72" s="1334"/>
      <c r="AN72" s="1334"/>
      <c r="AO72" s="1334"/>
      <c r="AP72" s="1334"/>
      <c r="AQ72" s="1334"/>
      <c r="AR72" s="1334"/>
      <c r="AS72" s="1334"/>
      <c r="AT72" s="1334"/>
      <c r="AU72" s="1334"/>
      <c r="AV72" s="1334"/>
      <c r="AW72" s="1334"/>
      <c r="AX72" s="1334"/>
      <c r="AY72" s="1334"/>
      <c r="AZ72" s="1334"/>
      <c r="BA72" s="1334"/>
      <c r="BB72" s="1334"/>
      <c r="BC72" s="1334"/>
      <c r="BD72" s="1334"/>
      <c r="BE72" s="1334"/>
      <c r="BF72" s="1334"/>
      <c r="BG72" s="1334"/>
      <c r="BH72" s="1334"/>
      <c r="BI72" s="1334"/>
      <c r="BJ72" s="1334"/>
      <c r="BK72" s="1334"/>
      <c r="BL72" s="1334"/>
      <c r="BM72" s="1334"/>
      <c r="BN72" s="1334"/>
      <c r="BO72" s="1334"/>
      <c r="BP72" s="1334"/>
      <c r="BQ72" s="1334"/>
      <c r="BR72" s="1334"/>
      <c r="BS72" s="1334"/>
      <c r="BT72" s="1334"/>
      <c r="BU72" s="1334"/>
      <c r="BV72" s="1334"/>
      <c r="BW72" s="1334"/>
      <c r="BX72" s="1334"/>
      <c r="BY72" s="1334"/>
      <c r="BZ72" s="1334"/>
      <c r="CA72" s="1334"/>
      <c r="CB72" s="1334"/>
      <c r="CC72" s="1334"/>
      <c r="CD72" s="1334"/>
      <c r="CE72" s="1334"/>
      <c r="CF72" s="1334"/>
      <c r="CG72" s="1334"/>
      <c r="CH72" s="1334"/>
      <c r="CI72" s="1334"/>
      <c r="CJ72" s="1334"/>
      <c r="CK72" s="1334"/>
      <c r="CL72" s="1334"/>
      <c r="CM72" s="1334"/>
      <c r="CN72" s="1334"/>
      <c r="CO72" s="1334"/>
      <c r="CP72" s="1334"/>
      <c r="CQ72" s="1334"/>
      <c r="CR72" s="1334"/>
      <c r="CS72" s="1334"/>
      <c r="CT72" s="1334"/>
      <c r="CU72" s="1334"/>
      <c r="CV72" s="1334"/>
      <c r="CW72" s="1334"/>
      <c r="CX72" s="1334"/>
      <c r="CY72" s="1334"/>
      <c r="CZ72" s="1334"/>
      <c r="DA72" s="1334"/>
      <c r="DB72" s="1334"/>
      <c r="DC72" s="1334"/>
      <c r="DD72" s="1334"/>
      <c r="DE72" s="1334"/>
      <c r="DF72" s="1334"/>
      <c r="DG72" s="1334"/>
      <c r="DH72" s="1334"/>
      <c r="DI72" s="1334"/>
      <c r="DJ72" s="1334"/>
      <c r="DK72" s="1334"/>
      <c r="DL72" s="1334"/>
      <c r="DM72" s="1334"/>
      <c r="DN72" s="1334"/>
      <c r="DO72" s="1334"/>
      <c r="DP72" s="1334"/>
      <c r="DQ72" s="1334"/>
      <c r="DR72" s="1334"/>
      <c r="DS72" s="1334"/>
      <c r="DT72" s="1334"/>
      <c r="DU72" s="1334"/>
      <c r="DV72" s="1334"/>
      <c r="DW72" s="1334"/>
      <c r="DX72" s="1334"/>
      <c r="DY72" s="1334"/>
      <c r="DZ72" s="1334"/>
      <c r="EA72" s="1334"/>
      <c r="EB72" s="1334"/>
      <c r="EC72" s="1334"/>
      <c r="ED72" s="1334"/>
      <c r="EE72" s="1334"/>
      <c r="EF72" s="1334"/>
      <c r="EG72" s="1334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4"/>
      <c r="ES72" s="1334"/>
      <c r="ET72" s="1334"/>
      <c r="EU72" s="1334"/>
      <c r="EV72" s="1334"/>
      <c r="EW72" s="1334"/>
      <c r="EX72" s="1334"/>
      <c r="EY72" s="1334"/>
      <c r="EZ72" s="1334"/>
      <c r="FA72" s="1334"/>
      <c r="FB72" s="1334"/>
      <c r="FC72" s="1334"/>
      <c r="FD72" s="1334"/>
      <c r="FE72" s="1334"/>
      <c r="FF72" s="1334"/>
      <c r="FG72" s="1334"/>
      <c r="FH72" s="1334"/>
      <c r="FI72" s="1334"/>
      <c r="FJ72" s="1334"/>
      <c r="FK72" s="1334"/>
      <c r="FL72" s="1334"/>
      <c r="FM72" s="1334"/>
      <c r="FN72" s="1334"/>
      <c r="FO72" s="1334"/>
      <c r="FP72" s="1334"/>
      <c r="FQ72" s="1334"/>
      <c r="FR72" s="1334"/>
      <c r="FS72" s="1334"/>
      <c r="FT72" s="1334"/>
      <c r="FU72" s="1334"/>
      <c r="FV72" s="1334"/>
      <c r="FW72" s="1334"/>
      <c r="FX72" s="1334"/>
      <c r="FY72" s="1334"/>
      <c r="FZ72" s="1334"/>
      <c r="GA72" s="1334"/>
      <c r="GB72" s="1334"/>
      <c r="GC72" s="1334"/>
      <c r="GD72" s="1334"/>
      <c r="GE72" s="1334"/>
      <c r="GF72" s="1334"/>
      <c r="GG72" s="1334"/>
      <c r="GH72" s="1334"/>
      <c r="GI72" s="1334"/>
      <c r="GJ72" s="1334"/>
      <c r="GK72" s="1334"/>
      <c r="GL72" s="1334"/>
      <c r="GM72" s="1334"/>
      <c r="GN72" s="1334"/>
      <c r="GO72" s="1334"/>
      <c r="GP72" s="1334"/>
      <c r="GQ72" s="1334"/>
      <c r="GR72" s="1334"/>
      <c r="GS72" s="1334"/>
      <c r="GT72" s="1334"/>
      <c r="GU72" s="1334"/>
      <c r="GV72" s="1334"/>
      <c r="GW72" s="1334"/>
      <c r="GX72" s="1334"/>
      <c r="GY72" s="1334"/>
      <c r="GZ72" s="1334"/>
      <c r="HA72" s="1334"/>
      <c r="HB72" s="1334"/>
      <c r="HC72" s="1334"/>
      <c r="HD72" s="1334"/>
      <c r="HE72" s="1334"/>
      <c r="HF72" s="1334"/>
      <c r="HG72" s="1334"/>
      <c r="HH72" s="1334"/>
      <c r="HI72" s="1334"/>
      <c r="HJ72" s="1334"/>
      <c r="HK72" s="1334"/>
      <c r="HL72" s="1334"/>
      <c r="HM72" s="1334"/>
      <c r="HN72" s="1334"/>
      <c r="HO72" s="1334"/>
      <c r="HP72" s="1334"/>
      <c r="HQ72" s="1334"/>
      <c r="HR72" s="1334"/>
      <c r="HS72" s="1334"/>
      <c r="HT72" s="1334"/>
      <c r="HU72" s="1334"/>
      <c r="HV72" s="1334"/>
      <c r="HW72" s="1334"/>
      <c r="HX72" s="1334"/>
      <c r="HY72" s="1334"/>
      <c r="HZ72" s="1334"/>
      <c r="IA72" s="1334"/>
      <c r="IB72" s="1334"/>
      <c r="IC72" s="1334"/>
      <c r="ID72" s="1334"/>
      <c r="IE72" s="1334"/>
      <c r="IF72" s="1334"/>
      <c r="IG72" s="1334"/>
      <c r="IH72" s="1334"/>
      <c r="II72" s="1334"/>
      <c r="IJ72" s="1334"/>
      <c r="IK72" s="1334"/>
      <c r="IL72" s="1334"/>
      <c r="IM72" s="1334"/>
      <c r="IN72" s="1334"/>
      <c r="IO72" s="1334"/>
      <c r="IP72" s="1334"/>
      <c r="IQ72" s="1334"/>
      <c r="IR72" s="1334"/>
      <c r="IS72" s="1334"/>
      <c r="IT72" s="1334"/>
      <c r="IU72" s="1334"/>
      <c r="IV72" s="1334"/>
    </row>
    <row r="73" spans="1:256" x14ac:dyDescent="0.25">
      <c r="A73" s="1372"/>
      <c r="B73" s="1412" t="s">
        <v>401</v>
      </c>
      <c r="C73" s="1344"/>
      <c r="D73" s="1344"/>
      <c r="E73" s="1378"/>
      <c r="F73" s="1061"/>
      <c r="G73" s="1410"/>
      <c r="H73" s="1063"/>
      <c r="I73" s="1334"/>
      <c r="J73" s="1334"/>
      <c r="K73" s="1334"/>
      <c r="N73" s="1334"/>
      <c r="O73" s="1334"/>
      <c r="P73" s="1334"/>
      <c r="Q73" s="1334"/>
      <c r="R73" s="1334"/>
      <c r="S73" s="1334"/>
      <c r="T73" s="1334"/>
      <c r="U73" s="1334"/>
      <c r="V73" s="1334"/>
      <c r="W73" s="1334"/>
      <c r="X73" s="1334"/>
      <c r="Y73" s="1334"/>
      <c r="Z73" s="1334"/>
      <c r="AA73" s="1334"/>
      <c r="AB73" s="1334"/>
      <c r="AC73" s="1334"/>
      <c r="AD73" s="1334"/>
      <c r="AE73" s="1334"/>
      <c r="AF73" s="1334"/>
      <c r="AG73" s="1334"/>
      <c r="AH73" s="1334"/>
      <c r="AI73" s="1334"/>
      <c r="AJ73" s="1334"/>
      <c r="AK73" s="1334"/>
      <c r="AL73" s="1334"/>
      <c r="AM73" s="1334"/>
      <c r="AN73" s="1334"/>
      <c r="AO73" s="1334"/>
      <c r="AP73" s="1334"/>
      <c r="AQ73" s="1334"/>
      <c r="AR73" s="1334"/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4"/>
      <c r="BC73" s="1334"/>
      <c r="BD73" s="1334"/>
      <c r="BE73" s="1334"/>
      <c r="BF73" s="1334"/>
      <c r="BG73" s="1334"/>
      <c r="BH73" s="1334"/>
      <c r="BI73" s="1334"/>
      <c r="BJ73" s="1334"/>
      <c r="BK73" s="1334"/>
      <c r="BL73" s="1334"/>
      <c r="BM73" s="1334"/>
      <c r="BN73" s="1334"/>
      <c r="BO73" s="1334"/>
      <c r="BP73" s="1334"/>
      <c r="BQ73" s="1334"/>
      <c r="BR73" s="1334"/>
      <c r="BS73" s="1334"/>
      <c r="BT73" s="1334"/>
      <c r="BU73" s="1334"/>
      <c r="BV73" s="1334"/>
      <c r="BW73" s="1334"/>
      <c r="BX73" s="1334"/>
      <c r="BY73" s="1334"/>
      <c r="BZ73" s="1334"/>
      <c r="CA73" s="1334"/>
      <c r="CB73" s="1334"/>
      <c r="CC73" s="1334"/>
      <c r="CD73" s="1334"/>
      <c r="CE73" s="1334"/>
      <c r="CF73" s="1334"/>
      <c r="CG73" s="1334"/>
      <c r="CH73" s="1334"/>
      <c r="CI73" s="1334"/>
      <c r="CJ73" s="1334"/>
      <c r="CK73" s="1334"/>
      <c r="CL73" s="1334"/>
      <c r="CM73" s="1334"/>
      <c r="CN73" s="1334"/>
      <c r="CO73" s="1334"/>
      <c r="CP73" s="1334"/>
      <c r="CQ73" s="1334"/>
      <c r="CR73" s="1334"/>
      <c r="CS73" s="1334"/>
      <c r="CT73" s="1334"/>
      <c r="CU73" s="1334"/>
      <c r="CV73" s="1334"/>
      <c r="CW73" s="1334"/>
      <c r="CX73" s="1334"/>
      <c r="CY73" s="1334"/>
      <c r="CZ73" s="1334"/>
      <c r="DA73" s="1334"/>
      <c r="DB73" s="1334"/>
      <c r="DC73" s="1334"/>
      <c r="DD73" s="1334"/>
      <c r="DE73" s="1334"/>
      <c r="DF73" s="1334"/>
      <c r="DG73" s="1334"/>
      <c r="DH73" s="1334"/>
      <c r="DI73" s="1334"/>
      <c r="DJ73" s="1334"/>
      <c r="DK73" s="1334"/>
      <c r="DL73" s="1334"/>
      <c r="DM73" s="1334"/>
      <c r="DN73" s="1334"/>
      <c r="DO73" s="1334"/>
      <c r="DP73" s="1334"/>
      <c r="DQ73" s="1334"/>
      <c r="DR73" s="1334"/>
      <c r="DS73" s="1334"/>
      <c r="DT73" s="1334"/>
      <c r="DU73" s="1334"/>
      <c r="DV73" s="1334"/>
      <c r="DW73" s="1334"/>
      <c r="DX73" s="1334"/>
      <c r="DY73" s="1334"/>
      <c r="DZ73" s="1334"/>
      <c r="EA73" s="1334"/>
      <c r="EB73" s="1334"/>
      <c r="EC73" s="1334"/>
      <c r="ED73" s="1334"/>
      <c r="EE73" s="1334"/>
      <c r="EF73" s="1334"/>
      <c r="EG73" s="1334"/>
      <c r="EH73" s="1334"/>
      <c r="EI73" s="1334"/>
      <c r="EJ73" s="1334"/>
      <c r="EK73" s="1334"/>
      <c r="EL73" s="1334"/>
      <c r="EM73" s="1334"/>
      <c r="EN73" s="1334"/>
      <c r="EO73" s="1334"/>
      <c r="EP73" s="1334"/>
      <c r="EQ73" s="1334"/>
      <c r="ER73" s="1334"/>
      <c r="ES73" s="1334"/>
      <c r="ET73" s="1334"/>
      <c r="EU73" s="1334"/>
      <c r="EV73" s="1334"/>
      <c r="EW73" s="1334"/>
      <c r="EX73" s="1334"/>
      <c r="EY73" s="1334"/>
      <c r="EZ73" s="1334"/>
      <c r="FA73" s="1334"/>
      <c r="FB73" s="1334"/>
      <c r="FC73" s="1334"/>
      <c r="FD73" s="1334"/>
      <c r="FE73" s="1334"/>
      <c r="FF73" s="1334"/>
      <c r="FG73" s="1334"/>
      <c r="FH73" s="1334"/>
      <c r="FI73" s="1334"/>
      <c r="FJ73" s="1334"/>
      <c r="FK73" s="1334"/>
      <c r="FL73" s="1334"/>
      <c r="FM73" s="1334"/>
      <c r="FN73" s="1334"/>
      <c r="FO73" s="1334"/>
      <c r="FP73" s="1334"/>
      <c r="FQ73" s="1334"/>
      <c r="FR73" s="1334"/>
      <c r="FS73" s="1334"/>
      <c r="FT73" s="1334"/>
      <c r="FU73" s="1334"/>
      <c r="FV73" s="1334"/>
      <c r="FW73" s="1334"/>
      <c r="FX73" s="1334"/>
      <c r="FY73" s="1334"/>
      <c r="FZ73" s="1334"/>
      <c r="GA73" s="1334"/>
      <c r="GB73" s="1334"/>
      <c r="GC73" s="1334"/>
      <c r="GD73" s="1334"/>
      <c r="GE73" s="1334"/>
      <c r="GF73" s="1334"/>
      <c r="GG73" s="1334"/>
      <c r="GH73" s="1334"/>
      <c r="GI73" s="1334"/>
      <c r="GJ73" s="1334"/>
      <c r="GK73" s="1334"/>
      <c r="GL73" s="1334"/>
      <c r="GM73" s="1334"/>
      <c r="GN73" s="1334"/>
      <c r="GO73" s="1334"/>
      <c r="GP73" s="1334"/>
      <c r="GQ73" s="1334"/>
      <c r="GR73" s="1334"/>
      <c r="GS73" s="1334"/>
      <c r="GT73" s="1334"/>
      <c r="GU73" s="1334"/>
      <c r="GV73" s="1334"/>
      <c r="GW73" s="1334"/>
      <c r="GX73" s="1334"/>
      <c r="GY73" s="1334"/>
      <c r="GZ73" s="1334"/>
      <c r="HA73" s="1334"/>
      <c r="HB73" s="1334"/>
      <c r="HC73" s="1334"/>
      <c r="HD73" s="1334"/>
      <c r="HE73" s="1334"/>
      <c r="HF73" s="1334"/>
      <c r="HG73" s="1334"/>
      <c r="HH73" s="1334"/>
      <c r="HI73" s="1334"/>
      <c r="HJ73" s="1334"/>
      <c r="HK73" s="1334"/>
      <c r="HL73" s="1334"/>
      <c r="HM73" s="1334"/>
      <c r="HN73" s="1334"/>
      <c r="HO73" s="1334"/>
      <c r="HP73" s="1334"/>
      <c r="HQ73" s="1334"/>
      <c r="HR73" s="1334"/>
      <c r="HS73" s="1334"/>
      <c r="HT73" s="1334"/>
      <c r="HU73" s="1334"/>
      <c r="HV73" s="1334"/>
      <c r="HW73" s="1334"/>
      <c r="HX73" s="1334"/>
      <c r="HY73" s="1334"/>
      <c r="HZ73" s="1334"/>
      <c r="IA73" s="1334"/>
      <c r="IB73" s="1334"/>
      <c r="IC73" s="1334"/>
      <c r="ID73" s="1334"/>
      <c r="IE73" s="1334"/>
      <c r="IF73" s="1334"/>
      <c r="IG73" s="1334"/>
      <c r="IH73" s="1334"/>
      <c r="II73" s="1334"/>
      <c r="IJ73" s="1334"/>
      <c r="IK73" s="1334"/>
      <c r="IL73" s="1334"/>
      <c r="IM73" s="1334"/>
      <c r="IN73" s="1334"/>
      <c r="IO73" s="1334"/>
      <c r="IP73" s="1334"/>
      <c r="IQ73" s="1334"/>
      <c r="IR73" s="1334"/>
      <c r="IS73" s="1334"/>
      <c r="IT73" s="1334"/>
      <c r="IU73" s="1334"/>
      <c r="IV73" s="1334"/>
    </row>
    <row r="74" spans="1:256" x14ac:dyDescent="0.25">
      <c r="A74" s="2018" t="s">
        <v>183</v>
      </c>
      <c r="B74" s="2019" t="s">
        <v>184</v>
      </c>
      <c r="C74" s="1400"/>
      <c r="D74" s="1400"/>
      <c r="E74" s="1378" t="s">
        <v>80</v>
      </c>
      <c r="F74" s="1061">
        <f>72*50</f>
        <v>3600</v>
      </c>
      <c r="G74" s="1410"/>
      <c r="H74" s="1063"/>
      <c r="I74" s="1334"/>
      <c r="J74" s="1334"/>
      <c r="K74" s="1334"/>
      <c r="L74" s="660"/>
      <c r="M74" s="660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4"/>
      <c r="AI74" s="1334"/>
      <c r="AJ74" s="1334"/>
      <c r="AK74" s="1334"/>
      <c r="AL74" s="1334"/>
      <c r="AM74" s="1334"/>
      <c r="AN74" s="1334"/>
      <c r="AO74" s="1334"/>
      <c r="AP74" s="1334"/>
      <c r="AQ74" s="1334"/>
      <c r="AR74" s="1334"/>
      <c r="AS74" s="1334"/>
      <c r="AT74" s="1334"/>
      <c r="AU74" s="1334"/>
      <c r="AV74" s="1334"/>
      <c r="AW74" s="1334"/>
      <c r="AX74" s="1334"/>
      <c r="AY74" s="1334"/>
      <c r="AZ74" s="1334"/>
      <c r="BA74" s="1334"/>
      <c r="BB74" s="1334"/>
      <c r="BC74" s="1334"/>
      <c r="BD74" s="1334"/>
      <c r="BE74" s="1334"/>
      <c r="BF74" s="1334"/>
      <c r="BG74" s="1334"/>
      <c r="BH74" s="1334"/>
      <c r="BI74" s="1334"/>
      <c r="BJ74" s="1334"/>
      <c r="BK74" s="1334"/>
      <c r="BL74" s="1334"/>
      <c r="BM74" s="1334"/>
      <c r="BN74" s="1334"/>
      <c r="BO74" s="1334"/>
      <c r="BP74" s="1334"/>
      <c r="BQ74" s="1334"/>
      <c r="BR74" s="1334"/>
      <c r="BS74" s="1334"/>
      <c r="BT74" s="1334"/>
      <c r="BU74" s="1334"/>
      <c r="BV74" s="1334"/>
      <c r="BW74" s="1334"/>
      <c r="BX74" s="1334"/>
      <c r="BY74" s="1334"/>
      <c r="BZ74" s="1334"/>
      <c r="CA74" s="1334"/>
      <c r="CB74" s="1334"/>
      <c r="CC74" s="1334"/>
      <c r="CD74" s="1334"/>
      <c r="CE74" s="1334"/>
      <c r="CF74" s="1334"/>
      <c r="CG74" s="1334"/>
      <c r="CH74" s="1334"/>
      <c r="CI74" s="1334"/>
      <c r="CJ74" s="1334"/>
      <c r="CK74" s="1334"/>
      <c r="CL74" s="1334"/>
      <c r="CM74" s="1334"/>
      <c r="CN74" s="1334"/>
      <c r="CO74" s="1334"/>
      <c r="CP74" s="1334"/>
      <c r="CQ74" s="1334"/>
      <c r="CR74" s="1334"/>
      <c r="CS74" s="1334"/>
      <c r="CT74" s="1334"/>
      <c r="CU74" s="1334"/>
      <c r="CV74" s="1334"/>
      <c r="CW74" s="1334"/>
      <c r="CX74" s="1334"/>
      <c r="CY74" s="1334"/>
      <c r="CZ74" s="1334"/>
      <c r="DA74" s="1334"/>
      <c r="DB74" s="1334"/>
      <c r="DC74" s="1334"/>
      <c r="DD74" s="1334"/>
      <c r="DE74" s="1334"/>
      <c r="DF74" s="1334"/>
      <c r="DG74" s="1334"/>
      <c r="DH74" s="1334"/>
      <c r="DI74" s="1334"/>
      <c r="DJ74" s="1334"/>
      <c r="DK74" s="1334"/>
      <c r="DL74" s="1334"/>
      <c r="DM74" s="1334"/>
      <c r="DN74" s="1334"/>
      <c r="DO74" s="1334"/>
      <c r="DP74" s="1334"/>
      <c r="DQ74" s="1334"/>
      <c r="DR74" s="1334"/>
      <c r="DS74" s="1334"/>
      <c r="DT74" s="1334"/>
      <c r="DU74" s="1334"/>
      <c r="DV74" s="1334"/>
      <c r="DW74" s="1334"/>
      <c r="DX74" s="1334"/>
      <c r="DY74" s="1334"/>
      <c r="DZ74" s="1334"/>
      <c r="EA74" s="1334"/>
      <c r="EB74" s="1334"/>
      <c r="EC74" s="1334"/>
      <c r="ED74" s="1334"/>
      <c r="EE74" s="1334"/>
      <c r="EF74" s="1334"/>
      <c r="EG74" s="1334"/>
      <c r="EH74" s="1334"/>
      <c r="EI74" s="1334"/>
      <c r="EJ74" s="1334"/>
      <c r="EK74" s="1334"/>
      <c r="EL74" s="1334"/>
      <c r="EM74" s="1334"/>
      <c r="EN74" s="1334"/>
      <c r="EO74" s="1334"/>
      <c r="EP74" s="1334"/>
      <c r="EQ74" s="1334"/>
      <c r="ER74" s="1334"/>
      <c r="ES74" s="1334"/>
      <c r="ET74" s="1334"/>
      <c r="EU74" s="1334"/>
      <c r="EV74" s="1334"/>
      <c r="EW74" s="1334"/>
      <c r="EX74" s="1334"/>
      <c r="EY74" s="1334"/>
      <c r="EZ74" s="1334"/>
      <c r="FA74" s="1334"/>
      <c r="FB74" s="1334"/>
      <c r="FC74" s="1334"/>
      <c r="FD74" s="1334"/>
      <c r="FE74" s="1334"/>
      <c r="FF74" s="1334"/>
      <c r="FG74" s="1334"/>
      <c r="FH74" s="1334"/>
      <c r="FI74" s="1334"/>
      <c r="FJ74" s="1334"/>
      <c r="FK74" s="1334"/>
      <c r="FL74" s="1334"/>
      <c r="FM74" s="1334"/>
      <c r="FN74" s="1334"/>
      <c r="FO74" s="1334"/>
      <c r="FP74" s="1334"/>
      <c r="FQ74" s="1334"/>
      <c r="FR74" s="1334"/>
      <c r="FS74" s="1334"/>
      <c r="FT74" s="1334"/>
      <c r="FU74" s="1334"/>
      <c r="FV74" s="1334"/>
      <c r="FW74" s="1334"/>
      <c r="FX74" s="1334"/>
      <c r="FY74" s="1334"/>
      <c r="FZ74" s="1334"/>
      <c r="GA74" s="1334"/>
      <c r="GB74" s="1334"/>
      <c r="GC74" s="1334"/>
      <c r="GD74" s="1334"/>
      <c r="GE74" s="1334"/>
      <c r="GF74" s="1334"/>
      <c r="GG74" s="1334"/>
      <c r="GH74" s="1334"/>
      <c r="GI74" s="1334"/>
      <c r="GJ74" s="1334"/>
      <c r="GK74" s="1334"/>
      <c r="GL74" s="1334"/>
      <c r="GM74" s="1334"/>
      <c r="GN74" s="1334"/>
      <c r="GO74" s="1334"/>
      <c r="GP74" s="1334"/>
      <c r="GQ74" s="1334"/>
      <c r="GR74" s="1334"/>
      <c r="GS74" s="1334"/>
      <c r="GT74" s="1334"/>
      <c r="GU74" s="1334"/>
      <c r="GV74" s="1334"/>
      <c r="GW74" s="1334"/>
      <c r="GX74" s="1334"/>
      <c r="GY74" s="1334"/>
      <c r="GZ74" s="1334"/>
      <c r="HA74" s="1334"/>
      <c r="HB74" s="1334"/>
      <c r="HC74" s="1334"/>
      <c r="HD74" s="1334"/>
      <c r="HE74" s="1334"/>
      <c r="HF74" s="1334"/>
      <c r="HG74" s="1334"/>
      <c r="HH74" s="1334"/>
      <c r="HI74" s="1334"/>
      <c r="HJ74" s="1334"/>
      <c r="HK74" s="1334"/>
      <c r="HL74" s="1334"/>
      <c r="HM74" s="1334"/>
      <c r="HN74" s="1334"/>
      <c r="HO74" s="1334"/>
      <c r="HP74" s="1334"/>
      <c r="HQ74" s="1334"/>
      <c r="HR74" s="1334"/>
      <c r="HS74" s="1334"/>
      <c r="HT74" s="1334"/>
      <c r="HU74" s="1334"/>
      <c r="HV74" s="1334"/>
      <c r="HW74" s="1334"/>
      <c r="HX74" s="1334"/>
      <c r="HY74" s="1334"/>
      <c r="HZ74" s="1334"/>
      <c r="IA74" s="1334"/>
      <c r="IB74" s="1334"/>
      <c r="IC74" s="1334"/>
      <c r="ID74" s="1334"/>
      <c r="IE74" s="1334"/>
      <c r="IF74" s="1334"/>
      <c r="IG74" s="1334"/>
      <c r="IH74" s="1334"/>
      <c r="II74" s="1334"/>
      <c r="IJ74" s="1334"/>
      <c r="IK74" s="1334"/>
      <c r="IL74" s="1334"/>
      <c r="IM74" s="1334"/>
      <c r="IN74" s="1334"/>
      <c r="IO74" s="1334"/>
      <c r="IP74" s="1334"/>
      <c r="IQ74" s="1334"/>
      <c r="IR74" s="1334"/>
      <c r="IS74" s="1334"/>
      <c r="IT74" s="1334"/>
      <c r="IU74" s="1334"/>
      <c r="IV74" s="1334"/>
    </row>
    <row r="75" spans="1:256" x14ac:dyDescent="0.25">
      <c r="A75" s="1372"/>
      <c r="B75" s="1412" t="s">
        <v>185</v>
      </c>
      <c r="C75" s="1344"/>
      <c r="D75" s="1413"/>
      <c r="E75" s="1378" t="s">
        <v>80</v>
      </c>
      <c r="F75" s="1414">
        <f>72*25</f>
        <v>1800</v>
      </c>
      <c r="G75" s="1410"/>
      <c r="H75" s="1063"/>
      <c r="I75" s="1334"/>
      <c r="J75" s="1334"/>
      <c r="K75" s="1334"/>
      <c r="L75" s="660"/>
      <c r="M75" s="660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4"/>
      <c r="AD75" s="1334"/>
      <c r="AE75" s="1334"/>
      <c r="AF75" s="1334"/>
      <c r="AG75" s="1334"/>
      <c r="AH75" s="1334"/>
      <c r="AI75" s="1334"/>
      <c r="AJ75" s="1334"/>
      <c r="AK75" s="1334"/>
      <c r="AL75" s="1334"/>
      <c r="AM75" s="1334"/>
      <c r="AN75" s="1334"/>
      <c r="AO75" s="1334"/>
      <c r="AP75" s="1334"/>
      <c r="AQ75" s="1334"/>
      <c r="AR75" s="1334"/>
      <c r="AS75" s="1334"/>
      <c r="AT75" s="1334"/>
      <c r="AU75" s="1334"/>
      <c r="AV75" s="1334"/>
      <c r="AW75" s="1334"/>
      <c r="AX75" s="1334"/>
      <c r="AY75" s="1334"/>
      <c r="AZ75" s="1334"/>
      <c r="BA75" s="1334"/>
      <c r="BB75" s="1334"/>
      <c r="BC75" s="1334"/>
      <c r="BD75" s="1334"/>
      <c r="BE75" s="1334"/>
      <c r="BF75" s="1334"/>
      <c r="BG75" s="1334"/>
      <c r="BH75" s="1334"/>
      <c r="BI75" s="1334"/>
      <c r="BJ75" s="1334"/>
      <c r="BK75" s="1334"/>
      <c r="BL75" s="1334"/>
      <c r="BM75" s="1334"/>
      <c r="BN75" s="1334"/>
      <c r="BO75" s="1334"/>
      <c r="BP75" s="1334"/>
      <c r="BQ75" s="1334"/>
      <c r="BR75" s="1334"/>
      <c r="BS75" s="1334"/>
      <c r="BT75" s="1334"/>
      <c r="BU75" s="1334"/>
      <c r="BV75" s="1334"/>
      <c r="BW75" s="1334"/>
      <c r="BX75" s="1334"/>
      <c r="BY75" s="1334"/>
      <c r="BZ75" s="1334"/>
      <c r="CA75" s="1334"/>
      <c r="CB75" s="1334"/>
      <c r="CC75" s="1334"/>
      <c r="CD75" s="1334"/>
      <c r="CE75" s="1334"/>
      <c r="CF75" s="1334"/>
      <c r="CG75" s="1334"/>
      <c r="CH75" s="1334"/>
      <c r="CI75" s="1334"/>
      <c r="CJ75" s="1334"/>
      <c r="CK75" s="1334"/>
      <c r="CL75" s="1334"/>
      <c r="CM75" s="1334"/>
      <c r="CN75" s="1334"/>
      <c r="CO75" s="1334"/>
      <c r="CP75" s="1334"/>
      <c r="CQ75" s="1334"/>
      <c r="CR75" s="1334"/>
      <c r="CS75" s="1334"/>
      <c r="CT75" s="1334"/>
      <c r="CU75" s="1334"/>
      <c r="CV75" s="1334"/>
      <c r="CW75" s="1334"/>
      <c r="CX75" s="1334"/>
      <c r="CY75" s="1334"/>
      <c r="CZ75" s="1334"/>
      <c r="DA75" s="1334"/>
      <c r="DB75" s="1334"/>
      <c r="DC75" s="1334"/>
      <c r="DD75" s="1334"/>
      <c r="DE75" s="1334"/>
      <c r="DF75" s="1334"/>
      <c r="DG75" s="1334"/>
      <c r="DH75" s="1334"/>
      <c r="DI75" s="1334"/>
      <c r="DJ75" s="1334"/>
      <c r="DK75" s="1334"/>
      <c r="DL75" s="1334"/>
      <c r="DM75" s="1334"/>
      <c r="DN75" s="1334"/>
      <c r="DO75" s="1334"/>
      <c r="DP75" s="1334"/>
      <c r="DQ75" s="1334"/>
      <c r="DR75" s="1334"/>
      <c r="DS75" s="1334"/>
      <c r="DT75" s="1334"/>
      <c r="DU75" s="1334"/>
      <c r="DV75" s="1334"/>
      <c r="DW75" s="1334"/>
      <c r="DX75" s="1334"/>
      <c r="DY75" s="1334"/>
      <c r="DZ75" s="1334"/>
      <c r="EA75" s="1334"/>
      <c r="EB75" s="1334"/>
      <c r="EC75" s="1334"/>
      <c r="ED75" s="1334"/>
      <c r="EE75" s="1334"/>
      <c r="EF75" s="1334"/>
      <c r="EG75" s="1334"/>
      <c r="EH75" s="1334"/>
      <c r="EI75" s="1334"/>
      <c r="EJ75" s="1334"/>
      <c r="EK75" s="1334"/>
      <c r="EL75" s="1334"/>
      <c r="EM75" s="1334"/>
      <c r="EN75" s="1334"/>
      <c r="EO75" s="1334"/>
      <c r="EP75" s="1334"/>
      <c r="EQ75" s="1334"/>
      <c r="ER75" s="1334"/>
      <c r="ES75" s="1334"/>
      <c r="ET75" s="1334"/>
      <c r="EU75" s="1334"/>
      <c r="EV75" s="1334"/>
      <c r="EW75" s="1334"/>
      <c r="EX75" s="1334"/>
      <c r="EY75" s="1334"/>
      <c r="EZ75" s="1334"/>
      <c r="FA75" s="1334"/>
      <c r="FB75" s="1334"/>
      <c r="FC75" s="1334"/>
      <c r="FD75" s="1334"/>
      <c r="FE75" s="1334"/>
      <c r="FF75" s="1334"/>
      <c r="FG75" s="1334"/>
      <c r="FH75" s="1334"/>
      <c r="FI75" s="1334"/>
      <c r="FJ75" s="1334"/>
      <c r="FK75" s="1334"/>
      <c r="FL75" s="1334"/>
      <c r="FM75" s="1334"/>
      <c r="FN75" s="1334"/>
      <c r="FO75" s="1334"/>
      <c r="FP75" s="1334"/>
      <c r="FQ75" s="1334"/>
      <c r="FR75" s="1334"/>
      <c r="FS75" s="1334"/>
      <c r="FT75" s="1334"/>
      <c r="FU75" s="1334"/>
      <c r="FV75" s="1334"/>
      <c r="FW75" s="1334"/>
      <c r="FX75" s="1334"/>
      <c r="FY75" s="1334"/>
      <c r="FZ75" s="1334"/>
      <c r="GA75" s="1334"/>
      <c r="GB75" s="1334"/>
      <c r="GC75" s="1334"/>
      <c r="GD75" s="1334"/>
      <c r="GE75" s="1334"/>
      <c r="GF75" s="1334"/>
      <c r="GG75" s="1334"/>
      <c r="GH75" s="1334"/>
      <c r="GI75" s="1334"/>
      <c r="GJ75" s="1334"/>
      <c r="GK75" s="1334"/>
      <c r="GL75" s="1334"/>
      <c r="GM75" s="1334"/>
      <c r="GN75" s="1334"/>
      <c r="GO75" s="1334"/>
      <c r="GP75" s="1334"/>
      <c r="GQ75" s="1334"/>
      <c r="GR75" s="1334"/>
      <c r="GS75" s="1334"/>
      <c r="GT75" s="1334"/>
      <c r="GU75" s="1334"/>
      <c r="GV75" s="1334"/>
      <c r="GW75" s="1334"/>
      <c r="GX75" s="1334"/>
      <c r="GY75" s="1334"/>
      <c r="GZ75" s="1334"/>
      <c r="HA75" s="1334"/>
      <c r="HB75" s="1334"/>
      <c r="HC75" s="1334"/>
      <c r="HD75" s="1334"/>
      <c r="HE75" s="1334"/>
      <c r="HF75" s="1334"/>
      <c r="HG75" s="1334"/>
      <c r="HH75" s="1334"/>
      <c r="HI75" s="1334"/>
      <c r="HJ75" s="1334"/>
      <c r="HK75" s="1334"/>
      <c r="HL75" s="1334"/>
      <c r="HM75" s="1334"/>
      <c r="HN75" s="1334"/>
      <c r="HO75" s="1334"/>
      <c r="HP75" s="1334"/>
      <c r="HQ75" s="1334"/>
      <c r="HR75" s="1334"/>
      <c r="HS75" s="1334"/>
      <c r="HT75" s="1334"/>
      <c r="HU75" s="1334"/>
      <c r="HV75" s="1334"/>
      <c r="HW75" s="1334"/>
      <c r="HX75" s="1334"/>
      <c r="HY75" s="1334"/>
      <c r="HZ75" s="1334"/>
      <c r="IA75" s="1334"/>
      <c r="IB75" s="1334"/>
      <c r="IC75" s="1334"/>
      <c r="ID75" s="1334"/>
      <c r="IE75" s="1334"/>
      <c r="IF75" s="1334"/>
      <c r="IG75" s="1334"/>
      <c r="IH75" s="1334"/>
      <c r="II75" s="1334"/>
      <c r="IJ75" s="1334"/>
      <c r="IK75" s="1334"/>
      <c r="IL75" s="1334"/>
      <c r="IM75" s="1334"/>
      <c r="IN75" s="1334"/>
      <c r="IO75" s="1334"/>
      <c r="IP75" s="1334"/>
      <c r="IQ75" s="1334"/>
      <c r="IR75" s="1334"/>
      <c r="IS75" s="1334"/>
      <c r="IT75" s="1334"/>
      <c r="IU75" s="1334"/>
      <c r="IV75" s="1334"/>
    </row>
    <row r="76" spans="1:256" ht="14.5" thickBot="1" x14ac:dyDescent="0.3">
      <c r="A76" s="1421"/>
      <c r="B76" s="1422" t="s">
        <v>186</v>
      </c>
      <c r="C76" s="1344"/>
      <c r="D76" s="1344"/>
      <c r="E76" s="1378"/>
      <c r="F76" s="1414"/>
      <c r="G76" s="1368"/>
      <c r="H76" s="1063"/>
      <c r="I76" s="1334"/>
      <c r="J76" s="1334"/>
      <c r="K76" s="1334"/>
      <c r="L76" s="660"/>
      <c r="M76" s="660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4"/>
      <c r="AD76" s="1334"/>
      <c r="AE76" s="1334"/>
      <c r="AF76" s="1334"/>
      <c r="AG76" s="1334"/>
      <c r="AH76" s="1334"/>
      <c r="AI76" s="1334"/>
      <c r="AJ76" s="1334"/>
      <c r="AK76" s="1334"/>
      <c r="AL76" s="1334"/>
      <c r="AM76" s="1334"/>
      <c r="AN76" s="1334"/>
      <c r="AO76" s="1334"/>
      <c r="AP76" s="1334"/>
      <c r="AQ76" s="1334"/>
      <c r="AR76" s="1334"/>
      <c r="AS76" s="1334"/>
      <c r="AT76" s="1334"/>
      <c r="AU76" s="1334"/>
      <c r="AV76" s="1334"/>
      <c r="AW76" s="1334"/>
      <c r="AX76" s="1334"/>
      <c r="AY76" s="1334"/>
      <c r="AZ76" s="1334"/>
      <c r="BA76" s="1334"/>
      <c r="BB76" s="1334"/>
      <c r="BC76" s="1334"/>
      <c r="BD76" s="1334"/>
      <c r="BE76" s="1334"/>
      <c r="BF76" s="1334"/>
      <c r="BG76" s="1334"/>
      <c r="BH76" s="1334"/>
      <c r="BI76" s="1334"/>
      <c r="BJ76" s="1334"/>
      <c r="BK76" s="1334"/>
      <c r="BL76" s="1334"/>
      <c r="BM76" s="1334"/>
      <c r="BN76" s="1334"/>
      <c r="BO76" s="1334"/>
      <c r="BP76" s="1334"/>
      <c r="BQ76" s="1334"/>
      <c r="BR76" s="1334"/>
      <c r="BS76" s="1334"/>
      <c r="BT76" s="1334"/>
      <c r="BU76" s="1334"/>
      <c r="BV76" s="1334"/>
      <c r="BW76" s="1334"/>
      <c r="BX76" s="1334"/>
      <c r="BY76" s="1334"/>
      <c r="BZ76" s="1334"/>
      <c r="CA76" s="1334"/>
      <c r="CB76" s="1334"/>
      <c r="CC76" s="1334"/>
      <c r="CD76" s="1334"/>
      <c r="CE76" s="1334"/>
      <c r="CF76" s="1334"/>
      <c r="CG76" s="1334"/>
      <c r="CH76" s="1334"/>
      <c r="CI76" s="1334"/>
      <c r="CJ76" s="1334"/>
      <c r="CK76" s="1334"/>
      <c r="CL76" s="1334"/>
      <c r="CM76" s="1334"/>
      <c r="CN76" s="1334"/>
      <c r="CO76" s="1334"/>
      <c r="CP76" s="1334"/>
      <c r="CQ76" s="1334"/>
      <c r="CR76" s="1334"/>
      <c r="CS76" s="1334"/>
      <c r="CT76" s="1334"/>
      <c r="CU76" s="1334"/>
      <c r="CV76" s="1334"/>
      <c r="CW76" s="1334"/>
      <c r="CX76" s="1334"/>
      <c r="CY76" s="1334"/>
      <c r="CZ76" s="1334"/>
      <c r="DA76" s="1334"/>
      <c r="DB76" s="1334"/>
      <c r="DC76" s="1334"/>
      <c r="DD76" s="1334"/>
      <c r="DE76" s="1334"/>
      <c r="DF76" s="1334"/>
      <c r="DG76" s="1334"/>
      <c r="DH76" s="1334"/>
      <c r="DI76" s="1334"/>
      <c r="DJ76" s="1334"/>
      <c r="DK76" s="1334"/>
      <c r="DL76" s="1334"/>
      <c r="DM76" s="1334"/>
      <c r="DN76" s="1334"/>
      <c r="DO76" s="1334"/>
      <c r="DP76" s="1334"/>
      <c r="DQ76" s="1334"/>
      <c r="DR76" s="1334"/>
      <c r="DS76" s="1334"/>
      <c r="DT76" s="1334"/>
      <c r="DU76" s="1334"/>
      <c r="DV76" s="1334"/>
      <c r="DW76" s="1334"/>
      <c r="DX76" s="1334"/>
      <c r="DY76" s="1334"/>
      <c r="DZ76" s="1334"/>
      <c r="EA76" s="1334"/>
      <c r="EB76" s="1334"/>
      <c r="EC76" s="1334"/>
      <c r="ED76" s="1334"/>
      <c r="EE76" s="1334"/>
      <c r="EF76" s="1334"/>
      <c r="EG76" s="1334"/>
      <c r="EH76" s="1334"/>
      <c r="EI76" s="1334"/>
      <c r="EJ76" s="1334"/>
      <c r="EK76" s="1334"/>
      <c r="EL76" s="1334"/>
      <c r="EM76" s="1334"/>
      <c r="EN76" s="1334"/>
      <c r="EO76" s="1334"/>
      <c r="EP76" s="1334"/>
      <c r="EQ76" s="1334"/>
      <c r="ER76" s="1334"/>
      <c r="ES76" s="1334"/>
      <c r="ET76" s="1334"/>
      <c r="EU76" s="1334"/>
      <c r="EV76" s="1334"/>
      <c r="EW76" s="1334"/>
      <c r="EX76" s="1334"/>
      <c r="EY76" s="1334"/>
      <c r="EZ76" s="1334"/>
      <c r="FA76" s="1334"/>
      <c r="FB76" s="1334"/>
      <c r="FC76" s="1334"/>
      <c r="FD76" s="1334"/>
      <c r="FE76" s="1334"/>
      <c r="FF76" s="1334"/>
      <c r="FG76" s="1334"/>
      <c r="FH76" s="1334"/>
      <c r="FI76" s="1334"/>
      <c r="FJ76" s="1334"/>
      <c r="FK76" s="1334"/>
      <c r="FL76" s="1334"/>
      <c r="FM76" s="1334"/>
      <c r="FN76" s="1334"/>
      <c r="FO76" s="1334"/>
      <c r="FP76" s="1334"/>
      <c r="FQ76" s="1334"/>
      <c r="FR76" s="1334"/>
      <c r="FS76" s="1334"/>
      <c r="FT76" s="1334"/>
      <c r="FU76" s="1334"/>
      <c r="FV76" s="1334"/>
      <c r="FW76" s="1334"/>
      <c r="FX76" s="1334"/>
      <c r="FY76" s="1334"/>
      <c r="FZ76" s="1334"/>
      <c r="GA76" s="1334"/>
      <c r="GB76" s="1334"/>
      <c r="GC76" s="1334"/>
      <c r="GD76" s="1334"/>
      <c r="GE76" s="1334"/>
      <c r="GF76" s="1334"/>
      <c r="GG76" s="1334"/>
      <c r="GH76" s="1334"/>
      <c r="GI76" s="1334"/>
      <c r="GJ76" s="1334"/>
      <c r="GK76" s="1334"/>
      <c r="GL76" s="1334"/>
      <c r="GM76" s="1334"/>
      <c r="GN76" s="1334"/>
      <c r="GO76" s="1334"/>
      <c r="GP76" s="1334"/>
      <c r="GQ76" s="1334"/>
      <c r="GR76" s="1334"/>
      <c r="GS76" s="1334"/>
      <c r="GT76" s="1334"/>
      <c r="GU76" s="1334"/>
      <c r="GV76" s="1334"/>
      <c r="GW76" s="1334"/>
      <c r="GX76" s="1334"/>
      <c r="GY76" s="1334"/>
      <c r="GZ76" s="1334"/>
      <c r="HA76" s="1334"/>
      <c r="HB76" s="1334"/>
      <c r="HC76" s="1334"/>
      <c r="HD76" s="1334"/>
      <c r="HE76" s="1334"/>
      <c r="HF76" s="1334"/>
      <c r="HG76" s="1334"/>
      <c r="HH76" s="1334"/>
      <c r="HI76" s="1334"/>
      <c r="HJ76" s="1334"/>
      <c r="HK76" s="1334"/>
      <c r="HL76" s="1334"/>
      <c r="HM76" s="1334"/>
      <c r="HN76" s="1334"/>
      <c r="HO76" s="1334"/>
      <c r="HP76" s="1334"/>
      <c r="HQ76" s="1334"/>
      <c r="HR76" s="1334"/>
      <c r="HS76" s="1334"/>
      <c r="HT76" s="1334"/>
      <c r="HU76" s="1334"/>
      <c r="HV76" s="1334"/>
      <c r="HW76" s="1334"/>
      <c r="HX76" s="1334"/>
      <c r="HY76" s="1334"/>
      <c r="HZ76" s="1334"/>
      <c r="IA76" s="1334"/>
      <c r="IB76" s="1334"/>
      <c r="IC76" s="1334"/>
      <c r="ID76" s="1334"/>
      <c r="IE76" s="1334"/>
      <c r="IF76" s="1334"/>
      <c r="IG76" s="1334"/>
      <c r="IH76" s="1334"/>
      <c r="II76" s="1334"/>
      <c r="IJ76" s="1334"/>
      <c r="IK76" s="1334"/>
      <c r="IL76" s="1334"/>
      <c r="IM76" s="1334"/>
      <c r="IN76" s="1334"/>
      <c r="IO76" s="1334"/>
      <c r="IP76" s="1334"/>
      <c r="IQ76" s="1334"/>
      <c r="IR76" s="1334"/>
      <c r="IS76" s="1334"/>
      <c r="IT76" s="1334"/>
      <c r="IU76" s="1334"/>
      <c r="IV76" s="1334"/>
    </row>
    <row r="77" spans="1:256" ht="14.5" thickBot="1" x14ac:dyDescent="0.3">
      <c r="A77" s="1384" t="s">
        <v>70</v>
      </c>
      <c r="B77" s="1385"/>
      <c r="C77" s="1385"/>
      <c r="D77" s="1385"/>
      <c r="E77" s="1385"/>
      <c r="F77" s="1386"/>
      <c r="G77" s="1386"/>
      <c r="H77" s="1387"/>
      <c r="I77" s="1334"/>
      <c r="J77" s="1334"/>
      <c r="K77" s="1334"/>
      <c r="L77" s="1334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4"/>
      <c r="AD77" s="1334"/>
      <c r="AE77" s="1334"/>
      <c r="AF77" s="1334"/>
      <c r="AG77" s="1334"/>
      <c r="AH77" s="1334"/>
      <c r="AI77" s="1334"/>
      <c r="AJ77" s="1334"/>
      <c r="AK77" s="1334"/>
      <c r="AL77" s="1334"/>
      <c r="AM77" s="1334"/>
      <c r="AN77" s="1334"/>
      <c r="AO77" s="1334"/>
      <c r="AP77" s="1334"/>
      <c r="AQ77" s="1334"/>
      <c r="AR77" s="1334"/>
      <c r="AS77" s="1334"/>
      <c r="AT77" s="1334"/>
      <c r="AU77" s="1334"/>
      <c r="AV77" s="1334"/>
      <c r="AW77" s="1334"/>
      <c r="AX77" s="1334"/>
      <c r="AY77" s="1334"/>
      <c r="AZ77" s="1334"/>
      <c r="BA77" s="1334"/>
      <c r="BB77" s="1334"/>
      <c r="BC77" s="1334"/>
      <c r="BD77" s="1334"/>
      <c r="BE77" s="1334"/>
      <c r="BF77" s="1334"/>
      <c r="BG77" s="1334"/>
      <c r="BH77" s="1334"/>
      <c r="BI77" s="1334"/>
      <c r="BJ77" s="1334"/>
      <c r="BK77" s="1334"/>
      <c r="BL77" s="1334"/>
      <c r="BM77" s="1334"/>
      <c r="BN77" s="1334"/>
      <c r="BO77" s="1334"/>
      <c r="BP77" s="1334"/>
      <c r="BQ77" s="1334"/>
      <c r="BR77" s="1334"/>
      <c r="BS77" s="1334"/>
      <c r="BT77" s="1334"/>
      <c r="BU77" s="1334"/>
      <c r="BV77" s="1334"/>
      <c r="BW77" s="1334"/>
      <c r="BX77" s="1334"/>
      <c r="BY77" s="1334"/>
      <c r="BZ77" s="1334"/>
      <c r="CA77" s="1334"/>
      <c r="CB77" s="1334"/>
      <c r="CC77" s="1334"/>
      <c r="CD77" s="1334"/>
      <c r="CE77" s="1334"/>
      <c r="CF77" s="1334"/>
      <c r="CG77" s="1334"/>
      <c r="CH77" s="1334"/>
      <c r="CI77" s="1334"/>
      <c r="CJ77" s="1334"/>
      <c r="CK77" s="1334"/>
      <c r="CL77" s="1334"/>
      <c r="CM77" s="1334"/>
      <c r="CN77" s="1334"/>
      <c r="CO77" s="1334"/>
      <c r="CP77" s="1334"/>
      <c r="CQ77" s="1334"/>
      <c r="CR77" s="1334"/>
      <c r="CS77" s="1334"/>
      <c r="CT77" s="1334"/>
      <c r="CU77" s="1334"/>
      <c r="CV77" s="1334"/>
      <c r="CW77" s="1334"/>
      <c r="CX77" s="1334"/>
      <c r="CY77" s="1334"/>
      <c r="CZ77" s="1334"/>
      <c r="DA77" s="1334"/>
      <c r="DB77" s="1334"/>
      <c r="DC77" s="1334"/>
      <c r="DD77" s="1334"/>
      <c r="DE77" s="1334"/>
      <c r="DF77" s="1334"/>
      <c r="DG77" s="1334"/>
      <c r="DH77" s="1334"/>
      <c r="DI77" s="1334"/>
      <c r="DJ77" s="1334"/>
      <c r="DK77" s="1334"/>
      <c r="DL77" s="1334"/>
      <c r="DM77" s="1334"/>
      <c r="DN77" s="1334"/>
      <c r="DO77" s="1334"/>
      <c r="DP77" s="1334"/>
      <c r="DQ77" s="1334"/>
      <c r="DR77" s="1334"/>
      <c r="DS77" s="1334"/>
      <c r="DT77" s="1334"/>
      <c r="DU77" s="1334"/>
      <c r="DV77" s="1334"/>
      <c r="DW77" s="1334"/>
      <c r="DX77" s="1334"/>
      <c r="DY77" s="1334"/>
      <c r="DZ77" s="1334"/>
      <c r="EA77" s="1334"/>
      <c r="EB77" s="1334"/>
      <c r="EC77" s="1334"/>
      <c r="ED77" s="1334"/>
      <c r="EE77" s="1334"/>
      <c r="EF77" s="1334"/>
      <c r="EG77" s="1334"/>
      <c r="EH77" s="1334"/>
      <c r="EI77" s="1334"/>
      <c r="EJ77" s="1334"/>
      <c r="EK77" s="1334"/>
      <c r="EL77" s="1334"/>
      <c r="EM77" s="1334"/>
      <c r="EN77" s="1334"/>
      <c r="EO77" s="1334"/>
      <c r="EP77" s="1334"/>
      <c r="EQ77" s="1334"/>
      <c r="ER77" s="1334"/>
      <c r="ES77" s="1334"/>
      <c r="ET77" s="1334"/>
      <c r="EU77" s="1334"/>
      <c r="EV77" s="1334"/>
      <c r="EW77" s="1334"/>
      <c r="EX77" s="1334"/>
      <c r="EY77" s="1334"/>
      <c r="EZ77" s="1334"/>
      <c r="FA77" s="1334"/>
      <c r="FB77" s="1334"/>
      <c r="FC77" s="1334"/>
      <c r="FD77" s="1334"/>
      <c r="FE77" s="1334"/>
      <c r="FF77" s="1334"/>
      <c r="FG77" s="1334"/>
      <c r="FH77" s="1334"/>
      <c r="FI77" s="1334"/>
      <c r="FJ77" s="1334"/>
      <c r="FK77" s="1334"/>
      <c r="FL77" s="1334"/>
      <c r="FM77" s="1334"/>
      <c r="FN77" s="1334"/>
      <c r="FO77" s="1334"/>
      <c r="FP77" s="1334"/>
      <c r="FQ77" s="1334"/>
      <c r="FR77" s="1334"/>
      <c r="FS77" s="1334"/>
      <c r="FT77" s="1334"/>
      <c r="FU77" s="1334"/>
      <c r="FV77" s="1334"/>
      <c r="FW77" s="1334"/>
      <c r="FX77" s="1334"/>
      <c r="FY77" s="1334"/>
      <c r="FZ77" s="1334"/>
      <c r="GA77" s="1334"/>
      <c r="GB77" s="1334"/>
      <c r="GC77" s="1334"/>
      <c r="GD77" s="1334"/>
      <c r="GE77" s="1334"/>
      <c r="GF77" s="1334"/>
      <c r="GG77" s="1334"/>
      <c r="GH77" s="1334"/>
      <c r="GI77" s="1334"/>
      <c r="GJ77" s="1334"/>
      <c r="GK77" s="1334"/>
      <c r="GL77" s="1334"/>
      <c r="GM77" s="1334"/>
      <c r="GN77" s="1334"/>
      <c r="GO77" s="1334"/>
      <c r="GP77" s="1334"/>
      <c r="GQ77" s="1334"/>
      <c r="GR77" s="1334"/>
      <c r="GS77" s="1334"/>
      <c r="GT77" s="1334"/>
      <c r="GU77" s="1334"/>
      <c r="GV77" s="1334"/>
      <c r="GW77" s="1334"/>
      <c r="GX77" s="1334"/>
      <c r="GY77" s="1334"/>
      <c r="GZ77" s="1334"/>
      <c r="HA77" s="1334"/>
      <c r="HB77" s="1334"/>
      <c r="HC77" s="1334"/>
      <c r="HD77" s="1334"/>
      <c r="HE77" s="1334"/>
      <c r="HF77" s="1334"/>
      <c r="HG77" s="1334"/>
      <c r="HH77" s="1334"/>
      <c r="HI77" s="1334"/>
      <c r="HJ77" s="1334"/>
      <c r="HK77" s="1334"/>
      <c r="HL77" s="1334"/>
      <c r="HM77" s="1334"/>
      <c r="HN77" s="1334"/>
      <c r="HO77" s="1334"/>
      <c r="HP77" s="1334"/>
      <c r="HQ77" s="1334"/>
      <c r="HR77" s="1334"/>
      <c r="HS77" s="1334"/>
      <c r="HT77" s="1334"/>
      <c r="HU77" s="1334"/>
      <c r="HV77" s="1334"/>
      <c r="HW77" s="1334"/>
      <c r="HX77" s="1334"/>
      <c r="HY77" s="1334"/>
      <c r="HZ77" s="1334"/>
      <c r="IA77" s="1334"/>
      <c r="IB77" s="1334"/>
      <c r="IC77" s="1334"/>
      <c r="ID77" s="1334"/>
      <c r="IE77" s="1334"/>
      <c r="IF77" s="1334"/>
      <c r="IG77" s="1334"/>
      <c r="IH77" s="1334"/>
      <c r="II77" s="1334"/>
      <c r="IJ77" s="1334"/>
      <c r="IK77" s="1334"/>
      <c r="IL77" s="1334"/>
      <c r="IM77" s="1334"/>
      <c r="IN77" s="1334"/>
      <c r="IO77" s="1334"/>
      <c r="IP77" s="1334"/>
      <c r="IQ77" s="1334"/>
      <c r="IR77" s="1334"/>
      <c r="IS77" s="1334"/>
      <c r="IT77" s="1334"/>
      <c r="IU77" s="1334"/>
      <c r="IV77" s="1334"/>
    </row>
    <row r="78" spans="1:256" ht="14.5" thickBot="1" x14ac:dyDescent="0.3">
      <c r="A78" s="1343"/>
      <c r="B78" s="1344"/>
      <c r="C78" s="1344"/>
      <c r="D78" s="1344"/>
      <c r="E78" s="1344"/>
      <c r="F78" s="1345"/>
      <c r="G78" s="1345"/>
      <c r="H78" s="1438"/>
      <c r="I78" s="1334"/>
      <c r="J78" s="1334"/>
      <c r="K78" s="1334"/>
      <c r="L78" s="1334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4"/>
      <c r="AD78" s="1334"/>
      <c r="AE78" s="1334"/>
      <c r="AF78" s="1334"/>
      <c r="AG78" s="1334"/>
      <c r="AH78" s="1334"/>
      <c r="AI78" s="1334"/>
      <c r="AJ78" s="1334"/>
      <c r="AK78" s="1334"/>
      <c r="AL78" s="1334"/>
      <c r="AM78" s="1334"/>
      <c r="AN78" s="1334"/>
      <c r="AO78" s="1334"/>
      <c r="AP78" s="1334"/>
      <c r="AQ78" s="1334"/>
      <c r="AR78" s="1334"/>
      <c r="AS78" s="1334"/>
      <c r="AT78" s="1334"/>
      <c r="AU78" s="1334"/>
      <c r="AV78" s="1334"/>
      <c r="AW78" s="1334"/>
      <c r="AX78" s="1334"/>
      <c r="AY78" s="1334"/>
      <c r="AZ78" s="1334"/>
      <c r="BA78" s="1334"/>
      <c r="BB78" s="1334"/>
      <c r="BC78" s="1334"/>
      <c r="BD78" s="1334"/>
      <c r="BE78" s="1334"/>
      <c r="BF78" s="1334"/>
      <c r="BG78" s="1334"/>
      <c r="BH78" s="1334"/>
      <c r="BI78" s="1334"/>
      <c r="BJ78" s="1334"/>
      <c r="BK78" s="1334"/>
      <c r="BL78" s="1334"/>
      <c r="BM78" s="1334"/>
      <c r="BN78" s="1334"/>
      <c r="BO78" s="1334"/>
      <c r="BP78" s="1334"/>
      <c r="BQ78" s="1334"/>
      <c r="BR78" s="1334"/>
      <c r="BS78" s="1334"/>
      <c r="BT78" s="1334"/>
      <c r="BU78" s="1334"/>
      <c r="BV78" s="1334"/>
      <c r="BW78" s="1334"/>
      <c r="BX78" s="1334"/>
      <c r="BY78" s="1334"/>
      <c r="BZ78" s="1334"/>
      <c r="CA78" s="1334"/>
      <c r="CB78" s="1334"/>
      <c r="CC78" s="1334"/>
      <c r="CD78" s="1334"/>
      <c r="CE78" s="1334"/>
      <c r="CF78" s="1334"/>
      <c r="CG78" s="1334"/>
      <c r="CH78" s="1334"/>
      <c r="CI78" s="1334"/>
      <c r="CJ78" s="1334"/>
      <c r="CK78" s="1334"/>
      <c r="CL78" s="1334"/>
      <c r="CM78" s="1334"/>
      <c r="CN78" s="1334"/>
      <c r="CO78" s="1334"/>
      <c r="CP78" s="1334"/>
      <c r="CQ78" s="1334"/>
      <c r="CR78" s="1334"/>
      <c r="CS78" s="1334"/>
      <c r="CT78" s="1334"/>
      <c r="CU78" s="1334"/>
      <c r="CV78" s="1334"/>
      <c r="CW78" s="1334"/>
      <c r="CX78" s="1334"/>
      <c r="CY78" s="1334"/>
      <c r="CZ78" s="1334"/>
      <c r="DA78" s="1334"/>
      <c r="DB78" s="1334"/>
      <c r="DC78" s="1334"/>
      <c r="DD78" s="1334"/>
      <c r="DE78" s="1334"/>
      <c r="DF78" s="1334"/>
      <c r="DG78" s="1334"/>
      <c r="DH78" s="1334"/>
      <c r="DI78" s="1334"/>
      <c r="DJ78" s="1334"/>
      <c r="DK78" s="1334"/>
      <c r="DL78" s="1334"/>
      <c r="DM78" s="1334"/>
      <c r="DN78" s="1334"/>
      <c r="DO78" s="1334"/>
      <c r="DP78" s="1334"/>
      <c r="DQ78" s="1334"/>
      <c r="DR78" s="1334"/>
      <c r="DS78" s="1334"/>
      <c r="DT78" s="1334"/>
      <c r="DU78" s="1334"/>
      <c r="DV78" s="1334"/>
      <c r="DW78" s="1334"/>
      <c r="DX78" s="1334"/>
      <c r="DY78" s="1334"/>
      <c r="DZ78" s="1334"/>
      <c r="EA78" s="1334"/>
      <c r="EB78" s="1334"/>
      <c r="EC78" s="1334"/>
      <c r="ED78" s="1334"/>
      <c r="EE78" s="1334"/>
      <c r="EF78" s="1334"/>
      <c r="EG78" s="1334"/>
      <c r="EH78" s="1334"/>
      <c r="EI78" s="1334"/>
      <c r="EJ78" s="1334"/>
      <c r="EK78" s="1334"/>
      <c r="EL78" s="1334"/>
      <c r="EM78" s="1334"/>
      <c r="EN78" s="1334"/>
      <c r="EO78" s="1334"/>
      <c r="EP78" s="1334"/>
      <c r="EQ78" s="1334"/>
      <c r="ER78" s="1334"/>
      <c r="ES78" s="1334"/>
      <c r="ET78" s="1334"/>
      <c r="EU78" s="1334"/>
      <c r="EV78" s="1334"/>
      <c r="EW78" s="1334"/>
      <c r="EX78" s="1334"/>
      <c r="EY78" s="1334"/>
      <c r="EZ78" s="1334"/>
      <c r="FA78" s="1334"/>
      <c r="FB78" s="1334"/>
      <c r="FC78" s="1334"/>
      <c r="FD78" s="1334"/>
      <c r="FE78" s="1334"/>
      <c r="FF78" s="1334"/>
      <c r="FG78" s="1334"/>
      <c r="FH78" s="1334"/>
      <c r="FI78" s="1334"/>
      <c r="FJ78" s="1334"/>
      <c r="FK78" s="1334"/>
      <c r="FL78" s="1334"/>
      <c r="FM78" s="1334"/>
      <c r="FN78" s="1334"/>
      <c r="FO78" s="1334"/>
      <c r="FP78" s="1334"/>
      <c r="FQ78" s="1334"/>
      <c r="FR78" s="1334"/>
      <c r="FS78" s="1334"/>
      <c r="FT78" s="1334"/>
      <c r="FU78" s="1334"/>
      <c r="FV78" s="1334"/>
      <c r="FW78" s="1334"/>
      <c r="FX78" s="1334"/>
      <c r="FY78" s="1334"/>
      <c r="FZ78" s="1334"/>
      <c r="GA78" s="1334"/>
      <c r="GB78" s="1334"/>
      <c r="GC78" s="1334"/>
      <c r="GD78" s="1334"/>
      <c r="GE78" s="1334"/>
      <c r="GF78" s="1334"/>
      <c r="GG78" s="1334"/>
      <c r="GH78" s="1334"/>
      <c r="GI78" s="1334"/>
      <c r="GJ78" s="1334"/>
      <c r="GK78" s="1334"/>
      <c r="GL78" s="1334"/>
      <c r="GM78" s="1334"/>
      <c r="GN78" s="1334"/>
      <c r="GO78" s="1334"/>
      <c r="GP78" s="1334"/>
      <c r="GQ78" s="1334"/>
      <c r="GR78" s="1334"/>
      <c r="GS78" s="1334"/>
      <c r="GT78" s="1334"/>
      <c r="GU78" s="1334"/>
      <c r="GV78" s="1334"/>
      <c r="GW78" s="1334"/>
      <c r="GX78" s="1334"/>
      <c r="GY78" s="1334"/>
      <c r="GZ78" s="1334"/>
      <c r="HA78" s="1334"/>
      <c r="HB78" s="1334"/>
      <c r="HC78" s="1334"/>
      <c r="HD78" s="1334"/>
      <c r="HE78" s="1334"/>
      <c r="HF78" s="1334"/>
      <c r="HG78" s="1334"/>
      <c r="HH78" s="1334"/>
      <c r="HI78" s="1334"/>
      <c r="HJ78" s="1334"/>
      <c r="HK78" s="1334"/>
      <c r="HL78" s="1334"/>
      <c r="HM78" s="1334"/>
      <c r="HN78" s="1334"/>
      <c r="HO78" s="1334"/>
      <c r="HP78" s="1334"/>
      <c r="HQ78" s="1334"/>
      <c r="HR78" s="1334"/>
      <c r="HS78" s="1334"/>
      <c r="HT78" s="1334"/>
      <c r="HU78" s="1334"/>
      <c r="HV78" s="1334"/>
      <c r="HW78" s="1334"/>
      <c r="HX78" s="1334"/>
      <c r="HY78" s="1334"/>
      <c r="HZ78" s="1334"/>
      <c r="IA78" s="1334"/>
      <c r="IB78" s="1334"/>
      <c r="IC78" s="1334"/>
      <c r="ID78" s="1334"/>
      <c r="IE78" s="1334"/>
      <c r="IF78" s="1334"/>
      <c r="IG78" s="1334"/>
      <c r="IH78" s="1334"/>
      <c r="II78" s="1334"/>
      <c r="IJ78" s="1334"/>
      <c r="IK78" s="1334"/>
      <c r="IL78" s="1334"/>
      <c r="IM78" s="1334"/>
      <c r="IN78" s="1334"/>
      <c r="IO78" s="1334"/>
      <c r="IP78" s="1334"/>
      <c r="IQ78" s="1334"/>
      <c r="IR78" s="1334"/>
      <c r="IS78" s="1334"/>
      <c r="IT78" s="1334"/>
      <c r="IU78" s="1334"/>
      <c r="IV78" s="1334"/>
    </row>
    <row r="79" spans="1:256" x14ac:dyDescent="0.25">
      <c r="A79" s="1426" t="s">
        <v>5</v>
      </c>
      <c r="B79" s="1427" t="s">
        <v>6</v>
      </c>
      <c r="C79" s="1348"/>
      <c r="D79" s="1348"/>
      <c r="E79" s="1428" t="s">
        <v>7</v>
      </c>
      <c r="F79" s="1350" t="s">
        <v>8</v>
      </c>
      <c r="G79" s="1429" t="s">
        <v>9</v>
      </c>
      <c r="H79" s="1430" t="s">
        <v>10</v>
      </c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4"/>
      <c r="AI79" s="1334"/>
      <c r="AJ79" s="1334"/>
      <c r="AK79" s="1334"/>
      <c r="AL79" s="1334"/>
      <c r="AM79" s="1334"/>
      <c r="AN79" s="1334"/>
      <c r="AO79" s="1334"/>
      <c r="AP79" s="1334"/>
      <c r="AQ79" s="1334"/>
      <c r="AR79" s="1334"/>
      <c r="AS79" s="1334"/>
      <c r="AT79" s="1334"/>
      <c r="AU79" s="1334"/>
      <c r="AV79" s="1334"/>
      <c r="AW79" s="1334"/>
      <c r="AX79" s="1334"/>
      <c r="AY79" s="1334"/>
      <c r="AZ79" s="1334"/>
      <c r="BA79" s="1334"/>
      <c r="BB79" s="1334"/>
      <c r="BC79" s="1334"/>
      <c r="BD79" s="1334"/>
      <c r="BE79" s="1334"/>
      <c r="BF79" s="1334"/>
      <c r="BG79" s="1334"/>
      <c r="BH79" s="1334"/>
      <c r="BI79" s="1334"/>
      <c r="BJ79" s="1334"/>
      <c r="BK79" s="1334"/>
      <c r="BL79" s="1334"/>
      <c r="BM79" s="1334"/>
      <c r="BN79" s="1334"/>
      <c r="BO79" s="1334"/>
      <c r="BP79" s="1334"/>
      <c r="BQ79" s="1334"/>
      <c r="BR79" s="1334"/>
      <c r="BS79" s="1334"/>
      <c r="BT79" s="1334"/>
      <c r="BU79" s="1334"/>
      <c r="BV79" s="1334"/>
      <c r="BW79" s="1334"/>
      <c r="BX79" s="1334"/>
      <c r="BY79" s="1334"/>
      <c r="BZ79" s="1334"/>
      <c r="CA79" s="1334"/>
      <c r="CB79" s="1334"/>
      <c r="CC79" s="1334"/>
      <c r="CD79" s="1334"/>
      <c r="CE79" s="1334"/>
      <c r="CF79" s="1334"/>
      <c r="CG79" s="1334"/>
      <c r="CH79" s="1334"/>
      <c r="CI79" s="1334"/>
      <c r="CJ79" s="1334"/>
      <c r="CK79" s="1334"/>
      <c r="CL79" s="1334"/>
      <c r="CM79" s="1334"/>
      <c r="CN79" s="1334"/>
      <c r="CO79" s="1334"/>
      <c r="CP79" s="1334"/>
      <c r="CQ79" s="1334"/>
      <c r="CR79" s="1334"/>
      <c r="CS79" s="1334"/>
      <c r="CT79" s="1334"/>
      <c r="CU79" s="1334"/>
      <c r="CV79" s="1334"/>
      <c r="CW79" s="1334"/>
      <c r="CX79" s="1334"/>
      <c r="CY79" s="1334"/>
      <c r="CZ79" s="1334"/>
      <c r="DA79" s="1334"/>
      <c r="DB79" s="1334"/>
      <c r="DC79" s="1334"/>
      <c r="DD79" s="1334"/>
      <c r="DE79" s="1334"/>
      <c r="DF79" s="1334"/>
      <c r="DG79" s="1334"/>
      <c r="DH79" s="1334"/>
      <c r="DI79" s="1334"/>
      <c r="DJ79" s="1334"/>
      <c r="DK79" s="1334"/>
      <c r="DL79" s="1334"/>
      <c r="DM79" s="1334"/>
      <c r="DN79" s="1334"/>
      <c r="DO79" s="1334"/>
      <c r="DP79" s="1334"/>
      <c r="DQ79" s="1334"/>
      <c r="DR79" s="1334"/>
      <c r="DS79" s="1334"/>
      <c r="DT79" s="1334"/>
      <c r="DU79" s="1334"/>
      <c r="DV79" s="1334"/>
      <c r="DW79" s="1334"/>
      <c r="DX79" s="1334"/>
      <c r="DY79" s="1334"/>
      <c r="DZ79" s="1334"/>
      <c r="EA79" s="1334"/>
      <c r="EB79" s="1334"/>
      <c r="EC79" s="1334"/>
      <c r="ED79" s="1334"/>
      <c r="EE79" s="1334"/>
      <c r="EF79" s="1334"/>
      <c r="EG79" s="1334"/>
      <c r="EH79" s="1334"/>
      <c r="EI79" s="1334"/>
      <c r="EJ79" s="1334"/>
      <c r="EK79" s="1334"/>
      <c r="EL79" s="1334"/>
      <c r="EM79" s="1334"/>
      <c r="EN79" s="1334"/>
      <c r="EO79" s="1334"/>
      <c r="EP79" s="1334"/>
      <c r="EQ79" s="1334"/>
      <c r="ER79" s="1334"/>
      <c r="ES79" s="1334"/>
      <c r="ET79" s="1334"/>
      <c r="EU79" s="1334"/>
      <c r="EV79" s="1334"/>
      <c r="EW79" s="1334"/>
      <c r="EX79" s="1334"/>
      <c r="EY79" s="1334"/>
      <c r="EZ79" s="1334"/>
      <c r="FA79" s="1334"/>
      <c r="FB79" s="1334"/>
      <c r="FC79" s="1334"/>
      <c r="FD79" s="1334"/>
      <c r="FE79" s="1334"/>
      <c r="FF79" s="1334"/>
      <c r="FG79" s="1334"/>
      <c r="FH79" s="1334"/>
      <c r="FI79" s="1334"/>
      <c r="FJ79" s="1334"/>
      <c r="FK79" s="1334"/>
      <c r="FL79" s="1334"/>
      <c r="FM79" s="1334"/>
      <c r="FN79" s="1334"/>
      <c r="FO79" s="1334"/>
      <c r="FP79" s="1334"/>
      <c r="FQ79" s="1334"/>
      <c r="FR79" s="1334"/>
      <c r="FS79" s="1334"/>
      <c r="FT79" s="1334"/>
      <c r="FU79" s="1334"/>
      <c r="FV79" s="1334"/>
      <c r="FW79" s="1334"/>
      <c r="FX79" s="1334"/>
      <c r="FY79" s="1334"/>
      <c r="FZ79" s="1334"/>
      <c r="GA79" s="1334"/>
      <c r="GB79" s="1334"/>
      <c r="GC79" s="1334"/>
      <c r="GD79" s="1334"/>
      <c r="GE79" s="1334"/>
      <c r="GF79" s="1334"/>
      <c r="GG79" s="1334"/>
      <c r="GH79" s="1334"/>
      <c r="GI79" s="1334"/>
      <c r="GJ79" s="1334"/>
      <c r="GK79" s="1334"/>
      <c r="GL79" s="1334"/>
      <c r="GM79" s="1334"/>
      <c r="GN79" s="1334"/>
      <c r="GO79" s="1334"/>
      <c r="GP79" s="1334"/>
      <c r="GQ79" s="1334"/>
      <c r="GR79" s="1334"/>
      <c r="GS79" s="1334"/>
      <c r="GT79" s="1334"/>
      <c r="GU79" s="1334"/>
      <c r="GV79" s="1334"/>
      <c r="GW79" s="1334"/>
      <c r="GX79" s="1334"/>
      <c r="GY79" s="1334"/>
      <c r="GZ79" s="1334"/>
      <c r="HA79" s="1334"/>
      <c r="HB79" s="1334"/>
      <c r="HC79" s="1334"/>
      <c r="HD79" s="1334"/>
      <c r="HE79" s="1334"/>
      <c r="HF79" s="1334"/>
      <c r="HG79" s="1334"/>
      <c r="HH79" s="1334"/>
      <c r="HI79" s="1334"/>
      <c r="HJ79" s="1334"/>
      <c r="HK79" s="1334"/>
      <c r="HL79" s="1334"/>
      <c r="HM79" s="1334"/>
      <c r="HN79" s="1334"/>
      <c r="HO79" s="1334"/>
      <c r="HP79" s="1334"/>
      <c r="HQ79" s="1334"/>
      <c r="HR79" s="1334"/>
      <c r="HS79" s="1334"/>
      <c r="HT79" s="1334"/>
      <c r="HU79" s="1334"/>
      <c r="HV79" s="1334"/>
      <c r="HW79" s="1334"/>
      <c r="HX79" s="1334"/>
      <c r="HY79" s="1334"/>
      <c r="HZ79" s="1334"/>
      <c r="IA79" s="1334"/>
      <c r="IB79" s="1334"/>
      <c r="IC79" s="1334"/>
      <c r="ID79" s="1334"/>
      <c r="IE79" s="1334"/>
      <c r="IF79" s="1334"/>
      <c r="IG79" s="1334"/>
      <c r="IH79" s="1334"/>
      <c r="II79" s="1334"/>
      <c r="IJ79" s="1334"/>
      <c r="IK79" s="1334"/>
      <c r="IL79" s="1334"/>
      <c r="IM79" s="1334"/>
      <c r="IN79" s="1334"/>
      <c r="IO79" s="1334"/>
      <c r="IP79" s="1334"/>
      <c r="IQ79" s="1334"/>
      <c r="IR79" s="1334"/>
      <c r="IS79" s="1334"/>
      <c r="IT79" s="1334"/>
      <c r="IU79" s="1334"/>
      <c r="IV79" s="1334"/>
    </row>
    <row r="80" spans="1:256" ht="14.5" thickBot="1" x14ac:dyDescent="0.3">
      <c r="A80" s="1431"/>
      <c r="B80" s="1432"/>
      <c r="C80" s="1354"/>
      <c r="D80" s="1354"/>
      <c r="E80" s="1433"/>
      <c r="F80" s="1356"/>
      <c r="G80" s="1434" t="s">
        <v>11</v>
      </c>
      <c r="H80" s="1435" t="s">
        <v>11</v>
      </c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4"/>
      <c r="AD80" s="1334"/>
      <c r="AE80" s="1334"/>
      <c r="AF80" s="1334"/>
      <c r="AG80" s="1334"/>
      <c r="AH80" s="1334"/>
      <c r="AI80" s="1334"/>
      <c r="AJ80" s="1334"/>
      <c r="AK80" s="1334"/>
      <c r="AL80" s="1334"/>
      <c r="AM80" s="1334"/>
      <c r="AN80" s="1334"/>
      <c r="AO80" s="1334"/>
      <c r="AP80" s="1334"/>
      <c r="AQ80" s="1334"/>
      <c r="AR80" s="1334"/>
      <c r="AS80" s="1334"/>
      <c r="AT80" s="1334"/>
      <c r="AU80" s="1334"/>
      <c r="AV80" s="1334"/>
      <c r="AW80" s="1334"/>
      <c r="AX80" s="1334"/>
      <c r="AY80" s="1334"/>
      <c r="AZ80" s="1334"/>
      <c r="BA80" s="1334"/>
      <c r="BB80" s="1334"/>
      <c r="BC80" s="1334"/>
      <c r="BD80" s="1334"/>
      <c r="BE80" s="1334"/>
      <c r="BF80" s="1334"/>
      <c r="BG80" s="1334"/>
      <c r="BH80" s="1334"/>
      <c r="BI80" s="1334"/>
      <c r="BJ80" s="1334"/>
      <c r="BK80" s="1334"/>
      <c r="BL80" s="1334"/>
      <c r="BM80" s="1334"/>
      <c r="BN80" s="1334"/>
      <c r="BO80" s="1334"/>
      <c r="BP80" s="1334"/>
      <c r="BQ80" s="1334"/>
      <c r="BR80" s="1334"/>
      <c r="BS80" s="1334"/>
      <c r="BT80" s="1334"/>
      <c r="BU80" s="1334"/>
      <c r="BV80" s="1334"/>
      <c r="BW80" s="1334"/>
      <c r="BX80" s="1334"/>
      <c r="BY80" s="1334"/>
      <c r="BZ80" s="1334"/>
      <c r="CA80" s="1334"/>
      <c r="CB80" s="1334"/>
      <c r="CC80" s="1334"/>
      <c r="CD80" s="1334"/>
      <c r="CE80" s="1334"/>
      <c r="CF80" s="1334"/>
      <c r="CG80" s="1334"/>
      <c r="CH80" s="1334"/>
      <c r="CI80" s="1334"/>
      <c r="CJ80" s="1334"/>
      <c r="CK80" s="1334"/>
      <c r="CL80" s="1334"/>
      <c r="CM80" s="1334"/>
      <c r="CN80" s="1334"/>
      <c r="CO80" s="1334"/>
      <c r="CP80" s="1334"/>
      <c r="CQ80" s="1334"/>
      <c r="CR80" s="1334"/>
      <c r="CS80" s="1334"/>
      <c r="CT80" s="1334"/>
      <c r="CU80" s="1334"/>
      <c r="CV80" s="1334"/>
      <c r="CW80" s="1334"/>
      <c r="CX80" s="1334"/>
      <c r="CY80" s="1334"/>
      <c r="CZ80" s="1334"/>
      <c r="DA80" s="1334"/>
      <c r="DB80" s="1334"/>
      <c r="DC80" s="1334"/>
      <c r="DD80" s="1334"/>
      <c r="DE80" s="1334"/>
      <c r="DF80" s="1334"/>
      <c r="DG80" s="1334"/>
      <c r="DH80" s="1334"/>
      <c r="DI80" s="1334"/>
      <c r="DJ80" s="1334"/>
      <c r="DK80" s="1334"/>
      <c r="DL80" s="1334"/>
      <c r="DM80" s="1334"/>
      <c r="DN80" s="1334"/>
      <c r="DO80" s="1334"/>
      <c r="DP80" s="1334"/>
      <c r="DQ80" s="1334"/>
      <c r="DR80" s="1334"/>
      <c r="DS80" s="1334"/>
      <c r="DT80" s="1334"/>
      <c r="DU80" s="1334"/>
      <c r="DV80" s="1334"/>
      <c r="DW80" s="1334"/>
      <c r="DX80" s="1334"/>
      <c r="DY80" s="1334"/>
      <c r="DZ80" s="1334"/>
      <c r="EA80" s="1334"/>
      <c r="EB80" s="1334"/>
      <c r="EC80" s="1334"/>
      <c r="ED80" s="1334"/>
      <c r="EE80" s="1334"/>
      <c r="EF80" s="1334"/>
      <c r="EG80" s="1334"/>
      <c r="EH80" s="1334"/>
      <c r="EI80" s="1334"/>
      <c r="EJ80" s="1334"/>
      <c r="EK80" s="1334"/>
      <c r="EL80" s="1334"/>
      <c r="EM80" s="1334"/>
      <c r="EN80" s="1334"/>
      <c r="EO80" s="1334"/>
      <c r="EP80" s="1334"/>
      <c r="EQ80" s="1334"/>
      <c r="ER80" s="1334"/>
      <c r="ES80" s="1334"/>
      <c r="ET80" s="1334"/>
      <c r="EU80" s="1334"/>
      <c r="EV80" s="1334"/>
      <c r="EW80" s="1334"/>
      <c r="EX80" s="1334"/>
      <c r="EY80" s="1334"/>
      <c r="EZ80" s="1334"/>
      <c r="FA80" s="1334"/>
      <c r="FB80" s="1334"/>
      <c r="FC80" s="1334"/>
      <c r="FD80" s="1334"/>
      <c r="FE80" s="1334"/>
      <c r="FF80" s="1334"/>
      <c r="FG80" s="1334"/>
      <c r="FH80" s="1334"/>
      <c r="FI80" s="1334"/>
      <c r="FJ80" s="1334"/>
      <c r="FK80" s="1334"/>
      <c r="FL80" s="1334"/>
      <c r="FM80" s="1334"/>
      <c r="FN80" s="1334"/>
      <c r="FO80" s="1334"/>
      <c r="FP80" s="1334"/>
      <c r="FQ80" s="1334"/>
      <c r="FR80" s="1334"/>
      <c r="FS80" s="1334"/>
      <c r="FT80" s="1334"/>
      <c r="FU80" s="1334"/>
      <c r="FV80" s="1334"/>
      <c r="FW80" s="1334"/>
      <c r="FX80" s="1334"/>
      <c r="FY80" s="1334"/>
      <c r="FZ80" s="1334"/>
      <c r="GA80" s="1334"/>
      <c r="GB80" s="1334"/>
      <c r="GC80" s="1334"/>
      <c r="GD80" s="1334"/>
      <c r="GE80" s="1334"/>
      <c r="GF80" s="1334"/>
      <c r="GG80" s="1334"/>
      <c r="GH80" s="1334"/>
      <c r="GI80" s="1334"/>
      <c r="GJ80" s="1334"/>
      <c r="GK80" s="1334"/>
      <c r="GL80" s="1334"/>
      <c r="GM80" s="1334"/>
      <c r="GN80" s="1334"/>
      <c r="GO80" s="1334"/>
      <c r="GP80" s="1334"/>
      <c r="GQ80" s="1334"/>
      <c r="GR80" s="1334"/>
      <c r="GS80" s="1334"/>
      <c r="GT80" s="1334"/>
      <c r="GU80" s="1334"/>
      <c r="GV80" s="1334"/>
      <c r="GW80" s="1334"/>
      <c r="GX80" s="1334"/>
      <c r="GY80" s="1334"/>
      <c r="GZ80" s="1334"/>
      <c r="HA80" s="1334"/>
      <c r="HB80" s="1334"/>
      <c r="HC80" s="1334"/>
      <c r="HD80" s="1334"/>
      <c r="HE80" s="1334"/>
      <c r="HF80" s="1334"/>
      <c r="HG80" s="1334"/>
      <c r="HH80" s="1334"/>
      <c r="HI80" s="1334"/>
      <c r="HJ80" s="1334"/>
      <c r="HK80" s="1334"/>
      <c r="HL80" s="1334"/>
      <c r="HM80" s="1334"/>
      <c r="HN80" s="1334"/>
      <c r="HO80" s="1334"/>
      <c r="HP80" s="1334"/>
      <c r="HQ80" s="1334"/>
      <c r="HR80" s="1334"/>
      <c r="HS80" s="1334"/>
      <c r="HT80" s="1334"/>
      <c r="HU80" s="1334"/>
      <c r="HV80" s="1334"/>
      <c r="HW80" s="1334"/>
      <c r="HX80" s="1334"/>
      <c r="HY80" s="1334"/>
      <c r="HZ80" s="1334"/>
      <c r="IA80" s="1334"/>
      <c r="IB80" s="1334"/>
      <c r="IC80" s="1334"/>
      <c r="ID80" s="1334"/>
      <c r="IE80" s="1334"/>
      <c r="IF80" s="1334"/>
      <c r="IG80" s="1334"/>
      <c r="IH80" s="1334"/>
      <c r="II80" s="1334"/>
      <c r="IJ80" s="1334"/>
      <c r="IK80" s="1334"/>
      <c r="IL80" s="1334"/>
      <c r="IM80" s="1334"/>
      <c r="IN80" s="1334"/>
      <c r="IO80" s="1334"/>
      <c r="IP80" s="1334"/>
      <c r="IQ80" s="1334"/>
      <c r="IR80" s="1334"/>
      <c r="IS80" s="1334"/>
      <c r="IT80" s="1334"/>
      <c r="IU80" s="1334"/>
      <c r="IV80" s="1334"/>
    </row>
    <row r="81" spans="1:256" x14ac:dyDescent="0.25">
      <c r="A81" s="1364">
        <v>2200</v>
      </c>
      <c r="B81" s="1403" t="s">
        <v>71</v>
      </c>
      <c r="C81" s="1344"/>
      <c r="D81" s="1413"/>
      <c r="E81" s="1400"/>
      <c r="F81" s="1061"/>
      <c r="G81" s="1410"/>
      <c r="H81" s="1437"/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4"/>
      <c r="AI81" s="1334"/>
      <c r="AJ81" s="1334"/>
      <c r="AK81" s="1334"/>
      <c r="AL81" s="1334"/>
      <c r="AM81" s="1334"/>
      <c r="AN81" s="1334"/>
      <c r="AO81" s="1334"/>
      <c r="AP81" s="1334"/>
      <c r="AQ81" s="1334"/>
      <c r="AR81" s="1334"/>
      <c r="AS81" s="1334"/>
      <c r="AT81" s="1334"/>
      <c r="AU81" s="1334"/>
      <c r="AV81" s="1334"/>
      <c r="AW81" s="1334"/>
      <c r="AX81" s="1334"/>
      <c r="AY81" s="1334"/>
      <c r="AZ81" s="1334"/>
      <c r="BA81" s="1334"/>
      <c r="BB81" s="1334"/>
      <c r="BC81" s="1334"/>
      <c r="BD81" s="1334"/>
      <c r="BE81" s="1334"/>
      <c r="BF81" s="1334"/>
      <c r="BG81" s="1334"/>
      <c r="BH81" s="1334"/>
      <c r="BI81" s="1334"/>
      <c r="BJ81" s="1334"/>
      <c r="BK81" s="1334"/>
      <c r="BL81" s="1334"/>
      <c r="BM81" s="1334"/>
      <c r="BN81" s="1334"/>
      <c r="BO81" s="1334"/>
      <c r="BP81" s="1334"/>
      <c r="BQ81" s="1334"/>
      <c r="BR81" s="1334"/>
      <c r="BS81" s="1334"/>
      <c r="BT81" s="1334"/>
      <c r="BU81" s="1334"/>
      <c r="BV81" s="1334"/>
      <c r="BW81" s="1334"/>
      <c r="BX81" s="1334"/>
      <c r="BY81" s="1334"/>
      <c r="BZ81" s="1334"/>
      <c r="CA81" s="1334"/>
      <c r="CB81" s="1334"/>
      <c r="CC81" s="1334"/>
      <c r="CD81" s="1334"/>
      <c r="CE81" s="1334"/>
      <c r="CF81" s="1334"/>
      <c r="CG81" s="1334"/>
      <c r="CH81" s="1334"/>
      <c r="CI81" s="1334"/>
      <c r="CJ81" s="1334"/>
      <c r="CK81" s="1334"/>
      <c r="CL81" s="1334"/>
      <c r="CM81" s="1334"/>
      <c r="CN81" s="1334"/>
      <c r="CO81" s="1334"/>
      <c r="CP81" s="1334"/>
      <c r="CQ81" s="1334"/>
      <c r="CR81" s="1334"/>
      <c r="CS81" s="1334"/>
      <c r="CT81" s="1334"/>
      <c r="CU81" s="1334"/>
      <c r="CV81" s="1334"/>
      <c r="CW81" s="1334"/>
      <c r="CX81" s="1334"/>
      <c r="CY81" s="1334"/>
      <c r="CZ81" s="1334"/>
      <c r="DA81" s="1334"/>
      <c r="DB81" s="1334"/>
      <c r="DC81" s="1334"/>
      <c r="DD81" s="1334"/>
      <c r="DE81" s="1334"/>
      <c r="DF81" s="1334"/>
      <c r="DG81" s="1334"/>
      <c r="DH81" s="1334"/>
      <c r="DI81" s="1334"/>
      <c r="DJ81" s="1334"/>
      <c r="DK81" s="1334"/>
      <c r="DL81" s="1334"/>
      <c r="DM81" s="1334"/>
      <c r="DN81" s="1334"/>
      <c r="DO81" s="1334"/>
      <c r="DP81" s="1334"/>
      <c r="DQ81" s="1334"/>
      <c r="DR81" s="1334"/>
      <c r="DS81" s="1334"/>
      <c r="DT81" s="1334"/>
      <c r="DU81" s="1334"/>
      <c r="DV81" s="1334"/>
      <c r="DW81" s="1334"/>
      <c r="DX81" s="1334"/>
      <c r="DY81" s="1334"/>
      <c r="DZ81" s="1334"/>
      <c r="EA81" s="1334"/>
      <c r="EB81" s="1334"/>
      <c r="EC81" s="1334"/>
      <c r="ED81" s="1334"/>
      <c r="EE81" s="1334"/>
      <c r="EF81" s="1334"/>
      <c r="EG81" s="1334"/>
      <c r="EH81" s="1334"/>
      <c r="EI81" s="1334"/>
      <c r="EJ81" s="1334"/>
      <c r="EK81" s="1334"/>
      <c r="EL81" s="1334"/>
      <c r="EM81" s="1334"/>
      <c r="EN81" s="1334"/>
      <c r="EO81" s="1334"/>
      <c r="EP81" s="1334"/>
      <c r="EQ81" s="1334"/>
      <c r="ER81" s="1334"/>
      <c r="ES81" s="1334"/>
      <c r="ET81" s="1334"/>
      <c r="EU81" s="1334"/>
      <c r="EV81" s="1334"/>
      <c r="EW81" s="1334"/>
      <c r="EX81" s="1334"/>
      <c r="EY81" s="1334"/>
      <c r="EZ81" s="1334"/>
      <c r="FA81" s="1334"/>
      <c r="FB81" s="1334"/>
      <c r="FC81" s="1334"/>
      <c r="FD81" s="1334"/>
      <c r="FE81" s="1334"/>
      <c r="FF81" s="1334"/>
      <c r="FG81" s="1334"/>
      <c r="FH81" s="1334"/>
      <c r="FI81" s="1334"/>
      <c r="FJ81" s="1334"/>
      <c r="FK81" s="1334"/>
      <c r="FL81" s="1334"/>
      <c r="FM81" s="1334"/>
      <c r="FN81" s="1334"/>
      <c r="FO81" s="1334"/>
      <c r="FP81" s="1334"/>
      <c r="FQ81" s="1334"/>
      <c r="FR81" s="1334"/>
      <c r="FS81" s="1334"/>
      <c r="FT81" s="1334"/>
      <c r="FU81" s="1334"/>
      <c r="FV81" s="1334"/>
      <c r="FW81" s="1334"/>
      <c r="FX81" s="1334"/>
      <c r="FY81" s="1334"/>
      <c r="FZ81" s="1334"/>
      <c r="GA81" s="1334"/>
      <c r="GB81" s="1334"/>
      <c r="GC81" s="1334"/>
      <c r="GD81" s="1334"/>
      <c r="GE81" s="1334"/>
      <c r="GF81" s="1334"/>
      <c r="GG81" s="1334"/>
      <c r="GH81" s="1334"/>
      <c r="GI81" s="1334"/>
      <c r="GJ81" s="1334"/>
      <c r="GK81" s="1334"/>
      <c r="GL81" s="1334"/>
      <c r="GM81" s="1334"/>
      <c r="GN81" s="1334"/>
      <c r="GO81" s="1334"/>
      <c r="GP81" s="1334"/>
      <c r="GQ81" s="1334"/>
      <c r="GR81" s="1334"/>
      <c r="GS81" s="1334"/>
      <c r="GT81" s="1334"/>
      <c r="GU81" s="1334"/>
      <c r="GV81" s="1334"/>
      <c r="GW81" s="1334"/>
      <c r="GX81" s="1334"/>
      <c r="GY81" s="1334"/>
      <c r="GZ81" s="1334"/>
      <c r="HA81" s="1334"/>
      <c r="HB81" s="1334"/>
      <c r="HC81" s="1334"/>
      <c r="HD81" s="1334"/>
      <c r="HE81" s="1334"/>
      <c r="HF81" s="1334"/>
      <c r="HG81" s="1334"/>
      <c r="HH81" s="1334"/>
      <c r="HI81" s="1334"/>
      <c r="HJ81" s="1334"/>
      <c r="HK81" s="1334"/>
      <c r="HL81" s="1334"/>
      <c r="HM81" s="1334"/>
      <c r="HN81" s="1334"/>
      <c r="HO81" s="1334"/>
      <c r="HP81" s="1334"/>
      <c r="HQ81" s="1334"/>
      <c r="HR81" s="1334"/>
      <c r="HS81" s="1334"/>
      <c r="HT81" s="1334"/>
      <c r="HU81" s="1334"/>
      <c r="HV81" s="1334"/>
      <c r="HW81" s="1334"/>
      <c r="HX81" s="1334"/>
      <c r="HY81" s="1334"/>
      <c r="HZ81" s="1334"/>
      <c r="IA81" s="1334"/>
      <c r="IB81" s="1334"/>
      <c r="IC81" s="1334"/>
      <c r="ID81" s="1334"/>
      <c r="IE81" s="1334"/>
      <c r="IF81" s="1334"/>
      <c r="IG81" s="1334"/>
      <c r="IH81" s="1334"/>
      <c r="II81" s="1334"/>
      <c r="IJ81" s="1334"/>
      <c r="IK81" s="1334"/>
      <c r="IL81" s="1334"/>
      <c r="IM81" s="1334"/>
      <c r="IN81" s="1334"/>
      <c r="IO81" s="1334"/>
      <c r="IP81" s="1334"/>
      <c r="IQ81" s="1334"/>
      <c r="IR81" s="1334"/>
      <c r="IS81" s="1334"/>
      <c r="IT81" s="1334"/>
      <c r="IU81" s="1334"/>
      <c r="IV81" s="1334"/>
    </row>
    <row r="82" spans="1:256" x14ac:dyDescent="0.25">
      <c r="A82" s="1372"/>
      <c r="B82" s="1412"/>
      <c r="C82" s="1344"/>
      <c r="D82" s="1344"/>
      <c r="E82" s="1378"/>
      <c r="F82" s="1061"/>
      <c r="G82" s="1410"/>
      <c r="H82" s="1063"/>
      <c r="I82" s="1334"/>
      <c r="J82" s="1334"/>
      <c r="K82" s="1334"/>
      <c r="L82" s="1334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4"/>
      <c r="AD82" s="1334"/>
      <c r="AE82" s="1334"/>
      <c r="AF82" s="1334"/>
      <c r="AG82" s="1334"/>
      <c r="AH82" s="1334"/>
      <c r="AI82" s="1334"/>
      <c r="AJ82" s="1334"/>
      <c r="AK82" s="1334"/>
      <c r="AL82" s="1334"/>
      <c r="AM82" s="1334"/>
      <c r="AN82" s="1334"/>
      <c r="AO82" s="1334"/>
      <c r="AP82" s="1334"/>
      <c r="AQ82" s="1334"/>
      <c r="AR82" s="1334"/>
      <c r="AS82" s="1334"/>
      <c r="AT82" s="1334"/>
      <c r="AU82" s="1334"/>
      <c r="AV82" s="1334"/>
      <c r="AW82" s="1334"/>
      <c r="AX82" s="1334"/>
      <c r="AY82" s="1334"/>
      <c r="AZ82" s="1334"/>
      <c r="BA82" s="1334"/>
      <c r="BB82" s="1334"/>
      <c r="BC82" s="1334"/>
      <c r="BD82" s="1334"/>
      <c r="BE82" s="1334"/>
      <c r="BF82" s="1334"/>
      <c r="BG82" s="1334"/>
      <c r="BH82" s="1334"/>
      <c r="BI82" s="1334"/>
      <c r="BJ82" s="1334"/>
      <c r="BK82" s="1334"/>
      <c r="BL82" s="1334"/>
      <c r="BM82" s="1334"/>
      <c r="BN82" s="1334"/>
      <c r="BO82" s="1334"/>
      <c r="BP82" s="1334"/>
      <c r="BQ82" s="1334"/>
      <c r="BR82" s="1334"/>
      <c r="BS82" s="1334"/>
      <c r="BT82" s="1334"/>
      <c r="BU82" s="1334"/>
      <c r="BV82" s="1334"/>
      <c r="BW82" s="1334"/>
      <c r="BX82" s="1334"/>
      <c r="BY82" s="1334"/>
      <c r="BZ82" s="1334"/>
      <c r="CA82" s="1334"/>
      <c r="CB82" s="1334"/>
      <c r="CC82" s="1334"/>
      <c r="CD82" s="1334"/>
      <c r="CE82" s="1334"/>
      <c r="CF82" s="1334"/>
      <c r="CG82" s="1334"/>
      <c r="CH82" s="1334"/>
      <c r="CI82" s="1334"/>
      <c r="CJ82" s="1334"/>
      <c r="CK82" s="1334"/>
      <c r="CL82" s="1334"/>
      <c r="CM82" s="1334"/>
      <c r="CN82" s="1334"/>
      <c r="CO82" s="1334"/>
      <c r="CP82" s="1334"/>
      <c r="CQ82" s="1334"/>
      <c r="CR82" s="1334"/>
      <c r="CS82" s="1334"/>
      <c r="CT82" s="1334"/>
      <c r="CU82" s="1334"/>
      <c r="CV82" s="1334"/>
      <c r="CW82" s="1334"/>
      <c r="CX82" s="1334"/>
      <c r="CY82" s="1334"/>
      <c r="CZ82" s="1334"/>
      <c r="DA82" s="1334"/>
      <c r="DB82" s="1334"/>
      <c r="DC82" s="1334"/>
      <c r="DD82" s="1334"/>
      <c r="DE82" s="1334"/>
      <c r="DF82" s="1334"/>
      <c r="DG82" s="1334"/>
      <c r="DH82" s="1334"/>
      <c r="DI82" s="1334"/>
      <c r="DJ82" s="1334"/>
      <c r="DK82" s="1334"/>
      <c r="DL82" s="1334"/>
      <c r="DM82" s="1334"/>
      <c r="DN82" s="1334"/>
      <c r="DO82" s="1334"/>
      <c r="DP82" s="1334"/>
      <c r="DQ82" s="1334"/>
      <c r="DR82" s="1334"/>
      <c r="DS82" s="1334"/>
      <c r="DT82" s="1334"/>
      <c r="DU82" s="1334"/>
      <c r="DV82" s="1334"/>
      <c r="DW82" s="1334"/>
      <c r="DX82" s="1334"/>
      <c r="DY82" s="1334"/>
      <c r="DZ82" s="1334"/>
      <c r="EA82" s="1334"/>
      <c r="EB82" s="1334"/>
      <c r="EC82" s="1334"/>
      <c r="ED82" s="1334"/>
      <c r="EE82" s="1334"/>
      <c r="EF82" s="1334"/>
      <c r="EG82" s="1334"/>
      <c r="EH82" s="1334"/>
      <c r="EI82" s="1334"/>
      <c r="EJ82" s="1334"/>
      <c r="EK82" s="1334"/>
      <c r="EL82" s="1334"/>
      <c r="EM82" s="1334"/>
      <c r="EN82" s="1334"/>
      <c r="EO82" s="1334"/>
      <c r="EP82" s="1334"/>
      <c r="EQ82" s="1334"/>
      <c r="ER82" s="1334"/>
      <c r="ES82" s="1334"/>
      <c r="ET82" s="1334"/>
      <c r="EU82" s="1334"/>
      <c r="EV82" s="1334"/>
      <c r="EW82" s="1334"/>
      <c r="EX82" s="1334"/>
      <c r="EY82" s="1334"/>
      <c r="EZ82" s="1334"/>
      <c r="FA82" s="1334"/>
      <c r="FB82" s="1334"/>
      <c r="FC82" s="1334"/>
      <c r="FD82" s="1334"/>
      <c r="FE82" s="1334"/>
      <c r="FF82" s="1334"/>
      <c r="FG82" s="1334"/>
      <c r="FH82" s="1334"/>
      <c r="FI82" s="1334"/>
      <c r="FJ82" s="1334"/>
      <c r="FK82" s="1334"/>
      <c r="FL82" s="1334"/>
      <c r="FM82" s="1334"/>
      <c r="FN82" s="1334"/>
      <c r="FO82" s="1334"/>
      <c r="FP82" s="1334"/>
      <c r="FQ82" s="1334"/>
      <c r="FR82" s="1334"/>
      <c r="FS82" s="1334"/>
      <c r="FT82" s="1334"/>
      <c r="FU82" s="1334"/>
      <c r="FV82" s="1334"/>
      <c r="FW82" s="1334"/>
      <c r="FX82" s="1334"/>
      <c r="FY82" s="1334"/>
      <c r="FZ82" s="1334"/>
      <c r="GA82" s="1334"/>
      <c r="GB82" s="1334"/>
      <c r="GC82" s="1334"/>
      <c r="GD82" s="1334"/>
      <c r="GE82" s="1334"/>
      <c r="GF82" s="1334"/>
      <c r="GG82" s="1334"/>
      <c r="GH82" s="1334"/>
      <c r="GI82" s="1334"/>
      <c r="GJ82" s="1334"/>
      <c r="GK82" s="1334"/>
      <c r="GL82" s="1334"/>
      <c r="GM82" s="1334"/>
      <c r="GN82" s="1334"/>
      <c r="GO82" s="1334"/>
      <c r="GP82" s="1334"/>
      <c r="GQ82" s="1334"/>
      <c r="GR82" s="1334"/>
      <c r="GS82" s="1334"/>
      <c r="GT82" s="1334"/>
      <c r="GU82" s="1334"/>
      <c r="GV82" s="1334"/>
      <c r="GW82" s="1334"/>
      <c r="GX82" s="1334"/>
      <c r="GY82" s="1334"/>
      <c r="GZ82" s="1334"/>
      <c r="HA82" s="1334"/>
      <c r="HB82" s="1334"/>
      <c r="HC82" s="1334"/>
      <c r="HD82" s="1334"/>
      <c r="HE82" s="1334"/>
      <c r="HF82" s="1334"/>
      <c r="HG82" s="1334"/>
      <c r="HH82" s="1334"/>
      <c r="HI82" s="1334"/>
      <c r="HJ82" s="1334"/>
      <c r="HK82" s="1334"/>
      <c r="HL82" s="1334"/>
      <c r="HM82" s="1334"/>
      <c r="HN82" s="1334"/>
      <c r="HO82" s="1334"/>
      <c r="HP82" s="1334"/>
      <c r="HQ82" s="1334"/>
      <c r="HR82" s="1334"/>
      <c r="HS82" s="1334"/>
      <c r="HT82" s="1334"/>
      <c r="HU82" s="1334"/>
      <c r="HV82" s="1334"/>
      <c r="HW82" s="1334"/>
      <c r="HX82" s="1334"/>
      <c r="HY82" s="1334"/>
      <c r="HZ82" s="1334"/>
      <c r="IA82" s="1334"/>
      <c r="IB82" s="1334"/>
      <c r="IC82" s="1334"/>
      <c r="ID82" s="1334"/>
      <c r="IE82" s="1334"/>
      <c r="IF82" s="1334"/>
      <c r="IG82" s="1334"/>
      <c r="IH82" s="1334"/>
      <c r="II82" s="1334"/>
      <c r="IJ82" s="1334"/>
      <c r="IK82" s="1334"/>
      <c r="IL82" s="1334"/>
      <c r="IM82" s="1334"/>
      <c r="IN82" s="1334"/>
      <c r="IO82" s="1334"/>
      <c r="IP82" s="1334"/>
      <c r="IQ82" s="1334"/>
      <c r="IR82" s="1334"/>
      <c r="IS82" s="1334"/>
      <c r="IT82" s="1334"/>
      <c r="IU82" s="1334"/>
      <c r="IV82" s="1334"/>
    </row>
    <row r="83" spans="1:256" x14ac:dyDescent="0.25">
      <c r="A83" s="1364" t="s">
        <v>76</v>
      </c>
      <c r="B83" s="1403" t="s">
        <v>77</v>
      </c>
      <c r="C83" s="1343"/>
      <c r="D83" s="1344"/>
      <c r="E83" s="1378"/>
      <c r="F83" s="1061"/>
      <c r="G83" s="1410"/>
      <c r="H83" s="1063"/>
      <c r="I83" s="1334"/>
      <c r="J83" s="1334"/>
      <c r="K83" s="1334"/>
      <c r="L83" s="1334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4"/>
      <c r="AD83" s="1334"/>
      <c r="AE83" s="1334"/>
      <c r="AF83" s="1334"/>
      <c r="AG83" s="1334"/>
      <c r="AH83" s="1334"/>
      <c r="AI83" s="1334"/>
      <c r="AJ83" s="1334"/>
      <c r="AK83" s="1334"/>
      <c r="AL83" s="1334"/>
      <c r="AM83" s="1334"/>
      <c r="AN83" s="1334"/>
      <c r="AO83" s="1334"/>
      <c r="AP83" s="1334"/>
      <c r="AQ83" s="1334"/>
      <c r="AR83" s="1334"/>
      <c r="AS83" s="1334"/>
      <c r="AT83" s="1334"/>
      <c r="AU83" s="1334"/>
      <c r="AV83" s="1334"/>
      <c r="AW83" s="1334"/>
      <c r="AX83" s="1334"/>
      <c r="AY83" s="1334"/>
      <c r="AZ83" s="1334"/>
      <c r="BA83" s="1334"/>
      <c r="BB83" s="1334"/>
      <c r="BC83" s="1334"/>
      <c r="BD83" s="1334"/>
      <c r="BE83" s="1334"/>
      <c r="BF83" s="1334"/>
      <c r="BG83" s="1334"/>
      <c r="BH83" s="1334"/>
      <c r="BI83" s="1334"/>
      <c r="BJ83" s="1334"/>
      <c r="BK83" s="1334"/>
      <c r="BL83" s="1334"/>
      <c r="BM83" s="1334"/>
      <c r="BN83" s="1334"/>
      <c r="BO83" s="1334"/>
      <c r="BP83" s="1334"/>
      <c r="BQ83" s="1334"/>
      <c r="BR83" s="1334"/>
      <c r="BS83" s="1334"/>
      <c r="BT83" s="1334"/>
      <c r="BU83" s="1334"/>
      <c r="BV83" s="1334"/>
      <c r="BW83" s="1334"/>
      <c r="BX83" s="1334"/>
      <c r="BY83" s="1334"/>
      <c r="BZ83" s="1334"/>
      <c r="CA83" s="1334"/>
      <c r="CB83" s="1334"/>
      <c r="CC83" s="1334"/>
      <c r="CD83" s="1334"/>
      <c r="CE83" s="1334"/>
      <c r="CF83" s="1334"/>
      <c r="CG83" s="1334"/>
      <c r="CH83" s="1334"/>
      <c r="CI83" s="1334"/>
      <c r="CJ83" s="1334"/>
      <c r="CK83" s="1334"/>
      <c r="CL83" s="1334"/>
      <c r="CM83" s="1334"/>
      <c r="CN83" s="1334"/>
      <c r="CO83" s="1334"/>
      <c r="CP83" s="1334"/>
      <c r="CQ83" s="1334"/>
      <c r="CR83" s="1334"/>
      <c r="CS83" s="1334"/>
      <c r="CT83" s="1334"/>
      <c r="CU83" s="1334"/>
      <c r="CV83" s="1334"/>
      <c r="CW83" s="1334"/>
      <c r="CX83" s="1334"/>
      <c r="CY83" s="1334"/>
      <c r="CZ83" s="1334"/>
      <c r="DA83" s="1334"/>
      <c r="DB83" s="1334"/>
      <c r="DC83" s="1334"/>
      <c r="DD83" s="1334"/>
      <c r="DE83" s="1334"/>
      <c r="DF83" s="1334"/>
      <c r="DG83" s="1334"/>
      <c r="DH83" s="1334"/>
      <c r="DI83" s="1334"/>
      <c r="DJ83" s="1334"/>
      <c r="DK83" s="1334"/>
      <c r="DL83" s="1334"/>
      <c r="DM83" s="1334"/>
      <c r="DN83" s="1334"/>
      <c r="DO83" s="1334"/>
      <c r="DP83" s="1334"/>
      <c r="DQ83" s="1334"/>
      <c r="DR83" s="1334"/>
      <c r="DS83" s="1334"/>
      <c r="DT83" s="1334"/>
      <c r="DU83" s="1334"/>
      <c r="DV83" s="1334"/>
      <c r="DW83" s="1334"/>
      <c r="DX83" s="1334"/>
      <c r="DY83" s="1334"/>
      <c r="DZ83" s="1334"/>
      <c r="EA83" s="1334"/>
      <c r="EB83" s="1334"/>
      <c r="EC83" s="1334"/>
      <c r="ED83" s="1334"/>
      <c r="EE83" s="1334"/>
      <c r="EF83" s="1334"/>
      <c r="EG83" s="1334"/>
      <c r="EH83" s="1334"/>
      <c r="EI83" s="1334"/>
      <c r="EJ83" s="1334"/>
      <c r="EK83" s="1334"/>
      <c r="EL83" s="1334"/>
      <c r="EM83" s="1334"/>
      <c r="EN83" s="1334"/>
      <c r="EO83" s="1334"/>
      <c r="EP83" s="1334"/>
      <c r="EQ83" s="1334"/>
      <c r="ER83" s="1334"/>
      <c r="ES83" s="1334"/>
      <c r="ET83" s="1334"/>
      <c r="EU83" s="1334"/>
      <c r="EV83" s="1334"/>
      <c r="EW83" s="1334"/>
      <c r="EX83" s="1334"/>
      <c r="EY83" s="1334"/>
      <c r="EZ83" s="1334"/>
      <c r="FA83" s="1334"/>
      <c r="FB83" s="1334"/>
      <c r="FC83" s="1334"/>
      <c r="FD83" s="1334"/>
      <c r="FE83" s="1334"/>
      <c r="FF83" s="1334"/>
      <c r="FG83" s="1334"/>
      <c r="FH83" s="1334"/>
      <c r="FI83" s="1334"/>
      <c r="FJ83" s="1334"/>
      <c r="FK83" s="1334"/>
      <c r="FL83" s="1334"/>
      <c r="FM83" s="1334"/>
      <c r="FN83" s="1334"/>
      <c r="FO83" s="1334"/>
      <c r="FP83" s="1334"/>
      <c r="FQ83" s="1334"/>
      <c r="FR83" s="1334"/>
      <c r="FS83" s="1334"/>
      <c r="FT83" s="1334"/>
      <c r="FU83" s="1334"/>
      <c r="FV83" s="1334"/>
      <c r="FW83" s="1334"/>
      <c r="FX83" s="1334"/>
      <c r="FY83" s="1334"/>
      <c r="FZ83" s="1334"/>
      <c r="GA83" s="1334"/>
      <c r="GB83" s="1334"/>
      <c r="GC83" s="1334"/>
      <c r="GD83" s="1334"/>
      <c r="GE83" s="1334"/>
      <c r="GF83" s="1334"/>
      <c r="GG83" s="1334"/>
      <c r="GH83" s="1334"/>
      <c r="GI83" s="1334"/>
      <c r="GJ83" s="1334"/>
      <c r="GK83" s="1334"/>
      <c r="GL83" s="1334"/>
      <c r="GM83" s="1334"/>
      <c r="GN83" s="1334"/>
      <c r="GO83" s="1334"/>
      <c r="GP83" s="1334"/>
      <c r="GQ83" s="1334"/>
      <c r="GR83" s="1334"/>
      <c r="GS83" s="1334"/>
      <c r="GT83" s="1334"/>
      <c r="GU83" s="1334"/>
      <c r="GV83" s="1334"/>
      <c r="GW83" s="1334"/>
      <c r="GX83" s="1334"/>
      <c r="GY83" s="1334"/>
      <c r="GZ83" s="1334"/>
      <c r="HA83" s="1334"/>
      <c r="HB83" s="1334"/>
      <c r="HC83" s="1334"/>
      <c r="HD83" s="1334"/>
      <c r="HE83" s="1334"/>
      <c r="HF83" s="1334"/>
      <c r="HG83" s="1334"/>
      <c r="HH83" s="1334"/>
      <c r="HI83" s="1334"/>
      <c r="HJ83" s="1334"/>
      <c r="HK83" s="1334"/>
      <c r="HL83" s="1334"/>
      <c r="HM83" s="1334"/>
      <c r="HN83" s="1334"/>
      <c r="HO83" s="1334"/>
      <c r="HP83" s="1334"/>
      <c r="HQ83" s="1334"/>
      <c r="HR83" s="1334"/>
      <c r="HS83" s="1334"/>
      <c r="HT83" s="1334"/>
      <c r="HU83" s="1334"/>
      <c r="HV83" s="1334"/>
      <c r="HW83" s="1334"/>
      <c r="HX83" s="1334"/>
      <c r="HY83" s="1334"/>
      <c r="HZ83" s="1334"/>
      <c r="IA83" s="1334"/>
      <c r="IB83" s="1334"/>
      <c r="IC83" s="1334"/>
      <c r="ID83" s="1334"/>
      <c r="IE83" s="1334"/>
      <c r="IF83" s="1334"/>
      <c r="IG83" s="1334"/>
      <c r="IH83" s="1334"/>
      <c r="II83" s="1334"/>
      <c r="IJ83" s="1334"/>
      <c r="IK83" s="1334"/>
      <c r="IL83" s="1334"/>
      <c r="IM83" s="1334"/>
      <c r="IN83" s="1334"/>
      <c r="IO83" s="1334"/>
      <c r="IP83" s="1334"/>
      <c r="IQ83" s="1334"/>
      <c r="IR83" s="1334"/>
      <c r="IS83" s="1334"/>
      <c r="IT83" s="1334"/>
      <c r="IU83" s="1334"/>
      <c r="IV83" s="1334"/>
    </row>
    <row r="84" spans="1:256" x14ac:dyDescent="0.25">
      <c r="A84" s="1383"/>
      <c r="B84" s="1412" t="s">
        <v>78</v>
      </c>
      <c r="C84" s="1344"/>
      <c r="D84" s="1344"/>
      <c r="E84" s="1378" t="s">
        <v>35</v>
      </c>
      <c r="F84" s="1061"/>
      <c r="G84" s="1410"/>
      <c r="H84" s="1063"/>
      <c r="I84" s="1334"/>
      <c r="J84" s="1334"/>
      <c r="K84" s="1334"/>
      <c r="L84" s="1334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4"/>
      <c r="AD84" s="1334"/>
      <c r="AE84" s="1334"/>
      <c r="AF84" s="1334"/>
      <c r="AG84" s="1334"/>
      <c r="AH84" s="1334"/>
      <c r="AI84" s="1334"/>
      <c r="AJ84" s="1334"/>
      <c r="AK84" s="1334"/>
      <c r="AL84" s="1334"/>
      <c r="AM84" s="1334"/>
      <c r="AN84" s="1334"/>
      <c r="AO84" s="1334"/>
      <c r="AP84" s="1334"/>
      <c r="AQ84" s="1334"/>
      <c r="AR84" s="1334"/>
      <c r="AS84" s="1334"/>
      <c r="AT84" s="1334"/>
      <c r="AU84" s="1334"/>
      <c r="AV84" s="1334"/>
      <c r="AW84" s="1334"/>
      <c r="AX84" s="1334"/>
      <c r="AY84" s="1334"/>
      <c r="AZ84" s="1334"/>
      <c r="BA84" s="1334"/>
      <c r="BB84" s="1334"/>
      <c r="BC84" s="1334"/>
      <c r="BD84" s="1334"/>
      <c r="BE84" s="1334"/>
      <c r="BF84" s="1334"/>
      <c r="BG84" s="1334"/>
      <c r="BH84" s="1334"/>
      <c r="BI84" s="1334"/>
      <c r="BJ84" s="1334"/>
      <c r="BK84" s="1334"/>
      <c r="BL84" s="1334"/>
      <c r="BM84" s="1334"/>
      <c r="BN84" s="1334"/>
      <c r="BO84" s="1334"/>
      <c r="BP84" s="1334"/>
      <c r="BQ84" s="1334"/>
      <c r="BR84" s="1334"/>
      <c r="BS84" s="1334"/>
      <c r="BT84" s="1334"/>
      <c r="BU84" s="1334"/>
      <c r="BV84" s="1334"/>
      <c r="BW84" s="1334"/>
      <c r="BX84" s="1334"/>
      <c r="BY84" s="1334"/>
      <c r="BZ84" s="1334"/>
      <c r="CA84" s="1334"/>
      <c r="CB84" s="1334"/>
      <c r="CC84" s="1334"/>
      <c r="CD84" s="1334"/>
      <c r="CE84" s="1334"/>
      <c r="CF84" s="1334"/>
      <c r="CG84" s="1334"/>
      <c r="CH84" s="1334"/>
      <c r="CI84" s="1334"/>
      <c r="CJ84" s="1334"/>
      <c r="CK84" s="1334"/>
      <c r="CL84" s="1334"/>
      <c r="CM84" s="1334"/>
      <c r="CN84" s="1334"/>
      <c r="CO84" s="1334"/>
      <c r="CP84" s="1334"/>
      <c r="CQ84" s="1334"/>
      <c r="CR84" s="1334"/>
      <c r="CS84" s="1334"/>
      <c r="CT84" s="1334"/>
      <c r="CU84" s="1334"/>
      <c r="CV84" s="1334"/>
      <c r="CW84" s="1334"/>
      <c r="CX84" s="1334"/>
      <c r="CY84" s="1334"/>
      <c r="CZ84" s="1334"/>
      <c r="DA84" s="1334"/>
      <c r="DB84" s="1334"/>
      <c r="DC84" s="1334"/>
      <c r="DD84" s="1334"/>
      <c r="DE84" s="1334"/>
      <c r="DF84" s="1334"/>
      <c r="DG84" s="1334"/>
      <c r="DH84" s="1334"/>
      <c r="DI84" s="1334"/>
      <c r="DJ84" s="1334"/>
      <c r="DK84" s="1334"/>
      <c r="DL84" s="1334"/>
      <c r="DM84" s="1334"/>
      <c r="DN84" s="1334"/>
      <c r="DO84" s="1334"/>
      <c r="DP84" s="1334"/>
      <c r="DQ84" s="1334"/>
      <c r="DR84" s="1334"/>
      <c r="DS84" s="1334"/>
      <c r="DT84" s="1334"/>
      <c r="DU84" s="1334"/>
      <c r="DV84" s="1334"/>
      <c r="DW84" s="1334"/>
      <c r="DX84" s="1334"/>
      <c r="DY84" s="1334"/>
      <c r="DZ84" s="1334"/>
      <c r="EA84" s="1334"/>
      <c r="EB84" s="1334"/>
      <c r="EC84" s="1334"/>
      <c r="ED84" s="1334"/>
      <c r="EE84" s="1334"/>
      <c r="EF84" s="1334"/>
      <c r="EG84" s="1334"/>
      <c r="EH84" s="1334"/>
      <c r="EI84" s="1334"/>
      <c r="EJ84" s="1334"/>
      <c r="EK84" s="1334"/>
      <c r="EL84" s="1334"/>
      <c r="EM84" s="1334"/>
      <c r="EN84" s="1334"/>
      <c r="EO84" s="1334"/>
      <c r="EP84" s="1334"/>
      <c r="EQ84" s="1334"/>
      <c r="ER84" s="1334"/>
      <c r="ES84" s="1334"/>
      <c r="ET84" s="1334"/>
      <c r="EU84" s="1334"/>
      <c r="EV84" s="1334"/>
      <c r="EW84" s="1334"/>
      <c r="EX84" s="1334"/>
      <c r="EY84" s="1334"/>
      <c r="EZ84" s="1334"/>
      <c r="FA84" s="1334"/>
      <c r="FB84" s="1334"/>
      <c r="FC84" s="1334"/>
      <c r="FD84" s="1334"/>
      <c r="FE84" s="1334"/>
      <c r="FF84" s="1334"/>
      <c r="FG84" s="1334"/>
      <c r="FH84" s="1334"/>
      <c r="FI84" s="1334"/>
      <c r="FJ84" s="1334"/>
      <c r="FK84" s="1334"/>
      <c r="FL84" s="1334"/>
      <c r="FM84" s="1334"/>
      <c r="FN84" s="1334"/>
      <c r="FO84" s="1334"/>
      <c r="FP84" s="1334"/>
      <c r="FQ84" s="1334"/>
      <c r="FR84" s="1334"/>
      <c r="FS84" s="1334"/>
      <c r="FT84" s="1334"/>
      <c r="FU84" s="1334"/>
      <c r="FV84" s="1334"/>
      <c r="FW84" s="1334"/>
      <c r="FX84" s="1334"/>
      <c r="FY84" s="1334"/>
      <c r="FZ84" s="1334"/>
      <c r="GA84" s="1334"/>
      <c r="GB84" s="1334"/>
      <c r="GC84" s="1334"/>
      <c r="GD84" s="1334"/>
      <c r="GE84" s="1334"/>
      <c r="GF84" s="1334"/>
      <c r="GG84" s="1334"/>
      <c r="GH84" s="1334"/>
      <c r="GI84" s="1334"/>
      <c r="GJ84" s="1334"/>
      <c r="GK84" s="1334"/>
      <c r="GL84" s="1334"/>
      <c r="GM84" s="1334"/>
      <c r="GN84" s="1334"/>
      <c r="GO84" s="1334"/>
      <c r="GP84" s="1334"/>
      <c r="GQ84" s="1334"/>
      <c r="GR84" s="1334"/>
      <c r="GS84" s="1334"/>
      <c r="GT84" s="1334"/>
      <c r="GU84" s="1334"/>
      <c r="GV84" s="1334"/>
      <c r="GW84" s="1334"/>
      <c r="GX84" s="1334"/>
      <c r="GY84" s="1334"/>
      <c r="GZ84" s="1334"/>
      <c r="HA84" s="1334"/>
      <c r="HB84" s="1334"/>
      <c r="HC84" s="1334"/>
      <c r="HD84" s="1334"/>
      <c r="HE84" s="1334"/>
      <c r="HF84" s="1334"/>
      <c r="HG84" s="1334"/>
      <c r="HH84" s="1334"/>
      <c r="HI84" s="1334"/>
      <c r="HJ84" s="1334"/>
      <c r="HK84" s="1334"/>
      <c r="HL84" s="1334"/>
      <c r="HM84" s="1334"/>
      <c r="HN84" s="1334"/>
      <c r="HO84" s="1334"/>
      <c r="HP84" s="1334"/>
      <c r="HQ84" s="1334"/>
      <c r="HR84" s="1334"/>
      <c r="HS84" s="1334"/>
      <c r="HT84" s="1334"/>
      <c r="HU84" s="1334"/>
      <c r="HV84" s="1334"/>
      <c r="HW84" s="1334"/>
      <c r="HX84" s="1334"/>
      <c r="HY84" s="1334"/>
      <c r="HZ84" s="1334"/>
      <c r="IA84" s="1334"/>
      <c r="IB84" s="1334"/>
      <c r="IC84" s="1334"/>
      <c r="ID84" s="1334"/>
      <c r="IE84" s="1334"/>
      <c r="IF84" s="1334"/>
      <c r="IG84" s="1334"/>
      <c r="IH84" s="1334"/>
      <c r="II84" s="1334"/>
      <c r="IJ84" s="1334"/>
      <c r="IK84" s="1334"/>
      <c r="IL84" s="1334"/>
      <c r="IM84" s="1334"/>
      <c r="IN84" s="1334"/>
      <c r="IO84" s="1334"/>
      <c r="IP84" s="1334"/>
      <c r="IQ84" s="1334"/>
      <c r="IR84" s="1334"/>
      <c r="IS84" s="1334"/>
      <c r="IT84" s="1334"/>
      <c r="IU84" s="1334"/>
      <c r="IV84" s="1334"/>
    </row>
    <row r="85" spans="1:256" x14ac:dyDescent="0.25">
      <c r="A85" s="1383"/>
      <c r="B85" s="1412" t="s">
        <v>79</v>
      </c>
      <c r="C85" s="1344"/>
      <c r="D85" s="1344"/>
      <c r="E85" s="1378" t="s">
        <v>80</v>
      </c>
      <c r="F85" s="1061">
        <v>300</v>
      </c>
      <c r="G85" s="1410"/>
      <c r="H85" s="1063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4"/>
      <c r="W85" s="1334"/>
      <c r="X85" s="1334"/>
      <c r="Y85" s="1334"/>
      <c r="Z85" s="1334"/>
      <c r="AA85" s="1334"/>
      <c r="AB85" s="1334"/>
      <c r="AC85" s="1334"/>
      <c r="AD85" s="1334"/>
      <c r="AE85" s="1334"/>
      <c r="AF85" s="1334"/>
      <c r="AG85" s="1334"/>
      <c r="AH85" s="1334"/>
      <c r="AI85" s="1334"/>
      <c r="AJ85" s="1334"/>
      <c r="AK85" s="1334"/>
      <c r="AL85" s="1334"/>
      <c r="AM85" s="1334"/>
      <c r="AN85" s="1334"/>
      <c r="AO85" s="1334"/>
      <c r="AP85" s="1334"/>
      <c r="AQ85" s="1334"/>
      <c r="AR85" s="1334"/>
      <c r="AS85" s="1334"/>
      <c r="AT85" s="1334"/>
      <c r="AU85" s="1334"/>
      <c r="AV85" s="1334"/>
      <c r="AW85" s="1334"/>
      <c r="AX85" s="1334"/>
      <c r="AY85" s="1334"/>
      <c r="AZ85" s="1334"/>
      <c r="BA85" s="1334"/>
      <c r="BB85" s="1334"/>
      <c r="BC85" s="1334"/>
      <c r="BD85" s="1334"/>
      <c r="BE85" s="1334"/>
      <c r="BF85" s="1334"/>
      <c r="BG85" s="1334"/>
      <c r="BH85" s="1334"/>
      <c r="BI85" s="1334"/>
      <c r="BJ85" s="1334"/>
      <c r="BK85" s="1334"/>
      <c r="BL85" s="1334"/>
      <c r="BM85" s="1334"/>
      <c r="BN85" s="1334"/>
      <c r="BO85" s="1334"/>
      <c r="BP85" s="1334"/>
      <c r="BQ85" s="1334"/>
      <c r="BR85" s="1334"/>
      <c r="BS85" s="1334"/>
      <c r="BT85" s="1334"/>
      <c r="BU85" s="1334"/>
      <c r="BV85" s="1334"/>
      <c r="BW85" s="1334"/>
      <c r="BX85" s="1334"/>
      <c r="BY85" s="1334"/>
      <c r="BZ85" s="1334"/>
      <c r="CA85" s="1334"/>
      <c r="CB85" s="1334"/>
      <c r="CC85" s="1334"/>
      <c r="CD85" s="1334"/>
      <c r="CE85" s="1334"/>
      <c r="CF85" s="1334"/>
      <c r="CG85" s="1334"/>
      <c r="CH85" s="1334"/>
      <c r="CI85" s="1334"/>
      <c r="CJ85" s="1334"/>
      <c r="CK85" s="1334"/>
      <c r="CL85" s="1334"/>
      <c r="CM85" s="1334"/>
      <c r="CN85" s="1334"/>
      <c r="CO85" s="1334"/>
      <c r="CP85" s="1334"/>
      <c r="CQ85" s="1334"/>
      <c r="CR85" s="1334"/>
      <c r="CS85" s="1334"/>
      <c r="CT85" s="1334"/>
      <c r="CU85" s="1334"/>
      <c r="CV85" s="1334"/>
      <c r="CW85" s="1334"/>
      <c r="CX85" s="1334"/>
      <c r="CY85" s="1334"/>
      <c r="CZ85" s="1334"/>
      <c r="DA85" s="1334"/>
      <c r="DB85" s="1334"/>
      <c r="DC85" s="1334"/>
      <c r="DD85" s="1334"/>
      <c r="DE85" s="1334"/>
      <c r="DF85" s="1334"/>
      <c r="DG85" s="1334"/>
      <c r="DH85" s="1334"/>
      <c r="DI85" s="1334"/>
      <c r="DJ85" s="1334"/>
      <c r="DK85" s="1334"/>
      <c r="DL85" s="1334"/>
      <c r="DM85" s="1334"/>
      <c r="DN85" s="1334"/>
      <c r="DO85" s="1334"/>
      <c r="DP85" s="1334"/>
      <c r="DQ85" s="1334"/>
      <c r="DR85" s="1334"/>
      <c r="DS85" s="1334"/>
      <c r="DT85" s="1334"/>
      <c r="DU85" s="1334"/>
      <c r="DV85" s="1334"/>
      <c r="DW85" s="1334"/>
      <c r="DX85" s="1334"/>
      <c r="DY85" s="1334"/>
      <c r="DZ85" s="1334"/>
      <c r="EA85" s="1334"/>
      <c r="EB85" s="1334"/>
      <c r="EC85" s="1334"/>
      <c r="ED85" s="1334"/>
      <c r="EE85" s="1334"/>
      <c r="EF85" s="1334"/>
      <c r="EG85" s="1334"/>
      <c r="EH85" s="1334"/>
      <c r="EI85" s="1334"/>
      <c r="EJ85" s="1334"/>
      <c r="EK85" s="1334"/>
      <c r="EL85" s="1334"/>
      <c r="EM85" s="1334"/>
      <c r="EN85" s="1334"/>
      <c r="EO85" s="1334"/>
      <c r="EP85" s="1334"/>
      <c r="EQ85" s="1334"/>
      <c r="ER85" s="1334"/>
      <c r="ES85" s="1334"/>
      <c r="ET85" s="1334"/>
      <c r="EU85" s="1334"/>
      <c r="EV85" s="1334"/>
      <c r="EW85" s="1334"/>
      <c r="EX85" s="1334"/>
      <c r="EY85" s="1334"/>
      <c r="EZ85" s="1334"/>
      <c r="FA85" s="1334"/>
      <c r="FB85" s="1334"/>
      <c r="FC85" s="1334"/>
      <c r="FD85" s="1334"/>
      <c r="FE85" s="1334"/>
      <c r="FF85" s="1334"/>
      <c r="FG85" s="1334"/>
      <c r="FH85" s="1334"/>
      <c r="FI85" s="1334"/>
      <c r="FJ85" s="1334"/>
      <c r="FK85" s="1334"/>
      <c r="FL85" s="1334"/>
      <c r="FM85" s="1334"/>
      <c r="FN85" s="1334"/>
      <c r="FO85" s="1334"/>
      <c r="FP85" s="1334"/>
      <c r="FQ85" s="1334"/>
      <c r="FR85" s="1334"/>
      <c r="FS85" s="1334"/>
      <c r="FT85" s="1334"/>
      <c r="FU85" s="1334"/>
      <c r="FV85" s="1334"/>
      <c r="FW85" s="1334"/>
      <c r="FX85" s="1334"/>
      <c r="FY85" s="1334"/>
      <c r="FZ85" s="1334"/>
      <c r="GA85" s="1334"/>
      <c r="GB85" s="1334"/>
      <c r="GC85" s="1334"/>
      <c r="GD85" s="1334"/>
      <c r="GE85" s="1334"/>
      <c r="GF85" s="1334"/>
      <c r="GG85" s="1334"/>
      <c r="GH85" s="1334"/>
      <c r="GI85" s="1334"/>
      <c r="GJ85" s="1334"/>
      <c r="GK85" s="1334"/>
      <c r="GL85" s="1334"/>
      <c r="GM85" s="1334"/>
      <c r="GN85" s="1334"/>
      <c r="GO85" s="1334"/>
      <c r="GP85" s="1334"/>
      <c r="GQ85" s="1334"/>
      <c r="GR85" s="1334"/>
      <c r="GS85" s="1334"/>
      <c r="GT85" s="1334"/>
      <c r="GU85" s="1334"/>
      <c r="GV85" s="1334"/>
      <c r="GW85" s="1334"/>
      <c r="GX85" s="1334"/>
      <c r="GY85" s="1334"/>
      <c r="GZ85" s="1334"/>
      <c r="HA85" s="1334"/>
      <c r="HB85" s="1334"/>
      <c r="HC85" s="1334"/>
      <c r="HD85" s="1334"/>
      <c r="HE85" s="1334"/>
      <c r="HF85" s="1334"/>
      <c r="HG85" s="1334"/>
      <c r="HH85" s="1334"/>
      <c r="HI85" s="1334"/>
      <c r="HJ85" s="1334"/>
      <c r="HK85" s="1334"/>
      <c r="HL85" s="1334"/>
      <c r="HM85" s="1334"/>
      <c r="HN85" s="1334"/>
      <c r="HO85" s="1334"/>
      <c r="HP85" s="1334"/>
      <c r="HQ85" s="1334"/>
      <c r="HR85" s="1334"/>
      <c r="HS85" s="1334"/>
      <c r="HT85" s="1334"/>
      <c r="HU85" s="1334"/>
      <c r="HV85" s="1334"/>
      <c r="HW85" s="1334"/>
      <c r="HX85" s="1334"/>
      <c r="HY85" s="1334"/>
      <c r="HZ85" s="1334"/>
      <c r="IA85" s="1334"/>
      <c r="IB85" s="1334"/>
      <c r="IC85" s="1334"/>
      <c r="ID85" s="1334"/>
      <c r="IE85" s="1334"/>
      <c r="IF85" s="1334"/>
      <c r="IG85" s="1334"/>
      <c r="IH85" s="1334"/>
      <c r="II85" s="1334"/>
      <c r="IJ85" s="1334"/>
      <c r="IK85" s="1334"/>
      <c r="IL85" s="1334"/>
      <c r="IM85" s="1334"/>
      <c r="IN85" s="1334"/>
      <c r="IO85" s="1334"/>
      <c r="IP85" s="1334"/>
      <c r="IQ85" s="1334"/>
      <c r="IR85" s="1334"/>
      <c r="IS85" s="1334"/>
      <c r="IT85" s="1334"/>
      <c r="IU85" s="1334"/>
      <c r="IV85" s="1334"/>
    </row>
    <row r="86" spans="1:256" x14ac:dyDescent="0.25">
      <c r="A86" s="1383"/>
      <c r="B86" s="1412" t="s">
        <v>81</v>
      </c>
      <c r="C86" s="1344"/>
      <c r="D86" s="1344"/>
      <c r="E86" s="1378" t="s">
        <v>80</v>
      </c>
      <c r="F86" s="1061">
        <v>200</v>
      </c>
      <c r="G86" s="1410"/>
      <c r="H86" s="1063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4"/>
      <c r="AI86" s="1334"/>
      <c r="AJ86" s="1334"/>
      <c r="AK86" s="1334"/>
      <c r="AL86" s="1334"/>
      <c r="AM86" s="1334"/>
      <c r="AN86" s="1334"/>
      <c r="AO86" s="1334"/>
      <c r="AP86" s="1334"/>
      <c r="AQ86" s="1334"/>
      <c r="AR86" s="1334"/>
      <c r="AS86" s="1334"/>
      <c r="AT86" s="1334"/>
      <c r="AU86" s="1334"/>
      <c r="AV86" s="1334"/>
      <c r="AW86" s="1334"/>
      <c r="AX86" s="1334"/>
      <c r="AY86" s="1334"/>
      <c r="AZ86" s="1334"/>
      <c r="BA86" s="1334"/>
      <c r="BB86" s="1334"/>
      <c r="BC86" s="1334"/>
      <c r="BD86" s="1334"/>
      <c r="BE86" s="1334"/>
      <c r="BF86" s="1334"/>
      <c r="BG86" s="1334"/>
      <c r="BH86" s="1334"/>
      <c r="BI86" s="1334"/>
      <c r="BJ86" s="1334"/>
      <c r="BK86" s="1334"/>
      <c r="BL86" s="1334"/>
      <c r="BM86" s="1334"/>
      <c r="BN86" s="1334"/>
      <c r="BO86" s="1334"/>
      <c r="BP86" s="1334"/>
      <c r="BQ86" s="1334"/>
      <c r="BR86" s="1334"/>
      <c r="BS86" s="1334"/>
      <c r="BT86" s="1334"/>
      <c r="BU86" s="1334"/>
      <c r="BV86" s="1334"/>
      <c r="BW86" s="1334"/>
      <c r="BX86" s="1334"/>
      <c r="BY86" s="1334"/>
      <c r="BZ86" s="1334"/>
      <c r="CA86" s="1334"/>
      <c r="CB86" s="1334"/>
      <c r="CC86" s="1334"/>
      <c r="CD86" s="1334"/>
      <c r="CE86" s="1334"/>
      <c r="CF86" s="1334"/>
      <c r="CG86" s="1334"/>
      <c r="CH86" s="1334"/>
      <c r="CI86" s="1334"/>
      <c r="CJ86" s="1334"/>
      <c r="CK86" s="1334"/>
      <c r="CL86" s="1334"/>
      <c r="CM86" s="1334"/>
      <c r="CN86" s="1334"/>
      <c r="CO86" s="1334"/>
      <c r="CP86" s="1334"/>
      <c r="CQ86" s="1334"/>
      <c r="CR86" s="1334"/>
      <c r="CS86" s="1334"/>
      <c r="CT86" s="1334"/>
      <c r="CU86" s="1334"/>
      <c r="CV86" s="1334"/>
      <c r="CW86" s="1334"/>
      <c r="CX86" s="1334"/>
      <c r="CY86" s="1334"/>
      <c r="CZ86" s="1334"/>
      <c r="DA86" s="1334"/>
      <c r="DB86" s="1334"/>
      <c r="DC86" s="1334"/>
      <c r="DD86" s="1334"/>
      <c r="DE86" s="1334"/>
      <c r="DF86" s="1334"/>
      <c r="DG86" s="1334"/>
      <c r="DH86" s="1334"/>
      <c r="DI86" s="1334"/>
      <c r="DJ86" s="1334"/>
      <c r="DK86" s="1334"/>
      <c r="DL86" s="1334"/>
      <c r="DM86" s="1334"/>
      <c r="DN86" s="1334"/>
      <c r="DO86" s="1334"/>
      <c r="DP86" s="1334"/>
      <c r="DQ86" s="1334"/>
      <c r="DR86" s="1334"/>
      <c r="DS86" s="1334"/>
      <c r="DT86" s="1334"/>
      <c r="DU86" s="1334"/>
      <c r="DV86" s="1334"/>
      <c r="DW86" s="1334"/>
      <c r="DX86" s="1334"/>
      <c r="DY86" s="1334"/>
      <c r="DZ86" s="1334"/>
      <c r="EA86" s="1334"/>
      <c r="EB86" s="1334"/>
      <c r="EC86" s="1334"/>
      <c r="ED86" s="1334"/>
      <c r="EE86" s="1334"/>
      <c r="EF86" s="1334"/>
      <c r="EG86" s="1334"/>
      <c r="EH86" s="1334"/>
      <c r="EI86" s="1334"/>
      <c r="EJ86" s="1334"/>
      <c r="EK86" s="1334"/>
      <c r="EL86" s="1334"/>
      <c r="EM86" s="1334"/>
      <c r="EN86" s="1334"/>
      <c r="EO86" s="1334"/>
      <c r="EP86" s="1334"/>
      <c r="EQ86" s="1334"/>
      <c r="ER86" s="1334"/>
      <c r="ES86" s="1334"/>
      <c r="ET86" s="1334"/>
      <c r="EU86" s="1334"/>
      <c r="EV86" s="1334"/>
      <c r="EW86" s="1334"/>
      <c r="EX86" s="1334"/>
      <c r="EY86" s="1334"/>
      <c r="EZ86" s="1334"/>
      <c r="FA86" s="1334"/>
      <c r="FB86" s="1334"/>
      <c r="FC86" s="1334"/>
      <c r="FD86" s="1334"/>
      <c r="FE86" s="1334"/>
      <c r="FF86" s="1334"/>
      <c r="FG86" s="1334"/>
      <c r="FH86" s="1334"/>
      <c r="FI86" s="1334"/>
      <c r="FJ86" s="1334"/>
      <c r="FK86" s="1334"/>
      <c r="FL86" s="1334"/>
      <c r="FM86" s="1334"/>
      <c r="FN86" s="1334"/>
      <c r="FO86" s="1334"/>
      <c r="FP86" s="1334"/>
      <c r="FQ86" s="1334"/>
      <c r="FR86" s="1334"/>
      <c r="FS86" s="1334"/>
      <c r="FT86" s="1334"/>
      <c r="FU86" s="1334"/>
      <c r="FV86" s="1334"/>
      <c r="FW86" s="1334"/>
      <c r="FX86" s="1334"/>
      <c r="FY86" s="1334"/>
      <c r="FZ86" s="1334"/>
      <c r="GA86" s="1334"/>
      <c r="GB86" s="1334"/>
      <c r="GC86" s="1334"/>
      <c r="GD86" s="1334"/>
      <c r="GE86" s="1334"/>
      <c r="GF86" s="1334"/>
      <c r="GG86" s="1334"/>
      <c r="GH86" s="1334"/>
      <c r="GI86" s="1334"/>
      <c r="GJ86" s="1334"/>
      <c r="GK86" s="1334"/>
      <c r="GL86" s="1334"/>
      <c r="GM86" s="1334"/>
      <c r="GN86" s="1334"/>
      <c r="GO86" s="1334"/>
      <c r="GP86" s="1334"/>
      <c r="GQ86" s="1334"/>
      <c r="GR86" s="1334"/>
      <c r="GS86" s="1334"/>
      <c r="GT86" s="1334"/>
      <c r="GU86" s="1334"/>
      <c r="GV86" s="1334"/>
      <c r="GW86" s="1334"/>
      <c r="GX86" s="1334"/>
      <c r="GY86" s="1334"/>
      <c r="GZ86" s="1334"/>
      <c r="HA86" s="1334"/>
      <c r="HB86" s="1334"/>
      <c r="HC86" s="1334"/>
      <c r="HD86" s="1334"/>
      <c r="HE86" s="1334"/>
      <c r="HF86" s="1334"/>
      <c r="HG86" s="1334"/>
      <c r="HH86" s="1334"/>
      <c r="HI86" s="1334"/>
      <c r="HJ86" s="1334"/>
      <c r="HK86" s="1334"/>
      <c r="HL86" s="1334"/>
      <c r="HM86" s="1334"/>
      <c r="HN86" s="1334"/>
      <c r="HO86" s="1334"/>
      <c r="HP86" s="1334"/>
      <c r="HQ86" s="1334"/>
      <c r="HR86" s="1334"/>
      <c r="HS86" s="1334"/>
      <c r="HT86" s="1334"/>
      <c r="HU86" s="1334"/>
      <c r="HV86" s="1334"/>
      <c r="HW86" s="1334"/>
      <c r="HX86" s="1334"/>
      <c r="HY86" s="1334"/>
      <c r="HZ86" s="1334"/>
      <c r="IA86" s="1334"/>
      <c r="IB86" s="1334"/>
      <c r="IC86" s="1334"/>
      <c r="ID86" s="1334"/>
      <c r="IE86" s="1334"/>
      <c r="IF86" s="1334"/>
      <c r="IG86" s="1334"/>
      <c r="IH86" s="1334"/>
      <c r="II86" s="1334"/>
      <c r="IJ86" s="1334"/>
      <c r="IK86" s="1334"/>
      <c r="IL86" s="1334"/>
      <c r="IM86" s="1334"/>
      <c r="IN86" s="1334"/>
      <c r="IO86" s="1334"/>
      <c r="IP86" s="1334"/>
      <c r="IQ86" s="1334"/>
      <c r="IR86" s="1334"/>
      <c r="IS86" s="1334"/>
      <c r="IT86" s="1334"/>
      <c r="IU86" s="1334"/>
      <c r="IV86" s="1334"/>
    </row>
    <row r="87" spans="1:256" ht="14.5" thickBot="1" x14ac:dyDescent="0.3">
      <c r="A87" s="1383"/>
      <c r="B87" s="1412"/>
      <c r="C87" s="1344"/>
      <c r="D87" s="1344"/>
      <c r="E87" s="1378"/>
      <c r="F87" s="1061"/>
      <c r="G87" s="1410"/>
      <c r="H87" s="1063"/>
      <c r="I87" s="1334"/>
      <c r="J87" s="1334"/>
      <c r="K87" s="1334"/>
      <c r="L87" s="1334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4"/>
      <c r="AD87" s="1334"/>
      <c r="AE87" s="1334"/>
      <c r="AF87" s="1334"/>
      <c r="AG87" s="1334"/>
      <c r="AH87" s="1334"/>
      <c r="AI87" s="1334"/>
      <c r="AJ87" s="1334"/>
      <c r="AK87" s="1334"/>
      <c r="AL87" s="1334"/>
      <c r="AM87" s="1334"/>
      <c r="AN87" s="1334"/>
      <c r="AO87" s="1334"/>
      <c r="AP87" s="1334"/>
      <c r="AQ87" s="1334"/>
      <c r="AR87" s="1334"/>
      <c r="AS87" s="1334"/>
      <c r="AT87" s="1334"/>
      <c r="AU87" s="1334"/>
      <c r="AV87" s="1334"/>
      <c r="AW87" s="1334"/>
      <c r="AX87" s="1334"/>
      <c r="AY87" s="1334"/>
      <c r="AZ87" s="1334"/>
      <c r="BA87" s="1334"/>
      <c r="BB87" s="1334"/>
      <c r="BC87" s="1334"/>
      <c r="BD87" s="1334"/>
      <c r="BE87" s="1334"/>
      <c r="BF87" s="1334"/>
      <c r="BG87" s="1334"/>
      <c r="BH87" s="1334"/>
      <c r="BI87" s="1334"/>
      <c r="BJ87" s="1334"/>
      <c r="BK87" s="1334"/>
      <c r="BL87" s="1334"/>
      <c r="BM87" s="1334"/>
      <c r="BN87" s="1334"/>
      <c r="BO87" s="1334"/>
      <c r="BP87" s="1334"/>
      <c r="BQ87" s="1334"/>
      <c r="BR87" s="1334"/>
      <c r="BS87" s="1334"/>
      <c r="BT87" s="1334"/>
      <c r="BU87" s="1334"/>
      <c r="BV87" s="1334"/>
      <c r="BW87" s="1334"/>
      <c r="BX87" s="1334"/>
      <c r="BY87" s="1334"/>
      <c r="BZ87" s="1334"/>
      <c r="CA87" s="1334"/>
      <c r="CB87" s="1334"/>
      <c r="CC87" s="1334"/>
      <c r="CD87" s="1334"/>
      <c r="CE87" s="1334"/>
      <c r="CF87" s="1334"/>
      <c r="CG87" s="1334"/>
      <c r="CH87" s="1334"/>
      <c r="CI87" s="1334"/>
      <c r="CJ87" s="1334"/>
      <c r="CK87" s="1334"/>
      <c r="CL87" s="1334"/>
      <c r="CM87" s="1334"/>
      <c r="CN87" s="1334"/>
      <c r="CO87" s="1334"/>
      <c r="CP87" s="1334"/>
      <c r="CQ87" s="1334"/>
      <c r="CR87" s="1334"/>
      <c r="CS87" s="1334"/>
      <c r="CT87" s="1334"/>
      <c r="CU87" s="1334"/>
      <c r="CV87" s="1334"/>
      <c r="CW87" s="1334"/>
      <c r="CX87" s="1334"/>
      <c r="CY87" s="1334"/>
      <c r="CZ87" s="1334"/>
      <c r="DA87" s="1334"/>
      <c r="DB87" s="1334"/>
      <c r="DC87" s="1334"/>
      <c r="DD87" s="1334"/>
      <c r="DE87" s="1334"/>
      <c r="DF87" s="1334"/>
      <c r="DG87" s="1334"/>
      <c r="DH87" s="1334"/>
      <c r="DI87" s="1334"/>
      <c r="DJ87" s="1334"/>
      <c r="DK87" s="1334"/>
      <c r="DL87" s="1334"/>
      <c r="DM87" s="1334"/>
      <c r="DN87" s="1334"/>
      <c r="DO87" s="1334"/>
      <c r="DP87" s="1334"/>
      <c r="DQ87" s="1334"/>
      <c r="DR87" s="1334"/>
      <c r="DS87" s="1334"/>
      <c r="DT87" s="1334"/>
      <c r="DU87" s="1334"/>
      <c r="DV87" s="1334"/>
      <c r="DW87" s="1334"/>
      <c r="DX87" s="1334"/>
      <c r="DY87" s="1334"/>
      <c r="DZ87" s="1334"/>
      <c r="EA87" s="1334"/>
      <c r="EB87" s="1334"/>
      <c r="EC87" s="1334"/>
      <c r="ED87" s="1334"/>
      <c r="EE87" s="1334"/>
      <c r="EF87" s="1334"/>
      <c r="EG87" s="1334"/>
      <c r="EH87" s="1334"/>
      <c r="EI87" s="1334"/>
      <c r="EJ87" s="1334"/>
      <c r="EK87" s="1334"/>
      <c r="EL87" s="1334"/>
      <c r="EM87" s="1334"/>
      <c r="EN87" s="1334"/>
      <c r="EO87" s="1334"/>
      <c r="EP87" s="1334"/>
      <c r="EQ87" s="1334"/>
      <c r="ER87" s="1334"/>
      <c r="ES87" s="1334"/>
      <c r="ET87" s="1334"/>
      <c r="EU87" s="1334"/>
      <c r="EV87" s="1334"/>
      <c r="EW87" s="1334"/>
      <c r="EX87" s="1334"/>
      <c r="EY87" s="1334"/>
      <c r="EZ87" s="1334"/>
      <c r="FA87" s="1334"/>
      <c r="FB87" s="1334"/>
      <c r="FC87" s="1334"/>
      <c r="FD87" s="1334"/>
      <c r="FE87" s="1334"/>
      <c r="FF87" s="1334"/>
      <c r="FG87" s="1334"/>
      <c r="FH87" s="1334"/>
      <c r="FI87" s="1334"/>
      <c r="FJ87" s="1334"/>
      <c r="FK87" s="1334"/>
      <c r="FL87" s="1334"/>
      <c r="FM87" s="1334"/>
      <c r="FN87" s="1334"/>
      <c r="FO87" s="1334"/>
      <c r="FP87" s="1334"/>
      <c r="FQ87" s="1334"/>
      <c r="FR87" s="1334"/>
      <c r="FS87" s="1334"/>
      <c r="FT87" s="1334"/>
      <c r="FU87" s="1334"/>
      <c r="FV87" s="1334"/>
      <c r="FW87" s="1334"/>
      <c r="FX87" s="1334"/>
      <c r="FY87" s="1334"/>
      <c r="FZ87" s="1334"/>
      <c r="GA87" s="1334"/>
      <c r="GB87" s="1334"/>
      <c r="GC87" s="1334"/>
      <c r="GD87" s="1334"/>
      <c r="GE87" s="1334"/>
      <c r="GF87" s="1334"/>
      <c r="GG87" s="1334"/>
      <c r="GH87" s="1334"/>
      <c r="GI87" s="1334"/>
      <c r="GJ87" s="1334"/>
      <c r="GK87" s="1334"/>
      <c r="GL87" s="1334"/>
      <c r="GM87" s="1334"/>
      <c r="GN87" s="1334"/>
      <c r="GO87" s="1334"/>
      <c r="GP87" s="1334"/>
      <c r="GQ87" s="1334"/>
      <c r="GR87" s="1334"/>
      <c r="GS87" s="1334"/>
      <c r="GT87" s="1334"/>
      <c r="GU87" s="1334"/>
      <c r="GV87" s="1334"/>
      <c r="GW87" s="1334"/>
      <c r="GX87" s="1334"/>
      <c r="GY87" s="1334"/>
      <c r="GZ87" s="1334"/>
      <c r="HA87" s="1334"/>
      <c r="HB87" s="1334"/>
      <c r="HC87" s="1334"/>
      <c r="HD87" s="1334"/>
      <c r="HE87" s="1334"/>
      <c r="HF87" s="1334"/>
      <c r="HG87" s="1334"/>
      <c r="HH87" s="1334"/>
      <c r="HI87" s="1334"/>
      <c r="HJ87" s="1334"/>
      <c r="HK87" s="1334"/>
      <c r="HL87" s="1334"/>
      <c r="HM87" s="1334"/>
      <c r="HN87" s="1334"/>
      <c r="HO87" s="1334"/>
      <c r="HP87" s="1334"/>
      <c r="HQ87" s="1334"/>
      <c r="HR87" s="1334"/>
      <c r="HS87" s="1334"/>
      <c r="HT87" s="1334"/>
      <c r="HU87" s="1334"/>
      <c r="HV87" s="1334"/>
      <c r="HW87" s="1334"/>
      <c r="HX87" s="1334"/>
      <c r="HY87" s="1334"/>
      <c r="HZ87" s="1334"/>
      <c r="IA87" s="1334"/>
      <c r="IB87" s="1334"/>
      <c r="IC87" s="1334"/>
      <c r="ID87" s="1334"/>
      <c r="IE87" s="1334"/>
      <c r="IF87" s="1334"/>
      <c r="IG87" s="1334"/>
      <c r="IH87" s="1334"/>
      <c r="II87" s="1334"/>
      <c r="IJ87" s="1334"/>
      <c r="IK87" s="1334"/>
      <c r="IL87" s="1334"/>
      <c r="IM87" s="1334"/>
      <c r="IN87" s="1334"/>
      <c r="IO87" s="1334"/>
      <c r="IP87" s="1334"/>
      <c r="IQ87" s="1334"/>
      <c r="IR87" s="1334"/>
      <c r="IS87" s="1334"/>
      <c r="IT87" s="1334"/>
      <c r="IU87" s="1334"/>
      <c r="IV87" s="1334"/>
    </row>
    <row r="88" spans="1:256" x14ac:dyDescent="0.25">
      <c r="A88" s="1439" t="s">
        <v>82</v>
      </c>
      <c r="B88" s="1440"/>
      <c r="C88" s="1440"/>
      <c r="D88" s="1440"/>
      <c r="E88" s="1440"/>
      <c r="F88" s="1441"/>
      <c r="G88" s="1441"/>
      <c r="H88" s="1442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4"/>
      <c r="AI88" s="1334"/>
      <c r="AJ88" s="1334"/>
      <c r="AK88" s="1334"/>
      <c r="AL88" s="1334"/>
      <c r="AM88" s="1334"/>
      <c r="AN88" s="1334"/>
      <c r="AO88" s="1334"/>
      <c r="AP88" s="1334"/>
      <c r="AQ88" s="1334"/>
      <c r="AR88" s="1334"/>
      <c r="AS88" s="1334"/>
      <c r="AT88" s="1334"/>
      <c r="AU88" s="1334"/>
      <c r="AV88" s="1334"/>
      <c r="AW88" s="1334"/>
      <c r="AX88" s="1334"/>
      <c r="AY88" s="1334"/>
      <c r="AZ88" s="1334"/>
      <c r="BA88" s="1334"/>
      <c r="BB88" s="1334"/>
      <c r="BC88" s="1334"/>
      <c r="BD88" s="1334"/>
      <c r="BE88" s="1334"/>
      <c r="BF88" s="1334"/>
      <c r="BG88" s="1334"/>
      <c r="BH88" s="1334"/>
      <c r="BI88" s="1334"/>
      <c r="BJ88" s="1334"/>
      <c r="BK88" s="1334"/>
      <c r="BL88" s="1334"/>
      <c r="BM88" s="1334"/>
      <c r="BN88" s="1334"/>
      <c r="BO88" s="1334"/>
      <c r="BP88" s="1334"/>
      <c r="BQ88" s="1334"/>
      <c r="BR88" s="1334"/>
      <c r="BS88" s="1334"/>
      <c r="BT88" s="1334"/>
      <c r="BU88" s="1334"/>
      <c r="BV88" s="1334"/>
      <c r="BW88" s="1334"/>
      <c r="BX88" s="1334"/>
      <c r="BY88" s="1334"/>
      <c r="BZ88" s="1334"/>
      <c r="CA88" s="1334"/>
      <c r="CB88" s="1334"/>
      <c r="CC88" s="1334"/>
      <c r="CD88" s="1334"/>
      <c r="CE88" s="1334"/>
      <c r="CF88" s="1334"/>
      <c r="CG88" s="1334"/>
      <c r="CH88" s="1334"/>
      <c r="CI88" s="1334"/>
      <c r="CJ88" s="1334"/>
      <c r="CK88" s="1334"/>
      <c r="CL88" s="1334"/>
      <c r="CM88" s="1334"/>
      <c r="CN88" s="1334"/>
      <c r="CO88" s="1334"/>
      <c r="CP88" s="1334"/>
      <c r="CQ88" s="1334"/>
      <c r="CR88" s="1334"/>
      <c r="CS88" s="1334"/>
      <c r="CT88" s="1334"/>
      <c r="CU88" s="1334"/>
      <c r="CV88" s="1334"/>
      <c r="CW88" s="1334"/>
      <c r="CX88" s="1334"/>
      <c r="CY88" s="1334"/>
      <c r="CZ88" s="1334"/>
      <c r="DA88" s="1334"/>
      <c r="DB88" s="1334"/>
      <c r="DC88" s="1334"/>
      <c r="DD88" s="1334"/>
      <c r="DE88" s="1334"/>
      <c r="DF88" s="1334"/>
      <c r="DG88" s="1334"/>
      <c r="DH88" s="1334"/>
      <c r="DI88" s="1334"/>
      <c r="DJ88" s="1334"/>
      <c r="DK88" s="1334"/>
      <c r="DL88" s="1334"/>
      <c r="DM88" s="1334"/>
      <c r="DN88" s="1334"/>
      <c r="DO88" s="1334"/>
      <c r="DP88" s="1334"/>
      <c r="DQ88" s="1334"/>
      <c r="DR88" s="1334"/>
      <c r="DS88" s="1334"/>
      <c r="DT88" s="1334"/>
      <c r="DU88" s="1334"/>
      <c r="DV88" s="1334"/>
      <c r="DW88" s="1334"/>
      <c r="DX88" s="1334"/>
      <c r="DY88" s="1334"/>
      <c r="DZ88" s="1334"/>
      <c r="EA88" s="1334"/>
      <c r="EB88" s="1334"/>
      <c r="EC88" s="1334"/>
      <c r="ED88" s="1334"/>
      <c r="EE88" s="1334"/>
      <c r="EF88" s="1334"/>
      <c r="EG88" s="1334"/>
      <c r="EH88" s="1334"/>
      <c r="EI88" s="1334"/>
      <c r="EJ88" s="1334"/>
      <c r="EK88" s="1334"/>
      <c r="EL88" s="1334"/>
      <c r="EM88" s="1334"/>
      <c r="EN88" s="1334"/>
      <c r="EO88" s="1334"/>
      <c r="EP88" s="1334"/>
      <c r="EQ88" s="1334"/>
      <c r="ER88" s="1334"/>
      <c r="ES88" s="1334"/>
      <c r="ET88" s="1334"/>
      <c r="EU88" s="1334"/>
      <c r="EV88" s="1334"/>
      <c r="EW88" s="1334"/>
      <c r="EX88" s="1334"/>
      <c r="EY88" s="1334"/>
      <c r="EZ88" s="1334"/>
      <c r="FA88" s="1334"/>
      <c r="FB88" s="1334"/>
      <c r="FC88" s="1334"/>
      <c r="FD88" s="1334"/>
      <c r="FE88" s="1334"/>
      <c r="FF88" s="1334"/>
      <c r="FG88" s="1334"/>
      <c r="FH88" s="1334"/>
      <c r="FI88" s="1334"/>
      <c r="FJ88" s="1334"/>
      <c r="FK88" s="1334"/>
      <c r="FL88" s="1334"/>
      <c r="FM88" s="1334"/>
      <c r="FN88" s="1334"/>
      <c r="FO88" s="1334"/>
      <c r="FP88" s="1334"/>
      <c r="FQ88" s="1334"/>
      <c r="FR88" s="1334"/>
      <c r="FS88" s="1334"/>
      <c r="FT88" s="1334"/>
      <c r="FU88" s="1334"/>
      <c r="FV88" s="1334"/>
      <c r="FW88" s="1334"/>
      <c r="FX88" s="1334"/>
      <c r="FY88" s="1334"/>
      <c r="FZ88" s="1334"/>
      <c r="GA88" s="1334"/>
      <c r="GB88" s="1334"/>
      <c r="GC88" s="1334"/>
      <c r="GD88" s="1334"/>
      <c r="GE88" s="1334"/>
      <c r="GF88" s="1334"/>
      <c r="GG88" s="1334"/>
      <c r="GH88" s="1334"/>
      <c r="GI88" s="1334"/>
      <c r="GJ88" s="1334"/>
      <c r="GK88" s="1334"/>
      <c r="GL88" s="1334"/>
      <c r="GM88" s="1334"/>
      <c r="GN88" s="1334"/>
      <c r="GO88" s="1334"/>
      <c r="GP88" s="1334"/>
      <c r="GQ88" s="1334"/>
      <c r="GR88" s="1334"/>
      <c r="GS88" s="1334"/>
      <c r="GT88" s="1334"/>
      <c r="GU88" s="1334"/>
      <c r="GV88" s="1334"/>
      <c r="GW88" s="1334"/>
      <c r="GX88" s="1334"/>
      <c r="GY88" s="1334"/>
      <c r="GZ88" s="1334"/>
      <c r="HA88" s="1334"/>
      <c r="HB88" s="1334"/>
      <c r="HC88" s="1334"/>
      <c r="HD88" s="1334"/>
      <c r="HE88" s="1334"/>
      <c r="HF88" s="1334"/>
      <c r="HG88" s="1334"/>
      <c r="HH88" s="1334"/>
      <c r="HI88" s="1334"/>
      <c r="HJ88" s="1334"/>
      <c r="HK88" s="1334"/>
      <c r="HL88" s="1334"/>
      <c r="HM88" s="1334"/>
      <c r="HN88" s="1334"/>
      <c r="HO88" s="1334"/>
      <c r="HP88" s="1334"/>
      <c r="HQ88" s="1334"/>
      <c r="HR88" s="1334"/>
      <c r="HS88" s="1334"/>
      <c r="HT88" s="1334"/>
      <c r="HU88" s="1334"/>
      <c r="HV88" s="1334"/>
      <c r="HW88" s="1334"/>
      <c r="HX88" s="1334"/>
      <c r="HY88" s="1334"/>
      <c r="HZ88" s="1334"/>
      <c r="IA88" s="1334"/>
      <c r="IB88" s="1334"/>
      <c r="IC88" s="1334"/>
      <c r="ID88" s="1334"/>
      <c r="IE88" s="1334"/>
      <c r="IF88" s="1334"/>
      <c r="IG88" s="1334"/>
      <c r="IH88" s="1334"/>
      <c r="II88" s="1334"/>
      <c r="IJ88" s="1334"/>
      <c r="IK88" s="1334"/>
      <c r="IL88" s="1334"/>
      <c r="IM88" s="1334"/>
      <c r="IN88" s="1334"/>
      <c r="IO88" s="1334"/>
      <c r="IP88" s="1334"/>
      <c r="IQ88" s="1334"/>
      <c r="IR88" s="1334"/>
      <c r="IS88" s="1334"/>
      <c r="IT88" s="1334"/>
      <c r="IU88" s="1334"/>
      <c r="IV88" s="1334"/>
    </row>
    <row r="89" spans="1:256" ht="14.5" thickBot="1" x14ac:dyDescent="0.3">
      <c r="A89" s="1343"/>
      <c r="B89" s="1344"/>
      <c r="C89" s="1344"/>
      <c r="D89" s="1344"/>
      <c r="E89" s="1400"/>
      <c r="F89" s="1345"/>
      <c r="G89" s="1401"/>
      <c r="H89" s="1423"/>
      <c r="I89" s="1334"/>
      <c r="J89" s="1334"/>
      <c r="K89" s="1334"/>
      <c r="L89" s="1334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4"/>
      <c r="AD89" s="1334"/>
      <c r="AE89" s="1334"/>
      <c r="AF89" s="1334"/>
      <c r="AG89" s="1334"/>
      <c r="AH89" s="1334"/>
      <c r="AI89" s="1334"/>
      <c r="AJ89" s="1334"/>
      <c r="AK89" s="1334"/>
      <c r="AL89" s="1334"/>
      <c r="AM89" s="1334"/>
      <c r="AN89" s="1334"/>
      <c r="AO89" s="1334"/>
      <c r="AP89" s="1334"/>
      <c r="AQ89" s="1334"/>
      <c r="AR89" s="1334"/>
      <c r="AS89" s="1334"/>
      <c r="AT89" s="1334"/>
      <c r="AU89" s="1334"/>
      <c r="AV89" s="1334"/>
      <c r="AW89" s="1334"/>
      <c r="AX89" s="1334"/>
      <c r="AY89" s="1334"/>
      <c r="AZ89" s="1334"/>
      <c r="BA89" s="1334"/>
      <c r="BB89" s="1334"/>
      <c r="BC89" s="1334"/>
      <c r="BD89" s="1334"/>
      <c r="BE89" s="1334"/>
      <c r="BF89" s="1334"/>
      <c r="BG89" s="1334"/>
      <c r="BH89" s="1334"/>
      <c r="BI89" s="1334"/>
      <c r="BJ89" s="1334"/>
      <c r="BK89" s="1334"/>
      <c r="BL89" s="1334"/>
      <c r="BM89" s="1334"/>
      <c r="BN89" s="1334"/>
      <c r="BO89" s="1334"/>
      <c r="BP89" s="1334"/>
      <c r="BQ89" s="1334"/>
      <c r="BR89" s="1334"/>
      <c r="BS89" s="1334"/>
      <c r="BT89" s="1334"/>
      <c r="BU89" s="1334"/>
      <c r="BV89" s="1334"/>
      <c r="BW89" s="1334"/>
      <c r="BX89" s="1334"/>
      <c r="BY89" s="1334"/>
      <c r="BZ89" s="1334"/>
      <c r="CA89" s="1334"/>
      <c r="CB89" s="1334"/>
      <c r="CC89" s="1334"/>
      <c r="CD89" s="1334"/>
      <c r="CE89" s="1334"/>
      <c r="CF89" s="1334"/>
      <c r="CG89" s="1334"/>
      <c r="CH89" s="1334"/>
      <c r="CI89" s="1334"/>
      <c r="CJ89" s="1334"/>
      <c r="CK89" s="1334"/>
      <c r="CL89" s="1334"/>
      <c r="CM89" s="1334"/>
      <c r="CN89" s="1334"/>
      <c r="CO89" s="1334"/>
      <c r="CP89" s="1334"/>
      <c r="CQ89" s="1334"/>
      <c r="CR89" s="1334"/>
      <c r="CS89" s="1334"/>
      <c r="CT89" s="1334"/>
      <c r="CU89" s="1334"/>
      <c r="CV89" s="1334"/>
      <c r="CW89" s="1334"/>
      <c r="CX89" s="1334"/>
      <c r="CY89" s="1334"/>
      <c r="CZ89" s="1334"/>
      <c r="DA89" s="1334"/>
      <c r="DB89" s="1334"/>
      <c r="DC89" s="1334"/>
      <c r="DD89" s="1334"/>
      <c r="DE89" s="1334"/>
      <c r="DF89" s="1334"/>
      <c r="DG89" s="1334"/>
      <c r="DH89" s="1334"/>
      <c r="DI89" s="1334"/>
      <c r="DJ89" s="1334"/>
      <c r="DK89" s="1334"/>
      <c r="DL89" s="1334"/>
      <c r="DM89" s="1334"/>
      <c r="DN89" s="1334"/>
      <c r="DO89" s="1334"/>
      <c r="DP89" s="1334"/>
      <c r="DQ89" s="1334"/>
      <c r="DR89" s="1334"/>
      <c r="DS89" s="1334"/>
      <c r="DT89" s="1334"/>
      <c r="DU89" s="1334"/>
      <c r="DV89" s="1334"/>
      <c r="DW89" s="1334"/>
      <c r="DX89" s="1334"/>
      <c r="DY89" s="1334"/>
      <c r="DZ89" s="1334"/>
      <c r="EA89" s="1334"/>
      <c r="EB89" s="1334"/>
      <c r="EC89" s="1334"/>
      <c r="ED89" s="1334"/>
      <c r="EE89" s="1334"/>
      <c r="EF89" s="1334"/>
      <c r="EG89" s="1334"/>
      <c r="EH89" s="1334"/>
      <c r="EI89" s="1334"/>
      <c r="EJ89" s="1334"/>
      <c r="EK89" s="1334"/>
      <c r="EL89" s="1334"/>
      <c r="EM89" s="1334"/>
      <c r="EN89" s="1334"/>
      <c r="EO89" s="1334"/>
      <c r="EP89" s="1334"/>
      <c r="EQ89" s="1334"/>
      <c r="ER89" s="1334"/>
      <c r="ES89" s="1334"/>
      <c r="ET89" s="1334"/>
      <c r="EU89" s="1334"/>
      <c r="EV89" s="1334"/>
      <c r="EW89" s="1334"/>
      <c r="EX89" s="1334"/>
      <c r="EY89" s="1334"/>
      <c r="EZ89" s="1334"/>
      <c r="FA89" s="1334"/>
      <c r="FB89" s="1334"/>
      <c r="FC89" s="1334"/>
      <c r="FD89" s="1334"/>
      <c r="FE89" s="1334"/>
      <c r="FF89" s="1334"/>
      <c r="FG89" s="1334"/>
      <c r="FH89" s="1334"/>
      <c r="FI89" s="1334"/>
      <c r="FJ89" s="1334"/>
      <c r="FK89" s="1334"/>
      <c r="FL89" s="1334"/>
      <c r="FM89" s="1334"/>
      <c r="FN89" s="1334"/>
      <c r="FO89" s="1334"/>
      <c r="FP89" s="1334"/>
      <c r="FQ89" s="1334"/>
      <c r="FR89" s="1334"/>
      <c r="FS89" s="1334"/>
      <c r="FT89" s="1334"/>
      <c r="FU89" s="1334"/>
      <c r="FV89" s="1334"/>
      <c r="FW89" s="1334"/>
      <c r="FX89" s="1334"/>
      <c r="FY89" s="1334"/>
      <c r="FZ89" s="1334"/>
      <c r="GA89" s="1334"/>
      <c r="GB89" s="1334"/>
      <c r="GC89" s="1334"/>
      <c r="GD89" s="1334"/>
      <c r="GE89" s="1334"/>
      <c r="GF89" s="1334"/>
      <c r="GG89" s="1334"/>
      <c r="GH89" s="1334"/>
      <c r="GI89" s="1334"/>
      <c r="GJ89" s="1334"/>
      <c r="GK89" s="1334"/>
      <c r="GL89" s="1334"/>
      <c r="GM89" s="1334"/>
      <c r="GN89" s="1334"/>
      <c r="GO89" s="1334"/>
      <c r="GP89" s="1334"/>
      <c r="GQ89" s="1334"/>
      <c r="GR89" s="1334"/>
      <c r="GS89" s="1334"/>
      <c r="GT89" s="1334"/>
      <c r="GU89" s="1334"/>
      <c r="GV89" s="1334"/>
      <c r="GW89" s="1334"/>
      <c r="GX89" s="1334"/>
      <c r="GY89" s="1334"/>
      <c r="GZ89" s="1334"/>
      <c r="HA89" s="1334"/>
      <c r="HB89" s="1334"/>
      <c r="HC89" s="1334"/>
      <c r="HD89" s="1334"/>
      <c r="HE89" s="1334"/>
      <c r="HF89" s="1334"/>
      <c r="HG89" s="1334"/>
      <c r="HH89" s="1334"/>
      <c r="HI89" s="1334"/>
      <c r="HJ89" s="1334"/>
      <c r="HK89" s="1334"/>
      <c r="HL89" s="1334"/>
      <c r="HM89" s="1334"/>
      <c r="HN89" s="1334"/>
      <c r="HO89" s="1334"/>
      <c r="HP89" s="1334"/>
      <c r="HQ89" s="1334"/>
      <c r="HR89" s="1334"/>
      <c r="HS89" s="1334"/>
      <c r="HT89" s="1334"/>
      <c r="HU89" s="1334"/>
      <c r="HV89" s="1334"/>
      <c r="HW89" s="1334"/>
      <c r="HX89" s="1334"/>
      <c r="HY89" s="1334"/>
      <c r="HZ89" s="1334"/>
      <c r="IA89" s="1334"/>
      <c r="IB89" s="1334"/>
      <c r="IC89" s="1334"/>
      <c r="ID89" s="1334"/>
      <c r="IE89" s="1334"/>
      <c r="IF89" s="1334"/>
      <c r="IG89" s="1334"/>
      <c r="IH89" s="1334"/>
      <c r="II89" s="1334"/>
      <c r="IJ89" s="1334"/>
      <c r="IK89" s="1334"/>
      <c r="IL89" s="1334"/>
      <c r="IM89" s="1334"/>
      <c r="IN89" s="1334"/>
      <c r="IO89" s="1334"/>
      <c r="IP89" s="1334"/>
      <c r="IQ89" s="1334"/>
      <c r="IR89" s="1334"/>
      <c r="IS89" s="1334"/>
      <c r="IT89" s="1334"/>
      <c r="IU89" s="1334"/>
      <c r="IV89" s="1334"/>
    </row>
    <row r="90" spans="1:256" x14ac:dyDescent="0.25">
      <c r="A90" s="1426" t="s">
        <v>5</v>
      </c>
      <c r="B90" s="1348" t="s">
        <v>6</v>
      </c>
      <c r="C90" s="1348"/>
      <c r="D90" s="1348"/>
      <c r="E90" s="1349" t="s">
        <v>7</v>
      </c>
      <c r="F90" s="1350" t="s">
        <v>8</v>
      </c>
      <c r="G90" s="1443" t="s">
        <v>9</v>
      </c>
      <c r="H90" s="1430" t="s">
        <v>10</v>
      </c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4"/>
      <c r="W90" s="1334"/>
      <c r="X90" s="1334"/>
      <c r="Y90" s="1334"/>
      <c r="Z90" s="1334"/>
      <c r="AA90" s="1334"/>
      <c r="AB90" s="1334"/>
      <c r="AC90" s="1334"/>
      <c r="AD90" s="1334"/>
      <c r="AE90" s="1334"/>
      <c r="AF90" s="1334"/>
      <c r="AG90" s="1334"/>
      <c r="AH90" s="1334"/>
      <c r="AI90" s="1334"/>
      <c r="AJ90" s="1334"/>
      <c r="AK90" s="1334"/>
      <c r="AL90" s="1334"/>
      <c r="AM90" s="1334"/>
      <c r="AN90" s="1334"/>
      <c r="AO90" s="1334"/>
      <c r="AP90" s="1334"/>
      <c r="AQ90" s="1334"/>
      <c r="AR90" s="1334"/>
      <c r="AS90" s="1334"/>
      <c r="AT90" s="1334"/>
      <c r="AU90" s="1334"/>
      <c r="AV90" s="1334"/>
      <c r="AW90" s="1334"/>
      <c r="AX90" s="1334"/>
      <c r="AY90" s="1334"/>
      <c r="AZ90" s="1334"/>
      <c r="BA90" s="1334"/>
      <c r="BB90" s="1334"/>
      <c r="BC90" s="1334"/>
      <c r="BD90" s="1334"/>
      <c r="BE90" s="1334"/>
      <c r="BF90" s="1334"/>
      <c r="BG90" s="1334"/>
      <c r="BH90" s="1334"/>
      <c r="BI90" s="1334"/>
      <c r="BJ90" s="1334"/>
      <c r="BK90" s="1334"/>
      <c r="BL90" s="1334"/>
      <c r="BM90" s="1334"/>
      <c r="BN90" s="1334"/>
      <c r="BO90" s="1334"/>
      <c r="BP90" s="1334"/>
      <c r="BQ90" s="1334"/>
      <c r="BR90" s="1334"/>
      <c r="BS90" s="1334"/>
      <c r="BT90" s="1334"/>
      <c r="BU90" s="1334"/>
      <c r="BV90" s="1334"/>
      <c r="BW90" s="1334"/>
      <c r="BX90" s="1334"/>
      <c r="BY90" s="1334"/>
      <c r="BZ90" s="1334"/>
      <c r="CA90" s="1334"/>
      <c r="CB90" s="1334"/>
      <c r="CC90" s="1334"/>
      <c r="CD90" s="1334"/>
      <c r="CE90" s="1334"/>
      <c r="CF90" s="1334"/>
      <c r="CG90" s="1334"/>
      <c r="CH90" s="1334"/>
      <c r="CI90" s="1334"/>
      <c r="CJ90" s="1334"/>
      <c r="CK90" s="1334"/>
      <c r="CL90" s="1334"/>
      <c r="CM90" s="1334"/>
      <c r="CN90" s="1334"/>
      <c r="CO90" s="1334"/>
      <c r="CP90" s="1334"/>
      <c r="CQ90" s="1334"/>
      <c r="CR90" s="1334"/>
      <c r="CS90" s="1334"/>
      <c r="CT90" s="1334"/>
      <c r="CU90" s="1334"/>
      <c r="CV90" s="1334"/>
      <c r="CW90" s="1334"/>
      <c r="CX90" s="1334"/>
      <c r="CY90" s="1334"/>
      <c r="CZ90" s="1334"/>
      <c r="DA90" s="1334"/>
      <c r="DB90" s="1334"/>
      <c r="DC90" s="1334"/>
      <c r="DD90" s="1334"/>
      <c r="DE90" s="1334"/>
      <c r="DF90" s="1334"/>
      <c r="DG90" s="1334"/>
      <c r="DH90" s="1334"/>
      <c r="DI90" s="1334"/>
      <c r="DJ90" s="1334"/>
      <c r="DK90" s="1334"/>
      <c r="DL90" s="1334"/>
      <c r="DM90" s="1334"/>
      <c r="DN90" s="1334"/>
      <c r="DO90" s="1334"/>
      <c r="DP90" s="1334"/>
      <c r="DQ90" s="1334"/>
      <c r="DR90" s="1334"/>
      <c r="DS90" s="1334"/>
      <c r="DT90" s="1334"/>
      <c r="DU90" s="1334"/>
      <c r="DV90" s="1334"/>
      <c r="DW90" s="1334"/>
      <c r="DX90" s="1334"/>
      <c r="DY90" s="1334"/>
      <c r="DZ90" s="1334"/>
      <c r="EA90" s="1334"/>
      <c r="EB90" s="1334"/>
      <c r="EC90" s="1334"/>
      <c r="ED90" s="1334"/>
      <c r="EE90" s="1334"/>
      <c r="EF90" s="1334"/>
      <c r="EG90" s="1334"/>
      <c r="EH90" s="1334"/>
      <c r="EI90" s="1334"/>
      <c r="EJ90" s="1334"/>
      <c r="EK90" s="1334"/>
      <c r="EL90" s="1334"/>
      <c r="EM90" s="1334"/>
      <c r="EN90" s="1334"/>
      <c r="EO90" s="1334"/>
      <c r="EP90" s="1334"/>
      <c r="EQ90" s="1334"/>
      <c r="ER90" s="1334"/>
      <c r="ES90" s="1334"/>
      <c r="ET90" s="1334"/>
      <c r="EU90" s="1334"/>
      <c r="EV90" s="1334"/>
      <c r="EW90" s="1334"/>
      <c r="EX90" s="1334"/>
      <c r="EY90" s="1334"/>
      <c r="EZ90" s="1334"/>
      <c r="FA90" s="1334"/>
      <c r="FB90" s="1334"/>
      <c r="FC90" s="1334"/>
      <c r="FD90" s="1334"/>
      <c r="FE90" s="1334"/>
      <c r="FF90" s="1334"/>
      <c r="FG90" s="1334"/>
      <c r="FH90" s="1334"/>
      <c r="FI90" s="1334"/>
      <c r="FJ90" s="1334"/>
      <c r="FK90" s="1334"/>
      <c r="FL90" s="1334"/>
      <c r="FM90" s="1334"/>
      <c r="FN90" s="1334"/>
      <c r="FO90" s="1334"/>
      <c r="FP90" s="1334"/>
      <c r="FQ90" s="1334"/>
      <c r="FR90" s="1334"/>
      <c r="FS90" s="1334"/>
      <c r="FT90" s="1334"/>
      <c r="FU90" s="1334"/>
      <c r="FV90" s="1334"/>
      <c r="FW90" s="1334"/>
      <c r="FX90" s="1334"/>
      <c r="FY90" s="1334"/>
      <c r="FZ90" s="1334"/>
      <c r="GA90" s="1334"/>
      <c r="GB90" s="1334"/>
      <c r="GC90" s="1334"/>
      <c r="GD90" s="1334"/>
      <c r="GE90" s="1334"/>
      <c r="GF90" s="1334"/>
      <c r="GG90" s="1334"/>
      <c r="GH90" s="1334"/>
      <c r="GI90" s="1334"/>
      <c r="GJ90" s="1334"/>
      <c r="GK90" s="1334"/>
      <c r="GL90" s="1334"/>
      <c r="GM90" s="1334"/>
      <c r="GN90" s="1334"/>
      <c r="GO90" s="1334"/>
      <c r="GP90" s="1334"/>
      <c r="GQ90" s="1334"/>
      <c r="GR90" s="1334"/>
      <c r="GS90" s="1334"/>
      <c r="GT90" s="1334"/>
      <c r="GU90" s="1334"/>
      <c r="GV90" s="1334"/>
      <c r="GW90" s="1334"/>
      <c r="GX90" s="1334"/>
      <c r="GY90" s="1334"/>
      <c r="GZ90" s="1334"/>
      <c r="HA90" s="1334"/>
      <c r="HB90" s="1334"/>
      <c r="HC90" s="1334"/>
      <c r="HD90" s="1334"/>
      <c r="HE90" s="1334"/>
      <c r="HF90" s="1334"/>
      <c r="HG90" s="1334"/>
      <c r="HH90" s="1334"/>
      <c r="HI90" s="1334"/>
      <c r="HJ90" s="1334"/>
      <c r="HK90" s="1334"/>
      <c r="HL90" s="1334"/>
      <c r="HM90" s="1334"/>
      <c r="HN90" s="1334"/>
      <c r="HO90" s="1334"/>
      <c r="HP90" s="1334"/>
      <c r="HQ90" s="1334"/>
      <c r="HR90" s="1334"/>
      <c r="HS90" s="1334"/>
      <c r="HT90" s="1334"/>
      <c r="HU90" s="1334"/>
      <c r="HV90" s="1334"/>
      <c r="HW90" s="1334"/>
      <c r="HX90" s="1334"/>
      <c r="HY90" s="1334"/>
      <c r="HZ90" s="1334"/>
      <c r="IA90" s="1334"/>
      <c r="IB90" s="1334"/>
      <c r="IC90" s="1334"/>
      <c r="ID90" s="1334"/>
      <c r="IE90" s="1334"/>
      <c r="IF90" s="1334"/>
      <c r="IG90" s="1334"/>
      <c r="IH90" s="1334"/>
      <c r="II90" s="1334"/>
      <c r="IJ90" s="1334"/>
      <c r="IK90" s="1334"/>
      <c r="IL90" s="1334"/>
      <c r="IM90" s="1334"/>
      <c r="IN90" s="1334"/>
      <c r="IO90" s="1334"/>
      <c r="IP90" s="1334"/>
      <c r="IQ90" s="1334"/>
      <c r="IR90" s="1334"/>
      <c r="IS90" s="1334"/>
      <c r="IT90" s="1334"/>
      <c r="IU90" s="1334"/>
      <c r="IV90" s="1334"/>
    </row>
    <row r="91" spans="1:256" ht="14.5" thickBot="1" x14ac:dyDescent="0.3">
      <c r="A91" s="1431"/>
      <c r="B91" s="1354"/>
      <c r="C91" s="1354"/>
      <c r="D91" s="1354"/>
      <c r="E91" s="1433"/>
      <c r="F91" s="1356"/>
      <c r="G91" s="1444" t="s">
        <v>11</v>
      </c>
      <c r="H91" s="1435" t="s">
        <v>11</v>
      </c>
      <c r="I91" s="1334"/>
      <c r="J91" s="1334"/>
      <c r="K91" s="1334"/>
      <c r="L91" s="1334"/>
      <c r="M91" s="1334"/>
      <c r="N91" s="1334"/>
      <c r="O91" s="1334"/>
      <c r="P91" s="1334"/>
      <c r="Q91" s="1334"/>
      <c r="R91" s="1334"/>
      <c r="S91" s="1334"/>
      <c r="T91" s="1334"/>
      <c r="U91" s="1334"/>
      <c r="V91" s="1334"/>
      <c r="W91" s="1334"/>
      <c r="X91" s="1334"/>
      <c r="Y91" s="1334"/>
      <c r="Z91" s="1334"/>
      <c r="AA91" s="1334"/>
      <c r="AB91" s="1334"/>
      <c r="AC91" s="1334"/>
      <c r="AD91" s="1334"/>
      <c r="AE91" s="1334"/>
      <c r="AF91" s="1334"/>
      <c r="AG91" s="1334"/>
      <c r="AH91" s="1334"/>
      <c r="AI91" s="1334"/>
      <c r="AJ91" s="1334"/>
      <c r="AK91" s="1334"/>
      <c r="AL91" s="1334"/>
      <c r="AM91" s="1334"/>
      <c r="AN91" s="1334"/>
      <c r="AO91" s="1334"/>
      <c r="AP91" s="1334"/>
      <c r="AQ91" s="1334"/>
      <c r="AR91" s="1334"/>
      <c r="AS91" s="1334"/>
      <c r="AT91" s="1334"/>
      <c r="AU91" s="1334"/>
      <c r="AV91" s="1334"/>
      <c r="AW91" s="1334"/>
      <c r="AX91" s="1334"/>
      <c r="AY91" s="1334"/>
      <c r="AZ91" s="1334"/>
      <c r="BA91" s="1334"/>
      <c r="BB91" s="1334"/>
      <c r="BC91" s="1334"/>
      <c r="BD91" s="1334"/>
      <c r="BE91" s="1334"/>
      <c r="BF91" s="1334"/>
      <c r="BG91" s="1334"/>
      <c r="BH91" s="1334"/>
      <c r="BI91" s="1334"/>
      <c r="BJ91" s="1334"/>
      <c r="BK91" s="1334"/>
      <c r="BL91" s="1334"/>
      <c r="BM91" s="1334"/>
      <c r="BN91" s="1334"/>
      <c r="BO91" s="1334"/>
      <c r="BP91" s="1334"/>
      <c r="BQ91" s="1334"/>
      <c r="BR91" s="1334"/>
      <c r="BS91" s="1334"/>
      <c r="BT91" s="1334"/>
      <c r="BU91" s="1334"/>
      <c r="BV91" s="1334"/>
      <c r="BW91" s="1334"/>
      <c r="BX91" s="1334"/>
      <c r="BY91" s="1334"/>
      <c r="BZ91" s="1334"/>
      <c r="CA91" s="1334"/>
      <c r="CB91" s="1334"/>
      <c r="CC91" s="1334"/>
      <c r="CD91" s="1334"/>
      <c r="CE91" s="1334"/>
      <c r="CF91" s="1334"/>
      <c r="CG91" s="1334"/>
      <c r="CH91" s="1334"/>
      <c r="CI91" s="1334"/>
      <c r="CJ91" s="1334"/>
      <c r="CK91" s="1334"/>
      <c r="CL91" s="1334"/>
      <c r="CM91" s="1334"/>
      <c r="CN91" s="1334"/>
      <c r="CO91" s="1334"/>
      <c r="CP91" s="1334"/>
      <c r="CQ91" s="1334"/>
      <c r="CR91" s="1334"/>
      <c r="CS91" s="1334"/>
      <c r="CT91" s="1334"/>
      <c r="CU91" s="1334"/>
      <c r="CV91" s="1334"/>
      <c r="CW91" s="1334"/>
      <c r="CX91" s="1334"/>
      <c r="CY91" s="1334"/>
      <c r="CZ91" s="1334"/>
      <c r="DA91" s="1334"/>
      <c r="DB91" s="1334"/>
      <c r="DC91" s="1334"/>
      <c r="DD91" s="1334"/>
      <c r="DE91" s="1334"/>
      <c r="DF91" s="1334"/>
      <c r="DG91" s="1334"/>
      <c r="DH91" s="1334"/>
      <c r="DI91" s="1334"/>
      <c r="DJ91" s="1334"/>
      <c r="DK91" s="1334"/>
      <c r="DL91" s="1334"/>
      <c r="DM91" s="1334"/>
      <c r="DN91" s="1334"/>
      <c r="DO91" s="1334"/>
      <c r="DP91" s="1334"/>
      <c r="DQ91" s="1334"/>
      <c r="DR91" s="1334"/>
      <c r="DS91" s="1334"/>
      <c r="DT91" s="1334"/>
      <c r="DU91" s="1334"/>
      <c r="DV91" s="1334"/>
      <c r="DW91" s="1334"/>
      <c r="DX91" s="1334"/>
      <c r="DY91" s="1334"/>
      <c r="DZ91" s="1334"/>
      <c r="EA91" s="1334"/>
      <c r="EB91" s="1334"/>
      <c r="EC91" s="1334"/>
      <c r="ED91" s="1334"/>
      <c r="EE91" s="1334"/>
      <c r="EF91" s="1334"/>
      <c r="EG91" s="1334"/>
      <c r="EH91" s="1334"/>
      <c r="EI91" s="1334"/>
      <c r="EJ91" s="1334"/>
      <c r="EK91" s="1334"/>
      <c r="EL91" s="1334"/>
      <c r="EM91" s="1334"/>
      <c r="EN91" s="1334"/>
      <c r="EO91" s="1334"/>
      <c r="EP91" s="1334"/>
      <c r="EQ91" s="1334"/>
      <c r="ER91" s="1334"/>
      <c r="ES91" s="1334"/>
      <c r="ET91" s="1334"/>
      <c r="EU91" s="1334"/>
      <c r="EV91" s="1334"/>
      <c r="EW91" s="1334"/>
      <c r="EX91" s="1334"/>
      <c r="EY91" s="1334"/>
      <c r="EZ91" s="1334"/>
      <c r="FA91" s="1334"/>
      <c r="FB91" s="1334"/>
      <c r="FC91" s="1334"/>
      <c r="FD91" s="1334"/>
      <c r="FE91" s="1334"/>
      <c r="FF91" s="1334"/>
      <c r="FG91" s="1334"/>
      <c r="FH91" s="1334"/>
      <c r="FI91" s="1334"/>
      <c r="FJ91" s="1334"/>
      <c r="FK91" s="1334"/>
      <c r="FL91" s="1334"/>
      <c r="FM91" s="1334"/>
      <c r="FN91" s="1334"/>
      <c r="FO91" s="1334"/>
      <c r="FP91" s="1334"/>
      <c r="FQ91" s="1334"/>
      <c r="FR91" s="1334"/>
      <c r="FS91" s="1334"/>
      <c r="FT91" s="1334"/>
      <c r="FU91" s="1334"/>
      <c r="FV91" s="1334"/>
      <c r="FW91" s="1334"/>
      <c r="FX91" s="1334"/>
      <c r="FY91" s="1334"/>
      <c r="FZ91" s="1334"/>
      <c r="GA91" s="1334"/>
      <c r="GB91" s="1334"/>
      <c r="GC91" s="1334"/>
      <c r="GD91" s="1334"/>
      <c r="GE91" s="1334"/>
      <c r="GF91" s="1334"/>
      <c r="GG91" s="1334"/>
      <c r="GH91" s="1334"/>
      <c r="GI91" s="1334"/>
      <c r="GJ91" s="1334"/>
      <c r="GK91" s="1334"/>
      <c r="GL91" s="1334"/>
      <c r="GM91" s="1334"/>
      <c r="GN91" s="1334"/>
      <c r="GO91" s="1334"/>
      <c r="GP91" s="1334"/>
      <c r="GQ91" s="1334"/>
      <c r="GR91" s="1334"/>
      <c r="GS91" s="1334"/>
      <c r="GT91" s="1334"/>
      <c r="GU91" s="1334"/>
      <c r="GV91" s="1334"/>
      <c r="GW91" s="1334"/>
      <c r="GX91" s="1334"/>
      <c r="GY91" s="1334"/>
      <c r="GZ91" s="1334"/>
      <c r="HA91" s="1334"/>
      <c r="HB91" s="1334"/>
      <c r="HC91" s="1334"/>
      <c r="HD91" s="1334"/>
      <c r="HE91" s="1334"/>
      <c r="HF91" s="1334"/>
      <c r="HG91" s="1334"/>
      <c r="HH91" s="1334"/>
      <c r="HI91" s="1334"/>
      <c r="HJ91" s="1334"/>
      <c r="HK91" s="1334"/>
      <c r="HL91" s="1334"/>
      <c r="HM91" s="1334"/>
      <c r="HN91" s="1334"/>
      <c r="HO91" s="1334"/>
      <c r="HP91" s="1334"/>
      <c r="HQ91" s="1334"/>
      <c r="HR91" s="1334"/>
      <c r="HS91" s="1334"/>
      <c r="HT91" s="1334"/>
      <c r="HU91" s="1334"/>
      <c r="HV91" s="1334"/>
      <c r="HW91" s="1334"/>
      <c r="HX91" s="1334"/>
      <c r="HY91" s="1334"/>
      <c r="HZ91" s="1334"/>
      <c r="IA91" s="1334"/>
      <c r="IB91" s="1334"/>
      <c r="IC91" s="1334"/>
      <c r="ID91" s="1334"/>
      <c r="IE91" s="1334"/>
      <c r="IF91" s="1334"/>
      <c r="IG91" s="1334"/>
      <c r="IH91" s="1334"/>
      <c r="II91" s="1334"/>
      <c r="IJ91" s="1334"/>
      <c r="IK91" s="1334"/>
      <c r="IL91" s="1334"/>
      <c r="IM91" s="1334"/>
      <c r="IN91" s="1334"/>
      <c r="IO91" s="1334"/>
      <c r="IP91" s="1334"/>
      <c r="IQ91" s="1334"/>
      <c r="IR91" s="1334"/>
      <c r="IS91" s="1334"/>
      <c r="IT91" s="1334"/>
      <c r="IU91" s="1334"/>
      <c r="IV91" s="1334"/>
    </row>
    <row r="92" spans="1:256" x14ac:dyDescent="0.25">
      <c r="A92" s="1445"/>
      <c r="B92" s="1446"/>
      <c r="C92" s="1446"/>
      <c r="D92" s="1446"/>
      <c r="E92" s="1446"/>
      <c r="F92" s="1447"/>
      <c r="G92" s="1448"/>
      <c r="H92" s="1449"/>
      <c r="I92" s="1334"/>
      <c r="J92" s="1334"/>
      <c r="K92" s="1334"/>
      <c r="L92" s="1334"/>
      <c r="M92" s="1334"/>
      <c r="N92" s="1334"/>
      <c r="O92" s="1334"/>
      <c r="P92" s="1334"/>
      <c r="Q92" s="1334"/>
      <c r="R92" s="1334"/>
      <c r="S92" s="1334"/>
      <c r="T92" s="1334"/>
      <c r="U92" s="1334"/>
      <c r="V92" s="1334"/>
      <c r="W92" s="1334"/>
      <c r="X92" s="1334"/>
      <c r="Y92" s="1334"/>
      <c r="Z92" s="1334"/>
      <c r="AA92" s="1334"/>
      <c r="AB92" s="1334"/>
      <c r="AC92" s="1334"/>
      <c r="AD92" s="1334"/>
      <c r="AE92" s="1334"/>
      <c r="AF92" s="1334"/>
      <c r="AG92" s="1334"/>
      <c r="AH92" s="1334"/>
      <c r="AI92" s="1334"/>
      <c r="AJ92" s="1334"/>
      <c r="AK92" s="1334"/>
      <c r="AL92" s="1334"/>
      <c r="AM92" s="1334"/>
      <c r="AN92" s="1334"/>
      <c r="AO92" s="1334"/>
      <c r="AP92" s="1334"/>
      <c r="AQ92" s="1334"/>
      <c r="AR92" s="1334"/>
      <c r="AS92" s="1334"/>
      <c r="AT92" s="1334"/>
      <c r="AU92" s="1334"/>
      <c r="AV92" s="1334"/>
      <c r="AW92" s="1334"/>
      <c r="AX92" s="1334"/>
      <c r="AY92" s="1334"/>
      <c r="AZ92" s="1334"/>
      <c r="BA92" s="1334"/>
      <c r="BB92" s="1334"/>
      <c r="BC92" s="1334"/>
      <c r="BD92" s="1334"/>
      <c r="BE92" s="1334"/>
      <c r="BF92" s="1334"/>
      <c r="BG92" s="1334"/>
      <c r="BH92" s="1334"/>
      <c r="BI92" s="1334"/>
      <c r="BJ92" s="1334"/>
      <c r="BK92" s="1334"/>
      <c r="BL92" s="1334"/>
      <c r="BM92" s="1334"/>
      <c r="BN92" s="1334"/>
      <c r="BO92" s="1334"/>
      <c r="BP92" s="1334"/>
      <c r="BQ92" s="1334"/>
      <c r="BR92" s="1334"/>
      <c r="BS92" s="1334"/>
      <c r="BT92" s="1334"/>
      <c r="BU92" s="1334"/>
      <c r="BV92" s="1334"/>
      <c r="BW92" s="1334"/>
      <c r="BX92" s="1334"/>
      <c r="BY92" s="1334"/>
      <c r="BZ92" s="1334"/>
      <c r="CA92" s="1334"/>
      <c r="CB92" s="1334"/>
      <c r="CC92" s="1334"/>
      <c r="CD92" s="1334"/>
      <c r="CE92" s="1334"/>
      <c r="CF92" s="1334"/>
      <c r="CG92" s="1334"/>
      <c r="CH92" s="1334"/>
      <c r="CI92" s="1334"/>
      <c r="CJ92" s="1334"/>
      <c r="CK92" s="1334"/>
      <c r="CL92" s="1334"/>
      <c r="CM92" s="1334"/>
      <c r="CN92" s="1334"/>
      <c r="CO92" s="1334"/>
      <c r="CP92" s="1334"/>
      <c r="CQ92" s="1334"/>
      <c r="CR92" s="1334"/>
      <c r="CS92" s="1334"/>
      <c r="CT92" s="1334"/>
      <c r="CU92" s="1334"/>
      <c r="CV92" s="1334"/>
      <c r="CW92" s="1334"/>
      <c r="CX92" s="1334"/>
      <c r="CY92" s="1334"/>
      <c r="CZ92" s="1334"/>
      <c r="DA92" s="1334"/>
      <c r="DB92" s="1334"/>
      <c r="DC92" s="1334"/>
      <c r="DD92" s="1334"/>
      <c r="DE92" s="1334"/>
      <c r="DF92" s="1334"/>
      <c r="DG92" s="1334"/>
      <c r="DH92" s="1334"/>
      <c r="DI92" s="1334"/>
      <c r="DJ92" s="1334"/>
      <c r="DK92" s="1334"/>
      <c r="DL92" s="1334"/>
      <c r="DM92" s="1334"/>
      <c r="DN92" s="1334"/>
      <c r="DO92" s="1334"/>
      <c r="DP92" s="1334"/>
      <c r="DQ92" s="1334"/>
      <c r="DR92" s="1334"/>
      <c r="DS92" s="1334"/>
      <c r="DT92" s="1334"/>
      <c r="DU92" s="1334"/>
      <c r="DV92" s="1334"/>
      <c r="DW92" s="1334"/>
      <c r="DX92" s="1334"/>
      <c r="DY92" s="1334"/>
      <c r="DZ92" s="1334"/>
      <c r="EA92" s="1334"/>
      <c r="EB92" s="1334"/>
      <c r="EC92" s="1334"/>
      <c r="ED92" s="1334"/>
      <c r="EE92" s="1334"/>
      <c r="EF92" s="1334"/>
      <c r="EG92" s="1334"/>
      <c r="EH92" s="1334"/>
      <c r="EI92" s="1334"/>
      <c r="EJ92" s="1334"/>
      <c r="EK92" s="1334"/>
      <c r="EL92" s="1334"/>
      <c r="EM92" s="1334"/>
      <c r="EN92" s="1334"/>
      <c r="EO92" s="1334"/>
      <c r="EP92" s="1334"/>
      <c r="EQ92" s="1334"/>
      <c r="ER92" s="1334"/>
      <c r="ES92" s="1334"/>
      <c r="ET92" s="1334"/>
      <c r="EU92" s="1334"/>
      <c r="EV92" s="1334"/>
      <c r="EW92" s="1334"/>
      <c r="EX92" s="1334"/>
      <c r="EY92" s="1334"/>
      <c r="EZ92" s="1334"/>
      <c r="FA92" s="1334"/>
      <c r="FB92" s="1334"/>
      <c r="FC92" s="1334"/>
      <c r="FD92" s="1334"/>
      <c r="FE92" s="1334"/>
      <c r="FF92" s="1334"/>
      <c r="FG92" s="1334"/>
      <c r="FH92" s="1334"/>
      <c r="FI92" s="1334"/>
      <c r="FJ92" s="1334"/>
      <c r="FK92" s="1334"/>
      <c r="FL92" s="1334"/>
      <c r="FM92" s="1334"/>
      <c r="FN92" s="1334"/>
      <c r="FO92" s="1334"/>
      <c r="FP92" s="1334"/>
      <c r="FQ92" s="1334"/>
      <c r="FR92" s="1334"/>
      <c r="FS92" s="1334"/>
      <c r="FT92" s="1334"/>
      <c r="FU92" s="1334"/>
      <c r="FV92" s="1334"/>
      <c r="FW92" s="1334"/>
      <c r="FX92" s="1334"/>
      <c r="FY92" s="1334"/>
      <c r="FZ92" s="1334"/>
      <c r="GA92" s="1334"/>
      <c r="GB92" s="1334"/>
      <c r="GC92" s="1334"/>
      <c r="GD92" s="1334"/>
      <c r="GE92" s="1334"/>
      <c r="GF92" s="1334"/>
      <c r="GG92" s="1334"/>
      <c r="GH92" s="1334"/>
      <c r="GI92" s="1334"/>
      <c r="GJ92" s="1334"/>
      <c r="GK92" s="1334"/>
      <c r="GL92" s="1334"/>
      <c r="GM92" s="1334"/>
      <c r="GN92" s="1334"/>
      <c r="GO92" s="1334"/>
      <c r="GP92" s="1334"/>
      <c r="GQ92" s="1334"/>
      <c r="GR92" s="1334"/>
      <c r="GS92" s="1334"/>
      <c r="GT92" s="1334"/>
      <c r="GU92" s="1334"/>
      <c r="GV92" s="1334"/>
      <c r="GW92" s="1334"/>
      <c r="GX92" s="1334"/>
      <c r="GY92" s="1334"/>
      <c r="GZ92" s="1334"/>
      <c r="HA92" s="1334"/>
      <c r="HB92" s="1334"/>
      <c r="HC92" s="1334"/>
      <c r="HD92" s="1334"/>
      <c r="HE92" s="1334"/>
      <c r="HF92" s="1334"/>
      <c r="HG92" s="1334"/>
      <c r="HH92" s="1334"/>
      <c r="HI92" s="1334"/>
      <c r="HJ92" s="1334"/>
      <c r="HK92" s="1334"/>
      <c r="HL92" s="1334"/>
      <c r="HM92" s="1334"/>
      <c r="HN92" s="1334"/>
      <c r="HO92" s="1334"/>
      <c r="HP92" s="1334"/>
      <c r="HQ92" s="1334"/>
      <c r="HR92" s="1334"/>
      <c r="HS92" s="1334"/>
      <c r="HT92" s="1334"/>
      <c r="HU92" s="1334"/>
      <c r="HV92" s="1334"/>
      <c r="HW92" s="1334"/>
      <c r="HX92" s="1334"/>
      <c r="HY92" s="1334"/>
      <c r="HZ92" s="1334"/>
      <c r="IA92" s="1334"/>
      <c r="IB92" s="1334"/>
      <c r="IC92" s="1334"/>
      <c r="ID92" s="1334"/>
      <c r="IE92" s="1334"/>
      <c r="IF92" s="1334"/>
      <c r="IG92" s="1334"/>
      <c r="IH92" s="1334"/>
      <c r="II92" s="1334"/>
      <c r="IJ92" s="1334"/>
      <c r="IK92" s="1334"/>
      <c r="IL92" s="1334"/>
      <c r="IM92" s="1334"/>
      <c r="IN92" s="1334"/>
      <c r="IO92" s="1334"/>
      <c r="IP92" s="1334"/>
      <c r="IQ92" s="1334"/>
      <c r="IR92" s="1334"/>
      <c r="IS92" s="1334"/>
      <c r="IT92" s="1334"/>
      <c r="IU92" s="1334"/>
      <c r="IV92" s="1334"/>
    </row>
    <row r="93" spans="1:256" x14ac:dyDescent="0.25">
      <c r="A93" s="1450">
        <v>3300</v>
      </c>
      <c r="B93" s="1403" t="s">
        <v>225</v>
      </c>
      <c r="C93" s="1344"/>
      <c r="D93" s="1344"/>
      <c r="E93" s="1378"/>
      <c r="F93" s="1436"/>
      <c r="G93" s="1415"/>
      <c r="H93" s="1437"/>
      <c r="I93" s="1334"/>
      <c r="J93" s="1334"/>
      <c r="K93" s="1334"/>
      <c r="L93" s="1334"/>
      <c r="M93" s="1334"/>
      <c r="N93" s="1334"/>
      <c r="O93" s="1334"/>
      <c r="P93" s="1334"/>
      <c r="Q93" s="1334"/>
      <c r="R93" s="1334"/>
      <c r="S93" s="1334"/>
      <c r="T93" s="1334"/>
      <c r="U93" s="1334"/>
      <c r="V93" s="1334"/>
      <c r="W93" s="1334"/>
      <c r="X93" s="1334"/>
      <c r="Y93" s="1334"/>
      <c r="Z93" s="1334"/>
      <c r="AA93" s="1334"/>
      <c r="AB93" s="1334"/>
      <c r="AC93" s="1334"/>
      <c r="AD93" s="1334"/>
      <c r="AE93" s="1334"/>
      <c r="AF93" s="1334"/>
      <c r="AG93" s="1334"/>
      <c r="AH93" s="1334"/>
      <c r="AI93" s="1334"/>
      <c r="AJ93" s="1334"/>
      <c r="AK93" s="1334"/>
      <c r="AL93" s="1334"/>
      <c r="AM93" s="1334"/>
      <c r="AN93" s="1334"/>
      <c r="AO93" s="1334"/>
      <c r="AP93" s="1334"/>
      <c r="AQ93" s="1334"/>
      <c r="AR93" s="1334"/>
      <c r="AS93" s="1334"/>
      <c r="AT93" s="1334"/>
      <c r="AU93" s="1334"/>
      <c r="AV93" s="1334"/>
      <c r="AW93" s="1334"/>
      <c r="AX93" s="1334"/>
      <c r="AY93" s="1334"/>
      <c r="AZ93" s="1334"/>
      <c r="BA93" s="1334"/>
      <c r="BB93" s="1334"/>
      <c r="BC93" s="1334"/>
      <c r="BD93" s="1334"/>
      <c r="BE93" s="1334"/>
      <c r="BF93" s="1334"/>
      <c r="BG93" s="1334"/>
      <c r="BH93" s="1334"/>
      <c r="BI93" s="1334"/>
      <c r="BJ93" s="1334"/>
      <c r="BK93" s="1334"/>
      <c r="BL93" s="1334"/>
      <c r="BM93" s="1334"/>
      <c r="BN93" s="1334"/>
      <c r="BO93" s="1334"/>
      <c r="BP93" s="1334"/>
      <c r="BQ93" s="1334"/>
      <c r="BR93" s="1334"/>
      <c r="BS93" s="1334"/>
      <c r="BT93" s="1334"/>
      <c r="BU93" s="1334"/>
      <c r="BV93" s="1334"/>
      <c r="BW93" s="1334"/>
      <c r="BX93" s="1334"/>
      <c r="BY93" s="1334"/>
      <c r="BZ93" s="1334"/>
      <c r="CA93" s="1334"/>
      <c r="CB93" s="1334"/>
      <c r="CC93" s="1334"/>
      <c r="CD93" s="1334"/>
      <c r="CE93" s="1334"/>
      <c r="CF93" s="1334"/>
      <c r="CG93" s="1334"/>
      <c r="CH93" s="1334"/>
      <c r="CI93" s="1334"/>
      <c r="CJ93" s="1334"/>
      <c r="CK93" s="1334"/>
      <c r="CL93" s="1334"/>
      <c r="CM93" s="1334"/>
      <c r="CN93" s="1334"/>
      <c r="CO93" s="1334"/>
      <c r="CP93" s="1334"/>
      <c r="CQ93" s="1334"/>
      <c r="CR93" s="1334"/>
      <c r="CS93" s="1334"/>
      <c r="CT93" s="1334"/>
      <c r="CU93" s="1334"/>
      <c r="CV93" s="1334"/>
      <c r="CW93" s="1334"/>
      <c r="CX93" s="1334"/>
      <c r="CY93" s="1334"/>
      <c r="CZ93" s="1334"/>
      <c r="DA93" s="1334"/>
      <c r="DB93" s="1334"/>
      <c r="DC93" s="1334"/>
      <c r="DD93" s="1334"/>
      <c r="DE93" s="1334"/>
      <c r="DF93" s="1334"/>
      <c r="DG93" s="1334"/>
      <c r="DH93" s="1334"/>
      <c r="DI93" s="1334"/>
      <c r="DJ93" s="1334"/>
      <c r="DK93" s="1334"/>
      <c r="DL93" s="1334"/>
      <c r="DM93" s="1334"/>
      <c r="DN93" s="1334"/>
      <c r="DO93" s="1334"/>
      <c r="DP93" s="1334"/>
      <c r="DQ93" s="1334"/>
      <c r="DR93" s="1334"/>
      <c r="DS93" s="1334"/>
      <c r="DT93" s="1334"/>
      <c r="DU93" s="1334"/>
      <c r="DV93" s="1334"/>
      <c r="DW93" s="1334"/>
      <c r="DX93" s="1334"/>
      <c r="DY93" s="1334"/>
      <c r="DZ93" s="1334"/>
      <c r="EA93" s="1334"/>
      <c r="EB93" s="1334"/>
      <c r="EC93" s="1334"/>
      <c r="ED93" s="1334"/>
      <c r="EE93" s="1334"/>
      <c r="EF93" s="1334"/>
      <c r="EG93" s="1334"/>
      <c r="EH93" s="1334"/>
      <c r="EI93" s="1334"/>
      <c r="EJ93" s="1334"/>
      <c r="EK93" s="1334"/>
      <c r="EL93" s="1334"/>
      <c r="EM93" s="1334"/>
      <c r="EN93" s="1334"/>
      <c r="EO93" s="1334"/>
      <c r="EP93" s="1334"/>
      <c r="EQ93" s="1334"/>
      <c r="ER93" s="1334"/>
      <c r="ES93" s="1334"/>
      <c r="ET93" s="1334"/>
      <c r="EU93" s="1334"/>
      <c r="EV93" s="1334"/>
      <c r="EW93" s="1334"/>
      <c r="EX93" s="1334"/>
      <c r="EY93" s="1334"/>
      <c r="EZ93" s="1334"/>
      <c r="FA93" s="1334"/>
      <c r="FB93" s="1334"/>
      <c r="FC93" s="1334"/>
      <c r="FD93" s="1334"/>
      <c r="FE93" s="1334"/>
      <c r="FF93" s="1334"/>
      <c r="FG93" s="1334"/>
      <c r="FH93" s="1334"/>
      <c r="FI93" s="1334"/>
      <c r="FJ93" s="1334"/>
      <c r="FK93" s="1334"/>
      <c r="FL93" s="1334"/>
      <c r="FM93" s="1334"/>
      <c r="FN93" s="1334"/>
      <c r="FO93" s="1334"/>
      <c r="FP93" s="1334"/>
      <c r="FQ93" s="1334"/>
      <c r="FR93" s="1334"/>
      <c r="FS93" s="1334"/>
      <c r="FT93" s="1334"/>
      <c r="FU93" s="1334"/>
      <c r="FV93" s="1334"/>
      <c r="FW93" s="1334"/>
      <c r="FX93" s="1334"/>
      <c r="FY93" s="1334"/>
      <c r="FZ93" s="1334"/>
      <c r="GA93" s="1334"/>
      <c r="GB93" s="1334"/>
      <c r="GC93" s="1334"/>
      <c r="GD93" s="1334"/>
      <c r="GE93" s="1334"/>
      <c r="GF93" s="1334"/>
      <c r="GG93" s="1334"/>
      <c r="GH93" s="1334"/>
      <c r="GI93" s="1334"/>
      <c r="GJ93" s="1334"/>
      <c r="GK93" s="1334"/>
      <c r="GL93" s="1334"/>
      <c r="GM93" s="1334"/>
      <c r="GN93" s="1334"/>
      <c r="GO93" s="1334"/>
      <c r="GP93" s="1334"/>
      <c r="GQ93" s="1334"/>
      <c r="GR93" s="1334"/>
      <c r="GS93" s="1334"/>
      <c r="GT93" s="1334"/>
      <c r="GU93" s="1334"/>
      <c r="GV93" s="1334"/>
      <c r="GW93" s="1334"/>
      <c r="GX93" s="1334"/>
      <c r="GY93" s="1334"/>
      <c r="GZ93" s="1334"/>
      <c r="HA93" s="1334"/>
      <c r="HB93" s="1334"/>
      <c r="HC93" s="1334"/>
      <c r="HD93" s="1334"/>
      <c r="HE93" s="1334"/>
      <c r="HF93" s="1334"/>
      <c r="HG93" s="1334"/>
      <c r="HH93" s="1334"/>
      <c r="HI93" s="1334"/>
      <c r="HJ93" s="1334"/>
      <c r="HK93" s="1334"/>
      <c r="HL93" s="1334"/>
      <c r="HM93" s="1334"/>
      <c r="HN93" s="1334"/>
      <c r="HO93" s="1334"/>
      <c r="HP93" s="1334"/>
      <c r="HQ93" s="1334"/>
      <c r="HR93" s="1334"/>
      <c r="HS93" s="1334"/>
      <c r="HT93" s="1334"/>
      <c r="HU93" s="1334"/>
      <c r="HV93" s="1334"/>
      <c r="HW93" s="1334"/>
      <c r="HX93" s="1334"/>
      <c r="HY93" s="1334"/>
      <c r="HZ93" s="1334"/>
      <c r="IA93" s="1334"/>
      <c r="IB93" s="1334"/>
      <c r="IC93" s="1334"/>
      <c r="ID93" s="1334"/>
      <c r="IE93" s="1334"/>
      <c r="IF93" s="1334"/>
      <c r="IG93" s="1334"/>
      <c r="IH93" s="1334"/>
      <c r="II93" s="1334"/>
      <c r="IJ93" s="1334"/>
      <c r="IK93" s="1334"/>
      <c r="IL93" s="1334"/>
      <c r="IM93" s="1334"/>
      <c r="IN93" s="1334"/>
      <c r="IO93" s="1334"/>
      <c r="IP93" s="1334"/>
      <c r="IQ93" s="1334"/>
      <c r="IR93" s="1334"/>
      <c r="IS93" s="1334"/>
      <c r="IT93" s="1334"/>
      <c r="IU93" s="1334"/>
      <c r="IV93" s="1334"/>
    </row>
    <row r="94" spans="1:256" x14ac:dyDescent="0.25">
      <c r="A94" s="1451" t="s">
        <v>238</v>
      </c>
      <c r="B94" s="1412" t="s">
        <v>239</v>
      </c>
      <c r="C94" s="1344"/>
      <c r="D94" s="1344"/>
      <c r="E94" s="1378" t="s">
        <v>59</v>
      </c>
      <c r="F94" s="1061">
        <f>128.4-28</f>
        <v>100.4</v>
      </c>
      <c r="G94" s="1452"/>
      <c r="H94" s="1063"/>
      <c r="I94" s="1334"/>
      <c r="J94" s="1453"/>
      <c r="K94" s="1454"/>
      <c r="L94" s="1334"/>
      <c r="M94" s="1334"/>
      <c r="N94" s="1334"/>
      <c r="O94" s="1334"/>
      <c r="P94" s="1334"/>
      <c r="Q94" s="1334"/>
      <c r="R94" s="1334"/>
      <c r="S94" s="1334"/>
      <c r="T94" s="1334"/>
      <c r="U94" s="1334"/>
      <c r="V94" s="1334"/>
      <c r="W94" s="1334"/>
      <c r="X94" s="1334"/>
      <c r="Y94" s="1334"/>
      <c r="Z94" s="1334"/>
      <c r="AA94" s="1334"/>
      <c r="AB94" s="1334"/>
      <c r="AC94" s="1334"/>
      <c r="AD94" s="1334"/>
      <c r="AE94" s="1334"/>
      <c r="AF94" s="1334"/>
      <c r="AG94" s="1334"/>
      <c r="AH94" s="1334"/>
      <c r="AI94" s="1334"/>
      <c r="AJ94" s="1334"/>
      <c r="AK94" s="1334"/>
      <c r="AL94" s="1334"/>
      <c r="AM94" s="1334"/>
      <c r="AN94" s="1334"/>
      <c r="AO94" s="1334"/>
      <c r="AP94" s="1334"/>
      <c r="AQ94" s="1334"/>
      <c r="AR94" s="1334"/>
      <c r="AS94" s="1334"/>
      <c r="AT94" s="1334"/>
      <c r="AU94" s="1334"/>
      <c r="AV94" s="1334"/>
      <c r="AW94" s="1334"/>
      <c r="AX94" s="1334"/>
      <c r="AY94" s="1334"/>
      <c r="AZ94" s="1334"/>
      <c r="BA94" s="1334"/>
      <c r="BB94" s="1334"/>
      <c r="BC94" s="1334"/>
      <c r="BD94" s="1334"/>
      <c r="BE94" s="1334"/>
      <c r="BF94" s="1334"/>
      <c r="BG94" s="1334"/>
      <c r="BH94" s="1334"/>
      <c r="BI94" s="1334"/>
      <c r="BJ94" s="1334"/>
      <c r="BK94" s="1334"/>
      <c r="BL94" s="1334"/>
      <c r="BM94" s="1334"/>
      <c r="BN94" s="1334"/>
      <c r="BO94" s="1334"/>
      <c r="BP94" s="1334"/>
      <c r="BQ94" s="1334"/>
      <c r="BR94" s="1334"/>
      <c r="BS94" s="1334"/>
      <c r="BT94" s="1334"/>
      <c r="BU94" s="1334"/>
      <c r="BV94" s="1334"/>
      <c r="BW94" s="1334"/>
      <c r="BX94" s="1334"/>
      <c r="BY94" s="1334"/>
      <c r="BZ94" s="1334"/>
      <c r="CA94" s="1334"/>
      <c r="CB94" s="1334"/>
      <c r="CC94" s="1334"/>
      <c r="CD94" s="1334"/>
      <c r="CE94" s="1334"/>
      <c r="CF94" s="1334"/>
      <c r="CG94" s="1334"/>
      <c r="CH94" s="1334"/>
      <c r="CI94" s="1334"/>
      <c r="CJ94" s="1334"/>
      <c r="CK94" s="1334"/>
      <c r="CL94" s="1334"/>
      <c r="CM94" s="1334"/>
      <c r="CN94" s="1334"/>
      <c r="CO94" s="1334"/>
      <c r="CP94" s="1334"/>
      <c r="CQ94" s="1334"/>
      <c r="CR94" s="1334"/>
      <c r="CS94" s="1334"/>
      <c r="CT94" s="1334"/>
      <c r="CU94" s="1334"/>
      <c r="CV94" s="1334"/>
      <c r="CW94" s="1334"/>
      <c r="CX94" s="1334"/>
      <c r="CY94" s="1334"/>
      <c r="CZ94" s="1334"/>
      <c r="DA94" s="1334"/>
      <c r="DB94" s="1334"/>
      <c r="DC94" s="1334"/>
      <c r="DD94" s="1334"/>
      <c r="DE94" s="1334"/>
      <c r="DF94" s="1334"/>
      <c r="DG94" s="1334"/>
      <c r="DH94" s="1334"/>
      <c r="DI94" s="1334"/>
      <c r="DJ94" s="1334"/>
      <c r="DK94" s="1334"/>
      <c r="DL94" s="1334"/>
      <c r="DM94" s="1334"/>
      <c r="DN94" s="1334"/>
      <c r="DO94" s="1334"/>
      <c r="DP94" s="1334"/>
      <c r="DQ94" s="1334"/>
      <c r="DR94" s="1334"/>
      <c r="DS94" s="1334"/>
      <c r="DT94" s="1334"/>
      <c r="DU94" s="1334"/>
      <c r="DV94" s="1334"/>
      <c r="DW94" s="1334"/>
      <c r="DX94" s="1334"/>
      <c r="DY94" s="1334"/>
      <c r="DZ94" s="1334"/>
      <c r="EA94" s="1334"/>
      <c r="EB94" s="1334"/>
      <c r="EC94" s="1334"/>
      <c r="ED94" s="1334"/>
      <c r="EE94" s="1334"/>
      <c r="EF94" s="1334"/>
      <c r="EG94" s="1334"/>
      <c r="EH94" s="1334"/>
      <c r="EI94" s="1334"/>
      <c r="EJ94" s="1334"/>
      <c r="EK94" s="1334"/>
      <c r="EL94" s="1334"/>
      <c r="EM94" s="1334"/>
      <c r="EN94" s="1334"/>
      <c r="EO94" s="1334"/>
      <c r="EP94" s="1334"/>
      <c r="EQ94" s="1334"/>
      <c r="ER94" s="1334"/>
      <c r="ES94" s="1334"/>
      <c r="ET94" s="1334"/>
      <c r="EU94" s="1334"/>
      <c r="EV94" s="1334"/>
      <c r="EW94" s="1334"/>
      <c r="EX94" s="1334"/>
      <c r="EY94" s="1334"/>
      <c r="EZ94" s="1334"/>
      <c r="FA94" s="1334"/>
      <c r="FB94" s="1334"/>
      <c r="FC94" s="1334"/>
      <c r="FD94" s="1334"/>
      <c r="FE94" s="1334"/>
      <c r="FF94" s="1334"/>
      <c r="FG94" s="1334"/>
      <c r="FH94" s="1334"/>
      <c r="FI94" s="1334"/>
      <c r="FJ94" s="1334"/>
      <c r="FK94" s="1334"/>
      <c r="FL94" s="1334"/>
      <c r="FM94" s="1334"/>
      <c r="FN94" s="1334"/>
      <c r="FO94" s="1334"/>
      <c r="FP94" s="1334"/>
      <c r="FQ94" s="1334"/>
      <c r="FR94" s="1334"/>
      <c r="FS94" s="1334"/>
      <c r="FT94" s="1334"/>
      <c r="FU94" s="1334"/>
      <c r="FV94" s="1334"/>
      <c r="FW94" s="1334"/>
      <c r="FX94" s="1334"/>
      <c r="FY94" s="1334"/>
      <c r="FZ94" s="1334"/>
      <c r="GA94" s="1334"/>
      <c r="GB94" s="1334"/>
      <c r="GC94" s="1334"/>
      <c r="GD94" s="1334"/>
      <c r="GE94" s="1334"/>
      <c r="GF94" s="1334"/>
      <c r="GG94" s="1334"/>
      <c r="GH94" s="1334"/>
      <c r="GI94" s="1334"/>
      <c r="GJ94" s="1334"/>
      <c r="GK94" s="1334"/>
      <c r="GL94" s="1334"/>
      <c r="GM94" s="1334"/>
      <c r="GN94" s="1334"/>
      <c r="GO94" s="1334"/>
      <c r="GP94" s="1334"/>
      <c r="GQ94" s="1334"/>
      <c r="GR94" s="1334"/>
      <c r="GS94" s="1334"/>
      <c r="GT94" s="1334"/>
      <c r="GU94" s="1334"/>
      <c r="GV94" s="1334"/>
      <c r="GW94" s="1334"/>
      <c r="GX94" s="1334"/>
      <c r="GY94" s="1334"/>
      <c r="GZ94" s="1334"/>
      <c r="HA94" s="1334"/>
      <c r="HB94" s="1334"/>
      <c r="HC94" s="1334"/>
      <c r="HD94" s="1334"/>
      <c r="HE94" s="1334"/>
      <c r="HF94" s="1334"/>
      <c r="HG94" s="1334"/>
      <c r="HH94" s="1334"/>
      <c r="HI94" s="1334"/>
      <c r="HJ94" s="1334"/>
      <c r="HK94" s="1334"/>
      <c r="HL94" s="1334"/>
      <c r="HM94" s="1334"/>
      <c r="HN94" s="1334"/>
      <c r="HO94" s="1334"/>
      <c r="HP94" s="1334"/>
      <c r="HQ94" s="1334"/>
      <c r="HR94" s="1334"/>
      <c r="HS94" s="1334"/>
      <c r="HT94" s="1334"/>
      <c r="HU94" s="1334"/>
      <c r="HV94" s="1334"/>
      <c r="HW94" s="1334"/>
      <c r="HX94" s="1334"/>
      <c r="HY94" s="1334"/>
      <c r="HZ94" s="1334"/>
      <c r="IA94" s="1334"/>
      <c r="IB94" s="1334"/>
      <c r="IC94" s="1334"/>
      <c r="ID94" s="1334"/>
      <c r="IE94" s="1334"/>
      <c r="IF94" s="1334"/>
      <c r="IG94" s="1334"/>
      <c r="IH94" s="1334"/>
      <c r="II94" s="1334"/>
      <c r="IJ94" s="1334"/>
      <c r="IK94" s="1334"/>
      <c r="IL94" s="1334"/>
      <c r="IM94" s="1334"/>
      <c r="IN94" s="1334"/>
      <c r="IO94" s="1334"/>
      <c r="IP94" s="1334"/>
      <c r="IQ94" s="1334"/>
      <c r="IR94" s="1334"/>
      <c r="IS94" s="1334"/>
      <c r="IT94" s="1334"/>
      <c r="IU94" s="1334"/>
      <c r="IV94" s="1334"/>
    </row>
    <row r="95" spans="1:256" x14ac:dyDescent="0.25">
      <c r="A95" s="1411"/>
      <c r="B95" s="1412"/>
      <c r="C95" s="1344"/>
      <c r="D95" s="1344"/>
      <c r="E95" s="1378"/>
      <c r="F95" s="1061"/>
      <c r="G95" s="1452"/>
      <c r="H95" s="1063"/>
      <c r="I95" s="1334"/>
      <c r="J95" s="1334"/>
      <c r="K95" s="133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4"/>
      <c r="W95" s="1334"/>
      <c r="X95" s="1334"/>
      <c r="Y95" s="1334"/>
      <c r="Z95" s="1334"/>
      <c r="AA95" s="1334"/>
      <c r="AB95" s="1334"/>
      <c r="AC95" s="1334"/>
      <c r="AD95" s="1334"/>
      <c r="AE95" s="1334"/>
      <c r="AF95" s="1334"/>
      <c r="AG95" s="1334"/>
      <c r="AH95" s="1334"/>
      <c r="AI95" s="1334"/>
      <c r="AJ95" s="1334"/>
      <c r="AK95" s="1334"/>
      <c r="AL95" s="1334"/>
      <c r="AM95" s="1334"/>
      <c r="AN95" s="1334"/>
      <c r="AO95" s="1334"/>
      <c r="AP95" s="1334"/>
      <c r="AQ95" s="1334"/>
      <c r="AR95" s="1334"/>
      <c r="AS95" s="1334"/>
      <c r="AT95" s="1334"/>
      <c r="AU95" s="1334"/>
      <c r="AV95" s="1334"/>
      <c r="AW95" s="1334"/>
      <c r="AX95" s="1334"/>
      <c r="AY95" s="1334"/>
      <c r="AZ95" s="1334"/>
      <c r="BA95" s="1334"/>
      <c r="BB95" s="1334"/>
      <c r="BC95" s="1334"/>
      <c r="BD95" s="1334"/>
      <c r="BE95" s="1334"/>
      <c r="BF95" s="1334"/>
      <c r="BG95" s="1334"/>
      <c r="BH95" s="1334"/>
      <c r="BI95" s="1334"/>
      <c r="BJ95" s="1334"/>
      <c r="BK95" s="1334"/>
      <c r="BL95" s="1334"/>
      <c r="BM95" s="1334"/>
      <c r="BN95" s="1334"/>
      <c r="BO95" s="1334"/>
      <c r="BP95" s="1334"/>
      <c r="BQ95" s="1334"/>
      <c r="BR95" s="1334"/>
      <c r="BS95" s="1334"/>
      <c r="BT95" s="1334"/>
      <c r="BU95" s="1334"/>
      <c r="BV95" s="1334"/>
      <c r="BW95" s="1334"/>
      <c r="BX95" s="1334"/>
      <c r="BY95" s="1334"/>
      <c r="BZ95" s="1334"/>
      <c r="CA95" s="1334"/>
      <c r="CB95" s="1334"/>
      <c r="CC95" s="1334"/>
      <c r="CD95" s="1334"/>
      <c r="CE95" s="1334"/>
      <c r="CF95" s="1334"/>
      <c r="CG95" s="1334"/>
      <c r="CH95" s="1334"/>
      <c r="CI95" s="1334"/>
      <c r="CJ95" s="1334"/>
      <c r="CK95" s="1334"/>
      <c r="CL95" s="1334"/>
      <c r="CM95" s="1334"/>
      <c r="CN95" s="1334"/>
      <c r="CO95" s="1334"/>
      <c r="CP95" s="1334"/>
      <c r="CQ95" s="1334"/>
      <c r="CR95" s="1334"/>
      <c r="CS95" s="1334"/>
      <c r="CT95" s="1334"/>
      <c r="CU95" s="1334"/>
      <c r="CV95" s="1334"/>
      <c r="CW95" s="1334"/>
      <c r="CX95" s="1334"/>
      <c r="CY95" s="1334"/>
      <c r="CZ95" s="1334"/>
      <c r="DA95" s="1334"/>
      <c r="DB95" s="1334"/>
      <c r="DC95" s="1334"/>
      <c r="DD95" s="1334"/>
      <c r="DE95" s="1334"/>
      <c r="DF95" s="1334"/>
      <c r="DG95" s="1334"/>
      <c r="DH95" s="1334"/>
      <c r="DI95" s="1334"/>
      <c r="DJ95" s="1334"/>
      <c r="DK95" s="1334"/>
      <c r="DL95" s="1334"/>
      <c r="DM95" s="1334"/>
      <c r="DN95" s="1334"/>
      <c r="DO95" s="1334"/>
      <c r="DP95" s="1334"/>
      <c r="DQ95" s="1334"/>
      <c r="DR95" s="1334"/>
      <c r="DS95" s="1334"/>
      <c r="DT95" s="1334"/>
      <c r="DU95" s="1334"/>
      <c r="DV95" s="1334"/>
      <c r="DW95" s="1334"/>
      <c r="DX95" s="1334"/>
      <c r="DY95" s="1334"/>
      <c r="DZ95" s="1334"/>
      <c r="EA95" s="1334"/>
      <c r="EB95" s="1334"/>
      <c r="EC95" s="1334"/>
      <c r="ED95" s="1334"/>
      <c r="EE95" s="1334"/>
      <c r="EF95" s="1334"/>
      <c r="EG95" s="1334"/>
      <c r="EH95" s="1334"/>
      <c r="EI95" s="1334"/>
      <c r="EJ95" s="1334"/>
      <c r="EK95" s="1334"/>
      <c r="EL95" s="1334"/>
      <c r="EM95" s="1334"/>
      <c r="EN95" s="1334"/>
      <c r="EO95" s="1334"/>
      <c r="EP95" s="1334"/>
      <c r="EQ95" s="1334"/>
      <c r="ER95" s="1334"/>
      <c r="ES95" s="1334"/>
      <c r="ET95" s="1334"/>
      <c r="EU95" s="1334"/>
      <c r="EV95" s="1334"/>
      <c r="EW95" s="1334"/>
      <c r="EX95" s="1334"/>
      <c r="EY95" s="1334"/>
      <c r="EZ95" s="1334"/>
      <c r="FA95" s="1334"/>
      <c r="FB95" s="1334"/>
      <c r="FC95" s="1334"/>
      <c r="FD95" s="1334"/>
      <c r="FE95" s="1334"/>
      <c r="FF95" s="1334"/>
      <c r="FG95" s="1334"/>
      <c r="FH95" s="1334"/>
      <c r="FI95" s="1334"/>
      <c r="FJ95" s="1334"/>
      <c r="FK95" s="1334"/>
      <c r="FL95" s="1334"/>
      <c r="FM95" s="1334"/>
      <c r="FN95" s="1334"/>
      <c r="FO95" s="1334"/>
      <c r="FP95" s="1334"/>
      <c r="FQ95" s="1334"/>
      <c r="FR95" s="1334"/>
      <c r="FS95" s="1334"/>
      <c r="FT95" s="1334"/>
      <c r="FU95" s="1334"/>
      <c r="FV95" s="1334"/>
      <c r="FW95" s="1334"/>
      <c r="FX95" s="1334"/>
      <c r="FY95" s="1334"/>
      <c r="FZ95" s="1334"/>
      <c r="GA95" s="1334"/>
      <c r="GB95" s="1334"/>
      <c r="GC95" s="1334"/>
      <c r="GD95" s="1334"/>
      <c r="GE95" s="1334"/>
      <c r="GF95" s="1334"/>
      <c r="GG95" s="1334"/>
      <c r="GH95" s="1334"/>
      <c r="GI95" s="1334"/>
      <c r="GJ95" s="1334"/>
      <c r="GK95" s="1334"/>
      <c r="GL95" s="1334"/>
      <c r="GM95" s="1334"/>
      <c r="GN95" s="1334"/>
      <c r="GO95" s="1334"/>
      <c r="GP95" s="1334"/>
      <c r="GQ95" s="1334"/>
      <c r="GR95" s="1334"/>
      <c r="GS95" s="1334"/>
      <c r="GT95" s="1334"/>
      <c r="GU95" s="1334"/>
      <c r="GV95" s="1334"/>
      <c r="GW95" s="1334"/>
      <c r="GX95" s="1334"/>
      <c r="GY95" s="1334"/>
      <c r="GZ95" s="1334"/>
      <c r="HA95" s="1334"/>
      <c r="HB95" s="1334"/>
      <c r="HC95" s="1334"/>
      <c r="HD95" s="1334"/>
      <c r="HE95" s="1334"/>
      <c r="HF95" s="1334"/>
      <c r="HG95" s="1334"/>
      <c r="HH95" s="1334"/>
      <c r="HI95" s="1334"/>
      <c r="HJ95" s="1334"/>
      <c r="HK95" s="1334"/>
      <c r="HL95" s="1334"/>
      <c r="HM95" s="1334"/>
      <c r="HN95" s="1334"/>
      <c r="HO95" s="1334"/>
      <c r="HP95" s="1334"/>
      <c r="HQ95" s="1334"/>
      <c r="HR95" s="1334"/>
      <c r="HS95" s="1334"/>
      <c r="HT95" s="1334"/>
      <c r="HU95" s="1334"/>
      <c r="HV95" s="1334"/>
      <c r="HW95" s="1334"/>
      <c r="HX95" s="1334"/>
      <c r="HY95" s="1334"/>
      <c r="HZ95" s="1334"/>
      <c r="IA95" s="1334"/>
      <c r="IB95" s="1334"/>
      <c r="IC95" s="1334"/>
      <c r="ID95" s="1334"/>
      <c r="IE95" s="1334"/>
      <c r="IF95" s="1334"/>
      <c r="IG95" s="1334"/>
      <c r="IH95" s="1334"/>
      <c r="II95" s="1334"/>
      <c r="IJ95" s="1334"/>
      <c r="IK95" s="1334"/>
      <c r="IL95" s="1334"/>
      <c r="IM95" s="1334"/>
      <c r="IN95" s="1334"/>
      <c r="IO95" s="1334"/>
      <c r="IP95" s="1334"/>
      <c r="IQ95" s="1334"/>
      <c r="IR95" s="1334"/>
      <c r="IS95" s="1334"/>
      <c r="IT95" s="1334"/>
      <c r="IU95" s="1334"/>
      <c r="IV95" s="1334"/>
    </row>
    <row r="96" spans="1:256" ht="14.5" thickBot="1" x14ac:dyDescent="0.3">
      <c r="A96" s="1451" t="s">
        <v>240</v>
      </c>
      <c r="B96" s="1412" t="s">
        <v>241</v>
      </c>
      <c r="C96" s="1344"/>
      <c r="D96" s="1344"/>
      <c r="E96" s="1378" t="s">
        <v>59</v>
      </c>
      <c r="F96" s="1061">
        <v>5</v>
      </c>
      <c r="G96" s="1452"/>
      <c r="H96" s="1063"/>
      <c r="I96" s="1334"/>
      <c r="J96" s="1334"/>
      <c r="K96" s="1334"/>
      <c r="L96" s="1334"/>
      <c r="M96" s="1334"/>
      <c r="N96" s="1334"/>
      <c r="O96" s="1334"/>
      <c r="P96" s="1334"/>
      <c r="Q96" s="1334"/>
      <c r="R96" s="1334"/>
      <c r="S96" s="1334"/>
      <c r="T96" s="1334"/>
      <c r="U96" s="1334"/>
      <c r="V96" s="1334"/>
      <c r="W96" s="1334"/>
      <c r="X96" s="1334"/>
      <c r="Y96" s="1334"/>
      <c r="Z96" s="1334"/>
      <c r="AA96" s="1334"/>
      <c r="AB96" s="1334"/>
      <c r="AC96" s="1334"/>
      <c r="AD96" s="1334"/>
      <c r="AE96" s="1334"/>
      <c r="AF96" s="1334"/>
      <c r="AG96" s="1334"/>
      <c r="AH96" s="1334"/>
      <c r="AI96" s="1334"/>
      <c r="AJ96" s="1334"/>
      <c r="AK96" s="1334"/>
      <c r="AL96" s="1334"/>
      <c r="AM96" s="1334"/>
      <c r="AN96" s="1334"/>
      <c r="AO96" s="1334"/>
      <c r="AP96" s="1334"/>
      <c r="AQ96" s="1334"/>
      <c r="AR96" s="1334"/>
      <c r="AS96" s="1334"/>
      <c r="AT96" s="1334"/>
      <c r="AU96" s="1334"/>
      <c r="AV96" s="1334"/>
      <c r="AW96" s="1334"/>
      <c r="AX96" s="1334"/>
      <c r="AY96" s="1334"/>
      <c r="AZ96" s="1334"/>
      <c r="BA96" s="1334"/>
      <c r="BB96" s="1334"/>
      <c r="BC96" s="1334"/>
      <c r="BD96" s="1334"/>
      <c r="BE96" s="1334"/>
      <c r="BF96" s="1334"/>
      <c r="BG96" s="1334"/>
      <c r="BH96" s="1334"/>
      <c r="BI96" s="1334"/>
      <c r="BJ96" s="1334"/>
      <c r="BK96" s="1334"/>
      <c r="BL96" s="1334"/>
      <c r="BM96" s="1334"/>
      <c r="BN96" s="1334"/>
      <c r="BO96" s="1334"/>
      <c r="BP96" s="1334"/>
      <c r="BQ96" s="1334"/>
      <c r="BR96" s="1334"/>
      <c r="BS96" s="1334"/>
      <c r="BT96" s="1334"/>
      <c r="BU96" s="1334"/>
      <c r="BV96" s="1334"/>
      <c r="BW96" s="1334"/>
      <c r="BX96" s="1334"/>
      <c r="BY96" s="1334"/>
      <c r="BZ96" s="1334"/>
      <c r="CA96" s="1334"/>
      <c r="CB96" s="1334"/>
      <c r="CC96" s="1334"/>
      <c r="CD96" s="1334"/>
      <c r="CE96" s="1334"/>
      <c r="CF96" s="1334"/>
      <c r="CG96" s="1334"/>
      <c r="CH96" s="1334"/>
      <c r="CI96" s="1334"/>
      <c r="CJ96" s="1334"/>
      <c r="CK96" s="1334"/>
      <c r="CL96" s="1334"/>
      <c r="CM96" s="1334"/>
      <c r="CN96" s="1334"/>
      <c r="CO96" s="1334"/>
      <c r="CP96" s="1334"/>
      <c r="CQ96" s="1334"/>
      <c r="CR96" s="1334"/>
      <c r="CS96" s="1334"/>
      <c r="CT96" s="1334"/>
      <c r="CU96" s="1334"/>
      <c r="CV96" s="1334"/>
      <c r="CW96" s="1334"/>
      <c r="CX96" s="1334"/>
      <c r="CY96" s="1334"/>
      <c r="CZ96" s="1334"/>
      <c r="DA96" s="1334"/>
      <c r="DB96" s="1334"/>
      <c r="DC96" s="1334"/>
      <c r="DD96" s="1334"/>
      <c r="DE96" s="1334"/>
      <c r="DF96" s="1334"/>
      <c r="DG96" s="1334"/>
      <c r="DH96" s="1334"/>
      <c r="DI96" s="1334"/>
      <c r="DJ96" s="1334"/>
      <c r="DK96" s="1334"/>
      <c r="DL96" s="1334"/>
      <c r="DM96" s="1334"/>
      <c r="DN96" s="1334"/>
      <c r="DO96" s="1334"/>
      <c r="DP96" s="1334"/>
      <c r="DQ96" s="1334"/>
      <c r="DR96" s="1334"/>
      <c r="DS96" s="1334"/>
      <c r="DT96" s="1334"/>
      <c r="DU96" s="1334"/>
      <c r="DV96" s="1334"/>
      <c r="DW96" s="1334"/>
      <c r="DX96" s="1334"/>
      <c r="DY96" s="1334"/>
      <c r="DZ96" s="1334"/>
      <c r="EA96" s="1334"/>
      <c r="EB96" s="1334"/>
      <c r="EC96" s="1334"/>
      <c r="ED96" s="1334"/>
      <c r="EE96" s="1334"/>
      <c r="EF96" s="1334"/>
      <c r="EG96" s="1334"/>
      <c r="EH96" s="1334"/>
      <c r="EI96" s="1334"/>
      <c r="EJ96" s="1334"/>
      <c r="EK96" s="1334"/>
      <c r="EL96" s="1334"/>
      <c r="EM96" s="1334"/>
      <c r="EN96" s="1334"/>
      <c r="EO96" s="1334"/>
      <c r="EP96" s="1334"/>
      <c r="EQ96" s="1334"/>
      <c r="ER96" s="1334"/>
      <c r="ES96" s="1334"/>
      <c r="ET96" s="1334"/>
      <c r="EU96" s="1334"/>
      <c r="EV96" s="1334"/>
      <c r="EW96" s="1334"/>
      <c r="EX96" s="1334"/>
      <c r="EY96" s="1334"/>
      <c r="EZ96" s="1334"/>
      <c r="FA96" s="1334"/>
      <c r="FB96" s="1334"/>
      <c r="FC96" s="1334"/>
      <c r="FD96" s="1334"/>
      <c r="FE96" s="1334"/>
      <c r="FF96" s="1334"/>
      <c r="FG96" s="1334"/>
      <c r="FH96" s="1334"/>
      <c r="FI96" s="1334"/>
      <c r="FJ96" s="1334"/>
      <c r="FK96" s="1334"/>
      <c r="FL96" s="1334"/>
      <c r="FM96" s="1334"/>
      <c r="FN96" s="1334"/>
      <c r="FO96" s="1334"/>
      <c r="FP96" s="1334"/>
      <c r="FQ96" s="1334"/>
      <c r="FR96" s="1334"/>
      <c r="FS96" s="1334"/>
      <c r="FT96" s="1334"/>
      <c r="FU96" s="1334"/>
      <c r="FV96" s="1334"/>
      <c r="FW96" s="1334"/>
      <c r="FX96" s="1334"/>
      <c r="FY96" s="1334"/>
      <c r="FZ96" s="1334"/>
      <c r="GA96" s="1334"/>
      <c r="GB96" s="1334"/>
      <c r="GC96" s="1334"/>
      <c r="GD96" s="1334"/>
      <c r="GE96" s="1334"/>
      <c r="GF96" s="1334"/>
      <c r="GG96" s="1334"/>
      <c r="GH96" s="1334"/>
      <c r="GI96" s="1334"/>
      <c r="GJ96" s="1334"/>
      <c r="GK96" s="1334"/>
      <c r="GL96" s="1334"/>
      <c r="GM96" s="1334"/>
      <c r="GN96" s="1334"/>
      <c r="GO96" s="1334"/>
      <c r="GP96" s="1334"/>
      <c r="GQ96" s="1334"/>
      <c r="GR96" s="1334"/>
      <c r="GS96" s="1334"/>
      <c r="GT96" s="1334"/>
      <c r="GU96" s="1334"/>
      <c r="GV96" s="1334"/>
      <c r="GW96" s="1334"/>
      <c r="GX96" s="1334"/>
      <c r="GY96" s="1334"/>
      <c r="GZ96" s="1334"/>
      <c r="HA96" s="1334"/>
      <c r="HB96" s="1334"/>
      <c r="HC96" s="1334"/>
      <c r="HD96" s="1334"/>
      <c r="HE96" s="1334"/>
      <c r="HF96" s="1334"/>
      <c r="HG96" s="1334"/>
      <c r="HH96" s="1334"/>
      <c r="HI96" s="1334"/>
      <c r="HJ96" s="1334"/>
      <c r="HK96" s="1334"/>
      <c r="HL96" s="1334"/>
      <c r="HM96" s="1334"/>
      <c r="HN96" s="1334"/>
      <c r="HO96" s="1334"/>
      <c r="HP96" s="1334"/>
      <c r="HQ96" s="1334"/>
      <c r="HR96" s="1334"/>
      <c r="HS96" s="1334"/>
      <c r="HT96" s="1334"/>
      <c r="HU96" s="1334"/>
      <c r="HV96" s="1334"/>
      <c r="HW96" s="1334"/>
      <c r="HX96" s="1334"/>
      <c r="HY96" s="1334"/>
      <c r="HZ96" s="1334"/>
      <c r="IA96" s="1334"/>
      <c r="IB96" s="1334"/>
      <c r="IC96" s="1334"/>
      <c r="ID96" s="1334"/>
      <c r="IE96" s="1334"/>
      <c r="IF96" s="1334"/>
      <c r="IG96" s="1334"/>
      <c r="IH96" s="1334"/>
      <c r="II96" s="1334"/>
      <c r="IJ96" s="1334"/>
      <c r="IK96" s="1334"/>
      <c r="IL96" s="1334"/>
      <c r="IM96" s="1334"/>
      <c r="IN96" s="1334"/>
      <c r="IO96" s="1334"/>
      <c r="IP96" s="1334"/>
      <c r="IQ96" s="1334"/>
      <c r="IR96" s="1334"/>
      <c r="IS96" s="1334"/>
      <c r="IT96" s="1334"/>
      <c r="IU96" s="1334"/>
      <c r="IV96" s="1334"/>
    </row>
    <row r="97" spans="1:256" x14ac:dyDescent="0.25">
      <c r="A97" s="1439" t="s">
        <v>246</v>
      </c>
      <c r="B97" s="1440"/>
      <c r="C97" s="1440"/>
      <c r="D97" s="1440"/>
      <c r="E97" s="1440"/>
      <c r="F97" s="1441"/>
      <c r="G97" s="1441"/>
      <c r="H97" s="1442"/>
      <c r="I97" s="1334"/>
      <c r="J97" s="1334"/>
      <c r="K97" s="1334"/>
      <c r="L97" s="1334"/>
      <c r="M97" s="1334"/>
      <c r="N97" s="1334"/>
      <c r="O97" s="1334"/>
      <c r="P97" s="1334"/>
      <c r="Q97" s="1334"/>
      <c r="R97" s="1334"/>
      <c r="S97" s="1334"/>
      <c r="T97" s="1334"/>
      <c r="U97" s="1334"/>
      <c r="V97" s="1334"/>
      <c r="W97" s="1334"/>
      <c r="X97" s="1334"/>
      <c r="Y97" s="1334"/>
      <c r="Z97" s="1334"/>
      <c r="AA97" s="1334"/>
      <c r="AB97" s="1334"/>
      <c r="AC97" s="1334"/>
      <c r="AD97" s="1334"/>
      <c r="AE97" s="1334"/>
      <c r="AF97" s="1334"/>
      <c r="AG97" s="1334"/>
      <c r="AH97" s="1334"/>
      <c r="AI97" s="1334"/>
      <c r="AJ97" s="1334"/>
      <c r="AK97" s="1334"/>
      <c r="AL97" s="1334"/>
      <c r="AM97" s="1334"/>
      <c r="AN97" s="1334"/>
      <c r="AO97" s="1334"/>
      <c r="AP97" s="1334"/>
      <c r="AQ97" s="1334"/>
      <c r="AR97" s="1334"/>
      <c r="AS97" s="1334"/>
      <c r="AT97" s="1334"/>
      <c r="AU97" s="1334"/>
      <c r="AV97" s="1334"/>
      <c r="AW97" s="1334"/>
      <c r="AX97" s="1334"/>
      <c r="AY97" s="1334"/>
      <c r="AZ97" s="1334"/>
      <c r="BA97" s="1334"/>
      <c r="BB97" s="1334"/>
      <c r="BC97" s="1334"/>
      <c r="BD97" s="1334"/>
      <c r="BE97" s="1334"/>
      <c r="BF97" s="1334"/>
      <c r="BG97" s="1334"/>
      <c r="BH97" s="1334"/>
      <c r="BI97" s="1334"/>
      <c r="BJ97" s="1334"/>
      <c r="BK97" s="1334"/>
      <c r="BL97" s="1334"/>
      <c r="BM97" s="1334"/>
      <c r="BN97" s="1334"/>
      <c r="BO97" s="1334"/>
      <c r="BP97" s="1334"/>
      <c r="BQ97" s="1334"/>
      <c r="BR97" s="1334"/>
      <c r="BS97" s="1334"/>
      <c r="BT97" s="1334"/>
      <c r="BU97" s="1334"/>
      <c r="BV97" s="1334"/>
      <c r="BW97" s="1334"/>
      <c r="BX97" s="1334"/>
      <c r="BY97" s="1334"/>
      <c r="BZ97" s="1334"/>
      <c r="CA97" s="1334"/>
      <c r="CB97" s="1334"/>
      <c r="CC97" s="1334"/>
      <c r="CD97" s="1334"/>
      <c r="CE97" s="1334"/>
      <c r="CF97" s="1334"/>
      <c r="CG97" s="1334"/>
      <c r="CH97" s="1334"/>
      <c r="CI97" s="1334"/>
      <c r="CJ97" s="1334"/>
      <c r="CK97" s="1334"/>
      <c r="CL97" s="1334"/>
      <c r="CM97" s="1334"/>
      <c r="CN97" s="1334"/>
      <c r="CO97" s="1334"/>
      <c r="CP97" s="1334"/>
      <c r="CQ97" s="1334"/>
      <c r="CR97" s="1334"/>
      <c r="CS97" s="1334"/>
      <c r="CT97" s="1334"/>
      <c r="CU97" s="1334"/>
      <c r="CV97" s="1334"/>
      <c r="CW97" s="1334"/>
      <c r="CX97" s="1334"/>
      <c r="CY97" s="1334"/>
      <c r="CZ97" s="1334"/>
      <c r="DA97" s="1334"/>
      <c r="DB97" s="1334"/>
      <c r="DC97" s="1334"/>
      <c r="DD97" s="1334"/>
      <c r="DE97" s="1334"/>
      <c r="DF97" s="1334"/>
      <c r="DG97" s="1334"/>
      <c r="DH97" s="1334"/>
      <c r="DI97" s="1334"/>
      <c r="DJ97" s="1334"/>
      <c r="DK97" s="1334"/>
      <c r="DL97" s="1334"/>
      <c r="DM97" s="1334"/>
      <c r="DN97" s="1334"/>
      <c r="DO97" s="1334"/>
      <c r="DP97" s="1334"/>
      <c r="DQ97" s="1334"/>
      <c r="DR97" s="1334"/>
      <c r="DS97" s="1334"/>
      <c r="DT97" s="1334"/>
      <c r="DU97" s="1334"/>
      <c r="DV97" s="1334"/>
      <c r="DW97" s="1334"/>
      <c r="DX97" s="1334"/>
      <c r="DY97" s="1334"/>
      <c r="DZ97" s="1334"/>
      <c r="EA97" s="1334"/>
      <c r="EB97" s="1334"/>
      <c r="EC97" s="1334"/>
      <c r="ED97" s="1334"/>
      <c r="EE97" s="1334"/>
      <c r="EF97" s="1334"/>
      <c r="EG97" s="1334"/>
      <c r="EH97" s="1334"/>
      <c r="EI97" s="1334"/>
      <c r="EJ97" s="1334"/>
      <c r="EK97" s="1334"/>
      <c r="EL97" s="1334"/>
      <c r="EM97" s="1334"/>
      <c r="EN97" s="1334"/>
      <c r="EO97" s="1334"/>
      <c r="EP97" s="1334"/>
      <c r="EQ97" s="1334"/>
      <c r="ER97" s="1334"/>
      <c r="ES97" s="1334"/>
      <c r="ET97" s="1334"/>
      <c r="EU97" s="1334"/>
      <c r="EV97" s="1334"/>
      <c r="EW97" s="1334"/>
      <c r="EX97" s="1334"/>
      <c r="EY97" s="1334"/>
      <c r="EZ97" s="1334"/>
      <c r="FA97" s="1334"/>
      <c r="FB97" s="1334"/>
      <c r="FC97" s="1334"/>
      <c r="FD97" s="1334"/>
      <c r="FE97" s="1334"/>
      <c r="FF97" s="1334"/>
      <c r="FG97" s="1334"/>
      <c r="FH97" s="1334"/>
      <c r="FI97" s="1334"/>
      <c r="FJ97" s="1334"/>
      <c r="FK97" s="1334"/>
      <c r="FL97" s="1334"/>
      <c r="FM97" s="1334"/>
      <c r="FN97" s="1334"/>
      <c r="FO97" s="1334"/>
      <c r="FP97" s="1334"/>
      <c r="FQ97" s="1334"/>
      <c r="FR97" s="1334"/>
      <c r="FS97" s="1334"/>
      <c r="FT97" s="1334"/>
      <c r="FU97" s="1334"/>
      <c r="FV97" s="1334"/>
      <c r="FW97" s="1334"/>
      <c r="FX97" s="1334"/>
      <c r="FY97" s="1334"/>
      <c r="FZ97" s="1334"/>
      <c r="GA97" s="1334"/>
      <c r="GB97" s="1334"/>
      <c r="GC97" s="1334"/>
      <c r="GD97" s="1334"/>
      <c r="GE97" s="1334"/>
      <c r="GF97" s="1334"/>
      <c r="GG97" s="1334"/>
      <c r="GH97" s="1334"/>
      <c r="GI97" s="1334"/>
      <c r="GJ97" s="1334"/>
      <c r="GK97" s="1334"/>
      <c r="GL97" s="1334"/>
      <c r="GM97" s="1334"/>
      <c r="GN97" s="1334"/>
      <c r="GO97" s="1334"/>
      <c r="GP97" s="1334"/>
      <c r="GQ97" s="1334"/>
      <c r="GR97" s="1334"/>
      <c r="GS97" s="1334"/>
      <c r="GT97" s="1334"/>
      <c r="GU97" s="1334"/>
      <c r="GV97" s="1334"/>
      <c r="GW97" s="1334"/>
      <c r="GX97" s="1334"/>
      <c r="GY97" s="1334"/>
      <c r="GZ97" s="1334"/>
      <c r="HA97" s="1334"/>
      <c r="HB97" s="1334"/>
      <c r="HC97" s="1334"/>
      <c r="HD97" s="1334"/>
      <c r="HE97" s="1334"/>
      <c r="HF97" s="1334"/>
      <c r="HG97" s="1334"/>
      <c r="HH97" s="1334"/>
      <c r="HI97" s="1334"/>
      <c r="HJ97" s="1334"/>
      <c r="HK97" s="1334"/>
      <c r="HL97" s="1334"/>
      <c r="HM97" s="1334"/>
      <c r="HN97" s="1334"/>
      <c r="HO97" s="1334"/>
      <c r="HP97" s="1334"/>
      <c r="HQ97" s="1334"/>
      <c r="HR97" s="1334"/>
      <c r="HS97" s="1334"/>
      <c r="HT97" s="1334"/>
      <c r="HU97" s="1334"/>
      <c r="HV97" s="1334"/>
      <c r="HW97" s="1334"/>
      <c r="HX97" s="1334"/>
      <c r="HY97" s="1334"/>
      <c r="HZ97" s="1334"/>
      <c r="IA97" s="1334"/>
      <c r="IB97" s="1334"/>
      <c r="IC97" s="1334"/>
      <c r="ID97" s="1334"/>
      <c r="IE97" s="1334"/>
      <c r="IF97" s="1334"/>
      <c r="IG97" s="1334"/>
      <c r="IH97" s="1334"/>
      <c r="II97" s="1334"/>
      <c r="IJ97" s="1334"/>
      <c r="IK97" s="1334"/>
      <c r="IL97" s="1334"/>
      <c r="IM97" s="1334"/>
      <c r="IN97" s="1334"/>
      <c r="IO97" s="1334"/>
      <c r="IP97" s="1334"/>
      <c r="IQ97" s="1334"/>
      <c r="IR97" s="1334"/>
      <c r="IS97" s="1334"/>
      <c r="IT97" s="1334"/>
      <c r="IU97" s="1334"/>
      <c r="IV97" s="1334"/>
    </row>
    <row r="98" spans="1:256" x14ac:dyDescent="0.25">
      <c r="A98" s="1343" t="s">
        <v>112</v>
      </c>
      <c r="B98" s="1343"/>
      <c r="C98" s="1344"/>
      <c r="D98" s="1344"/>
      <c r="E98" s="1344"/>
      <c r="F98" s="1345"/>
      <c r="G98" s="1345"/>
      <c r="H98" s="1345"/>
    </row>
    <row r="99" spans="1:256" ht="14.5" thickBot="1" x14ac:dyDescent="0.3">
      <c r="A99" s="1339"/>
      <c r="B99" s="1339"/>
      <c r="C99" s="1344"/>
      <c r="D99" s="1344"/>
      <c r="E99" s="1400"/>
      <c r="F99" s="1455"/>
      <c r="G99" s="1345"/>
      <c r="H99" s="1345"/>
    </row>
    <row r="100" spans="1:256" ht="14.5" thickBot="1" x14ac:dyDescent="0.3">
      <c r="A100" s="1456" t="s">
        <v>113</v>
      </c>
      <c r="B100" s="1457"/>
      <c r="C100" s="1458" t="s">
        <v>6</v>
      </c>
      <c r="D100" s="1458"/>
      <c r="E100" s="1459"/>
      <c r="F100" s="1460"/>
      <c r="G100" s="1461"/>
      <c r="H100" s="1387" t="s">
        <v>114</v>
      </c>
    </row>
    <row r="101" spans="1:256" x14ac:dyDescent="0.25">
      <c r="A101" s="1450"/>
      <c r="B101" s="1404"/>
      <c r="C101" s="1343"/>
      <c r="D101" s="1343"/>
      <c r="E101" s="1418"/>
      <c r="F101" s="1462"/>
      <c r="G101" s="1463"/>
      <c r="H101" s="1367"/>
    </row>
    <row r="102" spans="1:256" x14ac:dyDescent="0.25">
      <c r="A102" s="1464">
        <v>1300</v>
      </c>
      <c r="B102" s="1465"/>
      <c r="C102" s="1466" t="s">
        <v>115</v>
      </c>
      <c r="D102" s="1467"/>
      <c r="E102" s="1468"/>
      <c r="F102" s="1469"/>
      <c r="G102" s="1470"/>
      <c r="H102" s="1471"/>
    </row>
    <row r="103" spans="1:256" x14ac:dyDescent="0.25">
      <c r="A103" s="1464">
        <v>1500</v>
      </c>
      <c r="B103" s="1465"/>
      <c r="C103" s="1472" t="s">
        <v>33</v>
      </c>
      <c r="D103" s="1472"/>
      <c r="E103" s="1473"/>
      <c r="F103" s="1469"/>
      <c r="G103" s="1474"/>
      <c r="H103" s="1475"/>
    </row>
    <row r="104" spans="1:256" x14ac:dyDescent="0.25">
      <c r="A104" s="1476">
        <v>1700</v>
      </c>
      <c r="B104" s="1477"/>
      <c r="C104" s="1472" t="s">
        <v>42</v>
      </c>
      <c r="D104" s="1472"/>
      <c r="E104" s="1478"/>
      <c r="F104" s="1479"/>
      <c r="G104" s="1474"/>
      <c r="H104" s="1475"/>
    </row>
    <row r="105" spans="1:256" x14ac:dyDescent="0.25">
      <c r="A105" s="1464" t="s">
        <v>48</v>
      </c>
      <c r="B105" s="1480"/>
      <c r="C105" s="1466" t="s">
        <v>49</v>
      </c>
      <c r="D105" s="1481"/>
      <c r="E105" s="1473"/>
      <c r="F105" s="1469"/>
      <c r="G105" s="1470"/>
      <c r="H105" s="1471"/>
    </row>
    <row r="106" spans="1:256" x14ac:dyDescent="0.25">
      <c r="A106" s="1482">
        <v>2100</v>
      </c>
      <c r="B106" s="1465"/>
      <c r="C106" s="1466" t="s">
        <v>64</v>
      </c>
      <c r="D106" s="1467"/>
      <c r="E106" s="1473"/>
      <c r="F106" s="1469"/>
      <c r="G106" s="1470"/>
      <c r="H106" s="1471"/>
    </row>
    <row r="107" spans="1:256" x14ac:dyDescent="0.25">
      <c r="A107" s="1464">
        <v>2200</v>
      </c>
      <c r="B107" s="1465"/>
      <c r="C107" s="1481" t="s">
        <v>71</v>
      </c>
      <c r="D107" s="1481"/>
      <c r="E107" s="1473"/>
      <c r="F107" s="1469"/>
      <c r="G107" s="1470"/>
      <c r="H107" s="1471"/>
    </row>
    <row r="108" spans="1:256" x14ac:dyDescent="0.25">
      <c r="A108" s="1464">
        <v>3300</v>
      </c>
      <c r="B108" s="1483"/>
      <c r="C108" s="1481" t="s">
        <v>372</v>
      </c>
      <c r="D108" s="1481"/>
      <c r="E108" s="1473"/>
      <c r="F108" s="1469"/>
      <c r="G108" s="1470"/>
      <c r="H108" s="1471"/>
    </row>
    <row r="109" spans="1:256" x14ac:dyDescent="0.25">
      <c r="A109" s="2301" t="s">
        <v>120</v>
      </c>
      <c r="B109" s="2302"/>
      <c r="C109" s="2303"/>
      <c r="D109" s="2276" t="s">
        <v>121</v>
      </c>
      <c r="E109" s="2276"/>
      <c r="F109" s="2276"/>
      <c r="G109" s="2277"/>
      <c r="H109" s="1486"/>
    </row>
    <row r="110" spans="1:256" x14ac:dyDescent="0.25">
      <c r="A110" s="2296" t="s">
        <v>122</v>
      </c>
      <c r="B110" s="2286"/>
      <c r="C110" s="2297"/>
      <c r="D110" s="2278" t="s">
        <v>123</v>
      </c>
      <c r="E110" s="2278"/>
      <c r="F110" s="2278"/>
      <c r="G110" s="2279"/>
      <c r="H110" s="1486"/>
    </row>
    <row r="111" spans="1:256" x14ac:dyDescent="0.25">
      <c r="A111" s="2296" t="s">
        <v>124</v>
      </c>
      <c r="B111" s="2286"/>
      <c r="C111" s="2297"/>
      <c r="D111" s="2276" t="s">
        <v>125</v>
      </c>
      <c r="E111" s="2276"/>
      <c r="F111" s="2276"/>
      <c r="G111" s="2277"/>
      <c r="H111" s="1486"/>
    </row>
    <row r="112" spans="1:256" x14ac:dyDescent="0.25">
      <c r="A112" s="2298" t="s">
        <v>126</v>
      </c>
      <c r="B112" s="2299"/>
      <c r="C112" s="2300"/>
      <c r="D112" s="2280" t="s">
        <v>127</v>
      </c>
      <c r="E112" s="2281"/>
      <c r="F112" s="2281"/>
      <c r="G112" s="2282"/>
      <c r="H112" s="1489"/>
    </row>
    <row r="113" spans="1:8" ht="14.5" thickBot="1" x14ac:dyDescent="0.3">
      <c r="A113" s="1431" t="s">
        <v>543</v>
      </c>
      <c r="B113" s="1354"/>
      <c r="C113" s="1354"/>
      <c r="D113" s="1388"/>
      <c r="E113" s="1388"/>
      <c r="F113" s="1391"/>
      <c r="G113" s="1424"/>
      <c r="H113" s="1490"/>
    </row>
    <row r="114" spans="1:8" x14ac:dyDescent="0.25">
      <c r="A114" s="1491"/>
      <c r="B114" s="1491"/>
      <c r="C114" s="1491"/>
      <c r="D114" s="1491"/>
      <c r="E114" s="1491"/>
      <c r="F114" s="1492"/>
      <c r="G114" s="1492"/>
      <c r="H114" s="1492"/>
    </row>
  </sheetData>
  <mergeCells count="19">
    <mergeCell ref="A109:C109"/>
    <mergeCell ref="D109:G109"/>
    <mergeCell ref="A1:H1"/>
    <mergeCell ref="A3:H3"/>
    <mergeCell ref="A5:H5"/>
    <mergeCell ref="A7:H7"/>
    <mergeCell ref="B15:D15"/>
    <mergeCell ref="B16:D16"/>
    <mergeCell ref="B17:D17"/>
    <mergeCell ref="B18:D18"/>
    <mergeCell ref="B23:D23"/>
    <mergeCell ref="B27:D27"/>
    <mergeCell ref="B52:D52"/>
    <mergeCell ref="A110:C110"/>
    <mergeCell ref="D110:G110"/>
    <mergeCell ref="A111:C111"/>
    <mergeCell ref="D111:G111"/>
    <mergeCell ref="A112:C112"/>
    <mergeCell ref="D112:G112"/>
  </mergeCells>
  <pageMargins left="0.7" right="0.7" top="0.75" bottom="0.75" header="0.3" footer="0.3"/>
  <pageSetup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114"/>
  <sheetViews>
    <sheetView showGridLines="0" topLeftCell="A52" zoomScale="124" zoomScaleNormal="124" zoomScaleSheetLayoutView="110" workbookViewId="0">
      <selection activeCell="K616" sqref="K616"/>
    </sheetView>
  </sheetViews>
  <sheetFormatPr defaultRowHeight="14" x14ac:dyDescent="0.25"/>
  <cols>
    <col min="1" max="1" width="10.90625" style="1335" customWidth="1"/>
    <col min="2" max="2" width="6" style="1335" customWidth="1"/>
    <col min="3" max="3" width="15.6328125" style="1335" customWidth="1"/>
    <col min="4" max="4" width="24.08984375" style="1335" customWidth="1"/>
    <col min="5" max="5" width="13.08984375" style="1335" customWidth="1"/>
    <col min="6" max="6" width="9" style="696" customWidth="1"/>
    <col min="7" max="7" width="13.36328125" style="696" customWidth="1"/>
    <col min="8" max="8" width="18.08984375" style="696" customWidth="1"/>
    <col min="9" max="256" width="8.90625" style="1335"/>
    <col min="257" max="257" width="10.453125" style="1335" customWidth="1"/>
    <col min="258" max="258" width="6" style="1335" customWidth="1"/>
    <col min="259" max="259" width="15.6328125" style="1335" customWidth="1"/>
    <col min="260" max="260" width="40.08984375" style="1335" customWidth="1"/>
    <col min="261" max="261" width="13.453125" style="1335" bestFit="1" customWidth="1"/>
    <col min="262" max="262" width="12.453125" style="1335" bestFit="1" customWidth="1"/>
    <col min="263" max="263" width="15.6328125" style="1335" bestFit="1" customWidth="1"/>
    <col min="264" max="264" width="27.36328125" style="1335" customWidth="1"/>
    <col min="265" max="512" width="8.90625" style="1335"/>
    <col min="513" max="513" width="10.453125" style="1335" customWidth="1"/>
    <col min="514" max="514" width="6" style="1335" customWidth="1"/>
    <col min="515" max="515" width="15.6328125" style="1335" customWidth="1"/>
    <col min="516" max="516" width="40.08984375" style="1335" customWidth="1"/>
    <col min="517" max="517" width="13.453125" style="1335" bestFit="1" customWidth="1"/>
    <col min="518" max="518" width="12.453125" style="1335" bestFit="1" customWidth="1"/>
    <col min="519" max="519" width="15.6328125" style="1335" bestFit="1" customWidth="1"/>
    <col min="520" max="520" width="27.36328125" style="1335" customWidth="1"/>
    <col min="521" max="768" width="8.90625" style="1335"/>
    <col min="769" max="769" width="10.453125" style="1335" customWidth="1"/>
    <col min="770" max="770" width="6" style="1335" customWidth="1"/>
    <col min="771" max="771" width="15.6328125" style="1335" customWidth="1"/>
    <col min="772" max="772" width="40.08984375" style="1335" customWidth="1"/>
    <col min="773" max="773" width="13.453125" style="1335" bestFit="1" customWidth="1"/>
    <col min="774" max="774" width="12.453125" style="1335" bestFit="1" customWidth="1"/>
    <col min="775" max="775" width="15.6328125" style="1335" bestFit="1" customWidth="1"/>
    <col min="776" max="776" width="27.36328125" style="1335" customWidth="1"/>
    <col min="777" max="1024" width="8.90625" style="1335"/>
    <col min="1025" max="1025" width="10.453125" style="1335" customWidth="1"/>
    <col min="1026" max="1026" width="6" style="1335" customWidth="1"/>
    <col min="1027" max="1027" width="15.6328125" style="1335" customWidth="1"/>
    <col min="1028" max="1028" width="40.08984375" style="1335" customWidth="1"/>
    <col min="1029" max="1029" width="13.453125" style="1335" bestFit="1" customWidth="1"/>
    <col min="1030" max="1030" width="12.453125" style="1335" bestFit="1" customWidth="1"/>
    <col min="1031" max="1031" width="15.6328125" style="1335" bestFit="1" customWidth="1"/>
    <col min="1032" max="1032" width="27.36328125" style="1335" customWidth="1"/>
    <col min="1033" max="1280" width="8.90625" style="1335"/>
    <col min="1281" max="1281" width="10.453125" style="1335" customWidth="1"/>
    <col min="1282" max="1282" width="6" style="1335" customWidth="1"/>
    <col min="1283" max="1283" width="15.6328125" style="1335" customWidth="1"/>
    <col min="1284" max="1284" width="40.08984375" style="1335" customWidth="1"/>
    <col min="1285" max="1285" width="13.453125" style="1335" bestFit="1" customWidth="1"/>
    <col min="1286" max="1286" width="12.453125" style="1335" bestFit="1" customWidth="1"/>
    <col min="1287" max="1287" width="15.6328125" style="1335" bestFit="1" customWidth="1"/>
    <col min="1288" max="1288" width="27.36328125" style="1335" customWidth="1"/>
    <col min="1289" max="1536" width="8.90625" style="1335"/>
    <col min="1537" max="1537" width="10.453125" style="1335" customWidth="1"/>
    <col min="1538" max="1538" width="6" style="1335" customWidth="1"/>
    <col min="1539" max="1539" width="15.6328125" style="1335" customWidth="1"/>
    <col min="1540" max="1540" width="40.08984375" style="1335" customWidth="1"/>
    <col min="1541" max="1541" width="13.453125" style="1335" bestFit="1" customWidth="1"/>
    <col min="1542" max="1542" width="12.453125" style="1335" bestFit="1" customWidth="1"/>
    <col min="1543" max="1543" width="15.6328125" style="1335" bestFit="1" customWidth="1"/>
    <col min="1544" max="1544" width="27.36328125" style="1335" customWidth="1"/>
    <col min="1545" max="1792" width="8.90625" style="1335"/>
    <col min="1793" max="1793" width="10.453125" style="1335" customWidth="1"/>
    <col min="1794" max="1794" width="6" style="1335" customWidth="1"/>
    <col min="1795" max="1795" width="15.6328125" style="1335" customWidth="1"/>
    <col min="1796" max="1796" width="40.08984375" style="1335" customWidth="1"/>
    <col min="1797" max="1797" width="13.453125" style="1335" bestFit="1" customWidth="1"/>
    <col min="1798" max="1798" width="12.453125" style="1335" bestFit="1" customWidth="1"/>
    <col min="1799" max="1799" width="15.6328125" style="1335" bestFit="1" customWidth="1"/>
    <col min="1800" max="1800" width="27.36328125" style="1335" customWidth="1"/>
    <col min="1801" max="2048" width="8.90625" style="1335"/>
    <col min="2049" max="2049" width="10.453125" style="1335" customWidth="1"/>
    <col min="2050" max="2050" width="6" style="1335" customWidth="1"/>
    <col min="2051" max="2051" width="15.6328125" style="1335" customWidth="1"/>
    <col min="2052" max="2052" width="40.08984375" style="1335" customWidth="1"/>
    <col min="2053" max="2053" width="13.453125" style="1335" bestFit="1" customWidth="1"/>
    <col min="2054" max="2054" width="12.453125" style="1335" bestFit="1" customWidth="1"/>
    <col min="2055" max="2055" width="15.6328125" style="1335" bestFit="1" customWidth="1"/>
    <col min="2056" max="2056" width="27.36328125" style="1335" customWidth="1"/>
    <col min="2057" max="2304" width="8.90625" style="1335"/>
    <col min="2305" max="2305" width="10.453125" style="1335" customWidth="1"/>
    <col min="2306" max="2306" width="6" style="1335" customWidth="1"/>
    <col min="2307" max="2307" width="15.6328125" style="1335" customWidth="1"/>
    <col min="2308" max="2308" width="40.08984375" style="1335" customWidth="1"/>
    <col min="2309" max="2309" width="13.453125" style="1335" bestFit="1" customWidth="1"/>
    <col min="2310" max="2310" width="12.453125" style="1335" bestFit="1" customWidth="1"/>
    <col min="2311" max="2311" width="15.6328125" style="1335" bestFit="1" customWidth="1"/>
    <col min="2312" max="2312" width="27.36328125" style="1335" customWidth="1"/>
    <col min="2313" max="2560" width="8.90625" style="1335"/>
    <col min="2561" max="2561" width="10.453125" style="1335" customWidth="1"/>
    <col min="2562" max="2562" width="6" style="1335" customWidth="1"/>
    <col min="2563" max="2563" width="15.6328125" style="1335" customWidth="1"/>
    <col min="2564" max="2564" width="40.08984375" style="1335" customWidth="1"/>
    <col min="2565" max="2565" width="13.453125" style="1335" bestFit="1" customWidth="1"/>
    <col min="2566" max="2566" width="12.453125" style="1335" bestFit="1" customWidth="1"/>
    <col min="2567" max="2567" width="15.6328125" style="1335" bestFit="1" customWidth="1"/>
    <col min="2568" max="2568" width="27.36328125" style="1335" customWidth="1"/>
    <col min="2569" max="2816" width="8.90625" style="1335"/>
    <col min="2817" max="2817" width="10.453125" style="1335" customWidth="1"/>
    <col min="2818" max="2818" width="6" style="1335" customWidth="1"/>
    <col min="2819" max="2819" width="15.6328125" style="1335" customWidth="1"/>
    <col min="2820" max="2820" width="40.08984375" style="1335" customWidth="1"/>
    <col min="2821" max="2821" width="13.453125" style="1335" bestFit="1" customWidth="1"/>
    <col min="2822" max="2822" width="12.453125" style="1335" bestFit="1" customWidth="1"/>
    <col min="2823" max="2823" width="15.6328125" style="1335" bestFit="1" customWidth="1"/>
    <col min="2824" max="2824" width="27.36328125" style="1335" customWidth="1"/>
    <col min="2825" max="3072" width="8.90625" style="1335"/>
    <col min="3073" max="3073" width="10.453125" style="1335" customWidth="1"/>
    <col min="3074" max="3074" width="6" style="1335" customWidth="1"/>
    <col min="3075" max="3075" width="15.6328125" style="1335" customWidth="1"/>
    <col min="3076" max="3076" width="40.08984375" style="1335" customWidth="1"/>
    <col min="3077" max="3077" width="13.453125" style="1335" bestFit="1" customWidth="1"/>
    <col min="3078" max="3078" width="12.453125" style="1335" bestFit="1" customWidth="1"/>
    <col min="3079" max="3079" width="15.6328125" style="1335" bestFit="1" customWidth="1"/>
    <col min="3080" max="3080" width="27.36328125" style="1335" customWidth="1"/>
    <col min="3081" max="3328" width="8.90625" style="1335"/>
    <col min="3329" max="3329" width="10.453125" style="1335" customWidth="1"/>
    <col min="3330" max="3330" width="6" style="1335" customWidth="1"/>
    <col min="3331" max="3331" width="15.6328125" style="1335" customWidth="1"/>
    <col min="3332" max="3332" width="40.08984375" style="1335" customWidth="1"/>
    <col min="3333" max="3333" width="13.453125" style="1335" bestFit="1" customWidth="1"/>
    <col min="3334" max="3334" width="12.453125" style="1335" bestFit="1" customWidth="1"/>
    <col min="3335" max="3335" width="15.6328125" style="1335" bestFit="1" customWidth="1"/>
    <col min="3336" max="3336" width="27.36328125" style="1335" customWidth="1"/>
    <col min="3337" max="3584" width="8.90625" style="1335"/>
    <col min="3585" max="3585" width="10.453125" style="1335" customWidth="1"/>
    <col min="3586" max="3586" width="6" style="1335" customWidth="1"/>
    <col min="3587" max="3587" width="15.6328125" style="1335" customWidth="1"/>
    <col min="3588" max="3588" width="40.08984375" style="1335" customWidth="1"/>
    <col min="3589" max="3589" width="13.453125" style="1335" bestFit="1" customWidth="1"/>
    <col min="3590" max="3590" width="12.453125" style="1335" bestFit="1" customWidth="1"/>
    <col min="3591" max="3591" width="15.6328125" style="1335" bestFit="1" customWidth="1"/>
    <col min="3592" max="3592" width="27.36328125" style="1335" customWidth="1"/>
    <col min="3593" max="3840" width="8.90625" style="1335"/>
    <col min="3841" max="3841" width="10.453125" style="1335" customWidth="1"/>
    <col min="3842" max="3842" width="6" style="1335" customWidth="1"/>
    <col min="3843" max="3843" width="15.6328125" style="1335" customWidth="1"/>
    <col min="3844" max="3844" width="40.08984375" style="1335" customWidth="1"/>
    <col min="3845" max="3845" width="13.453125" style="1335" bestFit="1" customWidth="1"/>
    <col min="3846" max="3846" width="12.453125" style="1335" bestFit="1" customWidth="1"/>
    <col min="3847" max="3847" width="15.6328125" style="1335" bestFit="1" customWidth="1"/>
    <col min="3848" max="3848" width="27.36328125" style="1335" customWidth="1"/>
    <col min="3849" max="4096" width="8.90625" style="1335"/>
    <col min="4097" max="4097" width="10.453125" style="1335" customWidth="1"/>
    <col min="4098" max="4098" width="6" style="1335" customWidth="1"/>
    <col min="4099" max="4099" width="15.6328125" style="1335" customWidth="1"/>
    <col min="4100" max="4100" width="40.08984375" style="1335" customWidth="1"/>
    <col min="4101" max="4101" width="13.453125" style="1335" bestFit="1" customWidth="1"/>
    <col min="4102" max="4102" width="12.453125" style="1335" bestFit="1" customWidth="1"/>
    <col min="4103" max="4103" width="15.6328125" style="1335" bestFit="1" customWidth="1"/>
    <col min="4104" max="4104" width="27.36328125" style="1335" customWidth="1"/>
    <col min="4105" max="4352" width="8.90625" style="1335"/>
    <col min="4353" max="4353" width="10.453125" style="1335" customWidth="1"/>
    <col min="4354" max="4354" width="6" style="1335" customWidth="1"/>
    <col min="4355" max="4355" width="15.6328125" style="1335" customWidth="1"/>
    <col min="4356" max="4356" width="40.08984375" style="1335" customWidth="1"/>
    <col min="4357" max="4357" width="13.453125" style="1335" bestFit="1" customWidth="1"/>
    <col min="4358" max="4358" width="12.453125" style="1335" bestFit="1" customWidth="1"/>
    <col min="4359" max="4359" width="15.6328125" style="1335" bestFit="1" customWidth="1"/>
    <col min="4360" max="4360" width="27.36328125" style="1335" customWidth="1"/>
    <col min="4361" max="4608" width="8.90625" style="1335"/>
    <col min="4609" max="4609" width="10.453125" style="1335" customWidth="1"/>
    <col min="4610" max="4610" width="6" style="1335" customWidth="1"/>
    <col min="4611" max="4611" width="15.6328125" style="1335" customWidth="1"/>
    <col min="4612" max="4612" width="40.08984375" style="1335" customWidth="1"/>
    <col min="4613" max="4613" width="13.453125" style="1335" bestFit="1" customWidth="1"/>
    <col min="4614" max="4614" width="12.453125" style="1335" bestFit="1" customWidth="1"/>
    <col min="4615" max="4615" width="15.6328125" style="1335" bestFit="1" customWidth="1"/>
    <col min="4616" max="4616" width="27.36328125" style="1335" customWidth="1"/>
    <col min="4617" max="4864" width="8.90625" style="1335"/>
    <col min="4865" max="4865" width="10.453125" style="1335" customWidth="1"/>
    <col min="4866" max="4866" width="6" style="1335" customWidth="1"/>
    <col min="4867" max="4867" width="15.6328125" style="1335" customWidth="1"/>
    <col min="4868" max="4868" width="40.08984375" style="1335" customWidth="1"/>
    <col min="4869" max="4869" width="13.453125" style="1335" bestFit="1" customWidth="1"/>
    <col min="4870" max="4870" width="12.453125" style="1335" bestFit="1" customWidth="1"/>
    <col min="4871" max="4871" width="15.6328125" style="1335" bestFit="1" customWidth="1"/>
    <col min="4872" max="4872" width="27.36328125" style="1335" customWidth="1"/>
    <col min="4873" max="5120" width="8.90625" style="1335"/>
    <col min="5121" max="5121" width="10.453125" style="1335" customWidth="1"/>
    <col min="5122" max="5122" width="6" style="1335" customWidth="1"/>
    <col min="5123" max="5123" width="15.6328125" style="1335" customWidth="1"/>
    <col min="5124" max="5124" width="40.08984375" style="1335" customWidth="1"/>
    <col min="5125" max="5125" width="13.453125" style="1335" bestFit="1" customWidth="1"/>
    <col min="5126" max="5126" width="12.453125" style="1335" bestFit="1" customWidth="1"/>
    <col min="5127" max="5127" width="15.6328125" style="1335" bestFit="1" customWidth="1"/>
    <col min="5128" max="5128" width="27.36328125" style="1335" customWidth="1"/>
    <col min="5129" max="5376" width="8.90625" style="1335"/>
    <col min="5377" max="5377" width="10.453125" style="1335" customWidth="1"/>
    <col min="5378" max="5378" width="6" style="1335" customWidth="1"/>
    <col min="5379" max="5379" width="15.6328125" style="1335" customWidth="1"/>
    <col min="5380" max="5380" width="40.08984375" style="1335" customWidth="1"/>
    <col min="5381" max="5381" width="13.453125" style="1335" bestFit="1" customWidth="1"/>
    <col min="5382" max="5382" width="12.453125" style="1335" bestFit="1" customWidth="1"/>
    <col min="5383" max="5383" width="15.6328125" style="1335" bestFit="1" customWidth="1"/>
    <col min="5384" max="5384" width="27.36328125" style="1335" customWidth="1"/>
    <col min="5385" max="5632" width="8.90625" style="1335"/>
    <col min="5633" max="5633" width="10.453125" style="1335" customWidth="1"/>
    <col min="5634" max="5634" width="6" style="1335" customWidth="1"/>
    <col min="5635" max="5635" width="15.6328125" style="1335" customWidth="1"/>
    <col min="5636" max="5636" width="40.08984375" style="1335" customWidth="1"/>
    <col min="5637" max="5637" width="13.453125" style="1335" bestFit="1" customWidth="1"/>
    <col min="5638" max="5638" width="12.453125" style="1335" bestFit="1" customWidth="1"/>
    <col min="5639" max="5639" width="15.6328125" style="1335" bestFit="1" customWidth="1"/>
    <col min="5640" max="5640" width="27.36328125" style="1335" customWidth="1"/>
    <col min="5641" max="5888" width="8.90625" style="1335"/>
    <col min="5889" max="5889" width="10.453125" style="1335" customWidth="1"/>
    <col min="5890" max="5890" width="6" style="1335" customWidth="1"/>
    <col min="5891" max="5891" width="15.6328125" style="1335" customWidth="1"/>
    <col min="5892" max="5892" width="40.08984375" style="1335" customWidth="1"/>
    <col min="5893" max="5893" width="13.453125" style="1335" bestFit="1" customWidth="1"/>
    <col min="5894" max="5894" width="12.453125" style="1335" bestFit="1" customWidth="1"/>
    <col min="5895" max="5895" width="15.6328125" style="1335" bestFit="1" customWidth="1"/>
    <col min="5896" max="5896" width="27.36328125" style="1335" customWidth="1"/>
    <col min="5897" max="6144" width="8.90625" style="1335"/>
    <col min="6145" max="6145" width="10.453125" style="1335" customWidth="1"/>
    <col min="6146" max="6146" width="6" style="1335" customWidth="1"/>
    <col min="6147" max="6147" width="15.6328125" style="1335" customWidth="1"/>
    <col min="6148" max="6148" width="40.08984375" style="1335" customWidth="1"/>
    <col min="6149" max="6149" width="13.453125" style="1335" bestFit="1" customWidth="1"/>
    <col min="6150" max="6150" width="12.453125" style="1335" bestFit="1" customWidth="1"/>
    <col min="6151" max="6151" width="15.6328125" style="1335" bestFit="1" customWidth="1"/>
    <col min="6152" max="6152" width="27.36328125" style="1335" customWidth="1"/>
    <col min="6153" max="6400" width="8.90625" style="1335"/>
    <col min="6401" max="6401" width="10.453125" style="1335" customWidth="1"/>
    <col min="6402" max="6402" width="6" style="1335" customWidth="1"/>
    <col min="6403" max="6403" width="15.6328125" style="1335" customWidth="1"/>
    <col min="6404" max="6404" width="40.08984375" style="1335" customWidth="1"/>
    <col min="6405" max="6405" width="13.453125" style="1335" bestFit="1" customWidth="1"/>
    <col min="6406" max="6406" width="12.453125" style="1335" bestFit="1" customWidth="1"/>
    <col min="6407" max="6407" width="15.6328125" style="1335" bestFit="1" customWidth="1"/>
    <col min="6408" max="6408" width="27.36328125" style="1335" customWidth="1"/>
    <col min="6409" max="6656" width="8.90625" style="1335"/>
    <col min="6657" max="6657" width="10.453125" style="1335" customWidth="1"/>
    <col min="6658" max="6658" width="6" style="1335" customWidth="1"/>
    <col min="6659" max="6659" width="15.6328125" style="1335" customWidth="1"/>
    <col min="6660" max="6660" width="40.08984375" style="1335" customWidth="1"/>
    <col min="6661" max="6661" width="13.453125" style="1335" bestFit="1" customWidth="1"/>
    <col min="6662" max="6662" width="12.453125" style="1335" bestFit="1" customWidth="1"/>
    <col min="6663" max="6663" width="15.6328125" style="1335" bestFit="1" customWidth="1"/>
    <col min="6664" max="6664" width="27.36328125" style="1335" customWidth="1"/>
    <col min="6665" max="6912" width="8.90625" style="1335"/>
    <col min="6913" max="6913" width="10.453125" style="1335" customWidth="1"/>
    <col min="6914" max="6914" width="6" style="1335" customWidth="1"/>
    <col min="6915" max="6915" width="15.6328125" style="1335" customWidth="1"/>
    <col min="6916" max="6916" width="40.08984375" style="1335" customWidth="1"/>
    <col min="6917" max="6917" width="13.453125" style="1335" bestFit="1" customWidth="1"/>
    <col min="6918" max="6918" width="12.453125" style="1335" bestFit="1" customWidth="1"/>
    <col min="6919" max="6919" width="15.6328125" style="1335" bestFit="1" customWidth="1"/>
    <col min="6920" max="6920" width="27.36328125" style="1335" customWidth="1"/>
    <col min="6921" max="7168" width="8.90625" style="1335"/>
    <col min="7169" max="7169" width="10.453125" style="1335" customWidth="1"/>
    <col min="7170" max="7170" width="6" style="1335" customWidth="1"/>
    <col min="7171" max="7171" width="15.6328125" style="1335" customWidth="1"/>
    <col min="7172" max="7172" width="40.08984375" style="1335" customWidth="1"/>
    <col min="7173" max="7173" width="13.453125" style="1335" bestFit="1" customWidth="1"/>
    <col min="7174" max="7174" width="12.453125" style="1335" bestFit="1" customWidth="1"/>
    <col min="7175" max="7175" width="15.6328125" style="1335" bestFit="1" customWidth="1"/>
    <col min="7176" max="7176" width="27.36328125" style="1335" customWidth="1"/>
    <col min="7177" max="7424" width="8.90625" style="1335"/>
    <col min="7425" max="7425" width="10.453125" style="1335" customWidth="1"/>
    <col min="7426" max="7426" width="6" style="1335" customWidth="1"/>
    <col min="7427" max="7427" width="15.6328125" style="1335" customWidth="1"/>
    <col min="7428" max="7428" width="40.08984375" style="1335" customWidth="1"/>
    <col min="7429" max="7429" width="13.453125" style="1335" bestFit="1" customWidth="1"/>
    <col min="7430" max="7430" width="12.453125" style="1335" bestFit="1" customWidth="1"/>
    <col min="7431" max="7431" width="15.6328125" style="1335" bestFit="1" customWidth="1"/>
    <col min="7432" max="7432" width="27.36328125" style="1335" customWidth="1"/>
    <col min="7433" max="7680" width="8.90625" style="1335"/>
    <col min="7681" max="7681" width="10.453125" style="1335" customWidth="1"/>
    <col min="7682" max="7682" width="6" style="1335" customWidth="1"/>
    <col min="7683" max="7683" width="15.6328125" style="1335" customWidth="1"/>
    <col min="7684" max="7684" width="40.08984375" style="1335" customWidth="1"/>
    <col min="7685" max="7685" width="13.453125" style="1335" bestFit="1" customWidth="1"/>
    <col min="7686" max="7686" width="12.453125" style="1335" bestFit="1" customWidth="1"/>
    <col min="7687" max="7687" width="15.6328125" style="1335" bestFit="1" customWidth="1"/>
    <col min="7688" max="7688" width="27.36328125" style="1335" customWidth="1"/>
    <col min="7689" max="7936" width="8.90625" style="1335"/>
    <col min="7937" max="7937" width="10.453125" style="1335" customWidth="1"/>
    <col min="7938" max="7938" width="6" style="1335" customWidth="1"/>
    <col min="7939" max="7939" width="15.6328125" style="1335" customWidth="1"/>
    <col min="7940" max="7940" width="40.08984375" style="1335" customWidth="1"/>
    <col min="7941" max="7941" width="13.453125" style="1335" bestFit="1" customWidth="1"/>
    <col min="7942" max="7942" width="12.453125" style="1335" bestFit="1" customWidth="1"/>
    <col min="7943" max="7943" width="15.6328125" style="1335" bestFit="1" customWidth="1"/>
    <col min="7944" max="7944" width="27.36328125" style="1335" customWidth="1"/>
    <col min="7945" max="8192" width="8.90625" style="1335"/>
    <col min="8193" max="8193" width="10.453125" style="1335" customWidth="1"/>
    <col min="8194" max="8194" width="6" style="1335" customWidth="1"/>
    <col min="8195" max="8195" width="15.6328125" style="1335" customWidth="1"/>
    <col min="8196" max="8196" width="40.08984375" style="1335" customWidth="1"/>
    <col min="8197" max="8197" width="13.453125" style="1335" bestFit="1" customWidth="1"/>
    <col min="8198" max="8198" width="12.453125" style="1335" bestFit="1" customWidth="1"/>
    <col min="8199" max="8199" width="15.6328125" style="1335" bestFit="1" customWidth="1"/>
    <col min="8200" max="8200" width="27.36328125" style="1335" customWidth="1"/>
    <col min="8201" max="8448" width="8.90625" style="1335"/>
    <col min="8449" max="8449" width="10.453125" style="1335" customWidth="1"/>
    <col min="8450" max="8450" width="6" style="1335" customWidth="1"/>
    <col min="8451" max="8451" width="15.6328125" style="1335" customWidth="1"/>
    <col min="8452" max="8452" width="40.08984375" style="1335" customWidth="1"/>
    <col min="8453" max="8453" width="13.453125" style="1335" bestFit="1" customWidth="1"/>
    <col min="8454" max="8454" width="12.453125" style="1335" bestFit="1" customWidth="1"/>
    <col min="8455" max="8455" width="15.6328125" style="1335" bestFit="1" customWidth="1"/>
    <col min="8456" max="8456" width="27.36328125" style="1335" customWidth="1"/>
    <col min="8457" max="8704" width="8.90625" style="1335"/>
    <col min="8705" max="8705" width="10.453125" style="1335" customWidth="1"/>
    <col min="8706" max="8706" width="6" style="1335" customWidth="1"/>
    <col min="8707" max="8707" width="15.6328125" style="1335" customWidth="1"/>
    <col min="8708" max="8708" width="40.08984375" style="1335" customWidth="1"/>
    <col min="8709" max="8709" width="13.453125" style="1335" bestFit="1" customWidth="1"/>
    <col min="8710" max="8710" width="12.453125" style="1335" bestFit="1" customWidth="1"/>
    <col min="8711" max="8711" width="15.6328125" style="1335" bestFit="1" customWidth="1"/>
    <col min="8712" max="8712" width="27.36328125" style="1335" customWidth="1"/>
    <col min="8713" max="8960" width="8.90625" style="1335"/>
    <col min="8961" max="8961" width="10.453125" style="1335" customWidth="1"/>
    <col min="8962" max="8962" width="6" style="1335" customWidth="1"/>
    <col min="8963" max="8963" width="15.6328125" style="1335" customWidth="1"/>
    <col min="8964" max="8964" width="40.08984375" style="1335" customWidth="1"/>
    <col min="8965" max="8965" width="13.453125" style="1335" bestFit="1" customWidth="1"/>
    <col min="8966" max="8966" width="12.453125" style="1335" bestFit="1" customWidth="1"/>
    <col min="8967" max="8967" width="15.6328125" style="1335" bestFit="1" customWidth="1"/>
    <col min="8968" max="8968" width="27.36328125" style="1335" customWidth="1"/>
    <col min="8969" max="9216" width="8.90625" style="1335"/>
    <col min="9217" max="9217" width="10.453125" style="1335" customWidth="1"/>
    <col min="9218" max="9218" width="6" style="1335" customWidth="1"/>
    <col min="9219" max="9219" width="15.6328125" style="1335" customWidth="1"/>
    <col min="9220" max="9220" width="40.08984375" style="1335" customWidth="1"/>
    <col min="9221" max="9221" width="13.453125" style="1335" bestFit="1" customWidth="1"/>
    <col min="9222" max="9222" width="12.453125" style="1335" bestFit="1" customWidth="1"/>
    <col min="9223" max="9223" width="15.6328125" style="1335" bestFit="1" customWidth="1"/>
    <col min="9224" max="9224" width="27.36328125" style="1335" customWidth="1"/>
    <col min="9225" max="9472" width="8.90625" style="1335"/>
    <col min="9473" max="9473" width="10.453125" style="1335" customWidth="1"/>
    <col min="9474" max="9474" width="6" style="1335" customWidth="1"/>
    <col min="9475" max="9475" width="15.6328125" style="1335" customWidth="1"/>
    <col min="9476" max="9476" width="40.08984375" style="1335" customWidth="1"/>
    <col min="9477" max="9477" width="13.453125" style="1335" bestFit="1" customWidth="1"/>
    <col min="9478" max="9478" width="12.453125" style="1335" bestFit="1" customWidth="1"/>
    <col min="9479" max="9479" width="15.6328125" style="1335" bestFit="1" customWidth="1"/>
    <col min="9480" max="9480" width="27.36328125" style="1335" customWidth="1"/>
    <col min="9481" max="9728" width="8.90625" style="1335"/>
    <col min="9729" max="9729" width="10.453125" style="1335" customWidth="1"/>
    <col min="9730" max="9730" width="6" style="1335" customWidth="1"/>
    <col min="9731" max="9731" width="15.6328125" style="1335" customWidth="1"/>
    <col min="9732" max="9732" width="40.08984375" style="1335" customWidth="1"/>
    <col min="9733" max="9733" width="13.453125" style="1335" bestFit="1" customWidth="1"/>
    <col min="9734" max="9734" width="12.453125" style="1335" bestFit="1" customWidth="1"/>
    <col min="9735" max="9735" width="15.6328125" style="1335" bestFit="1" customWidth="1"/>
    <col min="9736" max="9736" width="27.36328125" style="1335" customWidth="1"/>
    <col min="9737" max="9984" width="8.90625" style="1335"/>
    <col min="9985" max="9985" width="10.453125" style="1335" customWidth="1"/>
    <col min="9986" max="9986" width="6" style="1335" customWidth="1"/>
    <col min="9987" max="9987" width="15.6328125" style="1335" customWidth="1"/>
    <col min="9988" max="9988" width="40.08984375" style="1335" customWidth="1"/>
    <col min="9989" max="9989" width="13.453125" style="1335" bestFit="1" customWidth="1"/>
    <col min="9990" max="9990" width="12.453125" style="1335" bestFit="1" customWidth="1"/>
    <col min="9991" max="9991" width="15.6328125" style="1335" bestFit="1" customWidth="1"/>
    <col min="9992" max="9992" width="27.36328125" style="1335" customWidth="1"/>
    <col min="9993" max="10240" width="8.90625" style="1335"/>
    <col min="10241" max="10241" width="10.453125" style="1335" customWidth="1"/>
    <col min="10242" max="10242" width="6" style="1335" customWidth="1"/>
    <col min="10243" max="10243" width="15.6328125" style="1335" customWidth="1"/>
    <col min="10244" max="10244" width="40.08984375" style="1335" customWidth="1"/>
    <col min="10245" max="10245" width="13.453125" style="1335" bestFit="1" customWidth="1"/>
    <col min="10246" max="10246" width="12.453125" style="1335" bestFit="1" customWidth="1"/>
    <col min="10247" max="10247" width="15.6328125" style="1335" bestFit="1" customWidth="1"/>
    <col min="10248" max="10248" width="27.36328125" style="1335" customWidth="1"/>
    <col min="10249" max="10496" width="8.90625" style="1335"/>
    <col min="10497" max="10497" width="10.453125" style="1335" customWidth="1"/>
    <col min="10498" max="10498" width="6" style="1335" customWidth="1"/>
    <col min="10499" max="10499" width="15.6328125" style="1335" customWidth="1"/>
    <col min="10500" max="10500" width="40.08984375" style="1335" customWidth="1"/>
    <col min="10501" max="10501" width="13.453125" style="1335" bestFit="1" customWidth="1"/>
    <col min="10502" max="10502" width="12.453125" style="1335" bestFit="1" customWidth="1"/>
    <col min="10503" max="10503" width="15.6328125" style="1335" bestFit="1" customWidth="1"/>
    <col min="10504" max="10504" width="27.36328125" style="1335" customWidth="1"/>
    <col min="10505" max="10752" width="8.90625" style="1335"/>
    <col min="10753" max="10753" width="10.453125" style="1335" customWidth="1"/>
    <col min="10754" max="10754" width="6" style="1335" customWidth="1"/>
    <col min="10755" max="10755" width="15.6328125" style="1335" customWidth="1"/>
    <col min="10756" max="10756" width="40.08984375" style="1335" customWidth="1"/>
    <col min="10757" max="10757" width="13.453125" style="1335" bestFit="1" customWidth="1"/>
    <col min="10758" max="10758" width="12.453125" style="1335" bestFit="1" customWidth="1"/>
    <col min="10759" max="10759" width="15.6328125" style="1335" bestFit="1" customWidth="1"/>
    <col min="10760" max="10760" width="27.36328125" style="1335" customWidth="1"/>
    <col min="10761" max="11008" width="8.90625" style="1335"/>
    <col min="11009" max="11009" width="10.453125" style="1335" customWidth="1"/>
    <col min="11010" max="11010" width="6" style="1335" customWidth="1"/>
    <col min="11011" max="11011" width="15.6328125" style="1335" customWidth="1"/>
    <col min="11012" max="11012" width="40.08984375" style="1335" customWidth="1"/>
    <col min="11013" max="11013" width="13.453125" style="1335" bestFit="1" customWidth="1"/>
    <col min="11014" max="11014" width="12.453125" style="1335" bestFit="1" customWidth="1"/>
    <col min="11015" max="11015" width="15.6328125" style="1335" bestFit="1" customWidth="1"/>
    <col min="11016" max="11016" width="27.36328125" style="1335" customWidth="1"/>
    <col min="11017" max="11264" width="8.90625" style="1335"/>
    <col min="11265" max="11265" width="10.453125" style="1335" customWidth="1"/>
    <col min="11266" max="11266" width="6" style="1335" customWidth="1"/>
    <col min="11267" max="11267" width="15.6328125" style="1335" customWidth="1"/>
    <col min="11268" max="11268" width="40.08984375" style="1335" customWidth="1"/>
    <col min="11269" max="11269" width="13.453125" style="1335" bestFit="1" customWidth="1"/>
    <col min="11270" max="11270" width="12.453125" style="1335" bestFit="1" customWidth="1"/>
    <col min="11271" max="11271" width="15.6328125" style="1335" bestFit="1" customWidth="1"/>
    <col min="11272" max="11272" width="27.36328125" style="1335" customWidth="1"/>
    <col min="11273" max="11520" width="8.90625" style="1335"/>
    <col min="11521" max="11521" width="10.453125" style="1335" customWidth="1"/>
    <col min="11522" max="11522" width="6" style="1335" customWidth="1"/>
    <col min="11523" max="11523" width="15.6328125" style="1335" customWidth="1"/>
    <col min="11524" max="11524" width="40.08984375" style="1335" customWidth="1"/>
    <col min="11525" max="11525" width="13.453125" style="1335" bestFit="1" customWidth="1"/>
    <col min="11526" max="11526" width="12.453125" style="1335" bestFit="1" customWidth="1"/>
    <col min="11527" max="11527" width="15.6328125" style="1335" bestFit="1" customWidth="1"/>
    <col min="11528" max="11528" width="27.36328125" style="1335" customWidth="1"/>
    <col min="11529" max="11776" width="8.90625" style="1335"/>
    <col min="11777" max="11777" width="10.453125" style="1335" customWidth="1"/>
    <col min="11778" max="11778" width="6" style="1335" customWidth="1"/>
    <col min="11779" max="11779" width="15.6328125" style="1335" customWidth="1"/>
    <col min="11780" max="11780" width="40.08984375" style="1335" customWidth="1"/>
    <col min="11781" max="11781" width="13.453125" style="1335" bestFit="1" customWidth="1"/>
    <col min="11782" max="11782" width="12.453125" style="1335" bestFit="1" customWidth="1"/>
    <col min="11783" max="11783" width="15.6328125" style="1335" bestFit="1" customWidth="1"/>
    <col min="11784" max="11784" width="27.36328125" style="1335" customWidth="1"/>
    <col min="11785" max="12032" width="8.90625" style="1335"/>
    <col min="12033" max="12033" width="10.453125" style="1335" customWidth="1"/>
    <col min="12034" max="12034" width="6" style="1335" customWidth="1"/>
    <col min="12035" max="12035" width="15.6328125" style="1335" customWidth="1"/>
    <col min="12036" max="12036" width="40.08984375" style="1335" customWidth="1"/>
    <col min="12037" max="12037" width="13.453125" style="1335" bestFit="1" customWidth="1"/>
    <col min="12038" max="12038" width="12.453125" style="1335" bestFit="1" customWidth="1"/>
    <col min="12039" max="12039" width="15.6328125" style="1335" bestFit="1" customWidth="1"/>
    <col min="12040" max="12040" width="27.36328125" style="1335" customWidth="1"/>
    <col min="12041" max="12288" width="8.90625" style="1335"/>
    <col min="12289" max="12289" width="10.453125" style="1335" customWidth="1"/>
    <col min="12290" max="12290" width="6" style="1335" customWidth="1"/>
    <col min="12291" max="12291" width="15.6328125" style="1335" customWidth="1"/>
    <col min="12292" max="12292" width="40.08984375" style="1335" customWidth="1"/>
    <col min="12293" max="12293" width="13.453125" style="1335" bestFit="1" customWidth="1"/>
    <col min="12294" max="12294" width="12.453125" style="1335" bestFit="1" customWidth="1"/>
    <col min="12295" max="12295" width="15.6328125" style="1335" bestFit="1" customWidth="1"/>
    <col min="12296" max="12296" width="27.36328125" style="1335" customWidth="1"/>
    <col min="12297" max="12544" width="8.90625" style="1335"/>
    <col min="12545" max="12545" width="10.453125" style="1335" customWidth="1"/>
    <col min="12546" max="12546" width="6" style="1335" customWidth="1"/>
    <col min="12547" max="12547" width="15.6328125" style="1335" customWidth="1"/>
    <col min="12548" max="12548" width="40.08984375" style="1335" customWidth="1"/>
    <col min="12549" max="12549" width="13.453125" style="1335" bestFit="1" customWidth="1"/>
    <col min="12550" max="12550" width="12.453125" style="1335" bestFit="1" customWidth="1"/>
    <col min="12551" max="12551" width="15.6328125" style="1335" bestFit="1" customWidth="1"/>
    <col min="12552" max="12552" width="27.36328125" style="1335" customWidth="1"/>
    <col min="12553" max="12800" width="8.90625" style="1335"/>
    <col min="12801" max="12801" width="10.453125" style="1335" customWidth="1"/>
    <col min="12802" max="12802" width="6" style="1335" customWidth="1"/>
    <col min="12803" max="12803" width="15.6328125" style="1335" customWidth="1"/>
    <col min="12804" max="12804" width="40.08984375" style="1335" customWidth="1"/>
    <col min="12805" max="12805" width="13.453125" style="1335" bestFit="1" customWidth="1"/>
    <col min="12806" max="12806" width="12.453125" style="1335" bestFit="1" customWidth="1"/>
    <col min="12807" max="12807" width="15.6328125" style="1335" bestFit="1" customWidth="1"/>
    <col min="12808" max="12808" width="27.36328125" style="1335" customWidth="1"/>
    <col min="12809" max="13056" width="8.90625" style="1335"/>
    <col min="13057" max="13057" width="10.453125" style="1335" customWidth="1"/>
    <col min="13058" max="13058" width="6" style="1335" customWidth="1"/>
    <col min="13059" max="13059" width="15.6328125" style="1335" customWidth="1"/>
    <col min="13060" max="13060" width="40.08984375" style="1335" customWidth="1"/>
    <col min="13061" max="13061" width="13.453125" style="1335" bestFit="1" customWidth="1"/>
    <col min="13062" max="13062" width="12.453125" style="1335" bestFit="1" customWidth="1"/>
    <col min="13063" max="13063" width="15.6328125" style="1335" bestFit="1" customWidth="1"/>
    <col min="13064" max="13064" width="27.36328125" style="1335" customWidth="1"/>
    <col min="13065" max="13312" width="8.90625" style="1335"/>
    <col min="13313" max="13313" width="10.453125" style="1335" customWidth="1"/>
    <col min="13314" max="13314" width="6" style="1335" customWidth="1"/>
    <col min="13315" max="13315" width="15.6328125" style="1335" customWidth="1"/>
    <col min="13316" max="13316" width="40.08984375" style="1335" customWidth="1"/>
    <col min="13317" max="13317" width="13.453125" style="1335" bestFit="1" customWidth="1"/>
    <col min="13318" max="13318" width="12.453125" style="1335" bestFit="1" customWidth="1"/>
    <col min="13319" max="13319" width="15.6328125" style="1335" bestFit="1" customWidth="1"/>
    <col min="13320" max="13320" width="27.36328125" style="1335" customWidth="1"/>
    <col min="13321" max="13568" width="8.90625" style="1335"/>
    <col min="13569" max="13569" width="10.453125" style="1335" customWidth="1"/>
    <col min="13570" max="13570" width="6" style="1335" customWidth="1"/>
    <col min="13571" max="13571" width="15.6328125" style="1335" customWidth="1"/>
    <col min="13572" max="13572" width="40.08984375" style="1335" customWidth="1"/>
    <col min="13573" max="13573" width="13.453125" style="1335" bestFit="1" customWidth="1"/>
    <col min="13574" max="13574" width="12.453125" style="1335" bestFit="1" customWidth="1"/>
    <col min="13575" max="13575" width="15.6328125" style="1335" bestFit="1" customWidth="1"/>
    <col min="13576" max="13576" width="27.36328125" style="1335" customWidth="1"/>
    <col min="13577" max="13824" width="8.90625" style="1335"/>
    <col min="13825" max="13825" width="10.453125" style="1335" customWidth="1"/>
    <col min="13826" max="13826" width="6" style="1335" customWidth="1"/>
    <col min="13827" max="13827" width="15.6328125" style="1335" customWidth="1"/>
    <col min="13828" max="13828" width="40.08984375" style="1335" customWidth="1"/>
    <col min="13829" max="13829" width="13.453125" style="1335" bestFit="1" customWidth="1"/>
    <col min="13830" max="13830" width="12.453125" style="1335" bestFit="1" customWidth="1"/>
    <col min="13831" max="13831" width="15.6328125" style="1335" bestFit="1" customWidth="1"/>
    <col min="13832" max="13832" width="27.36328125" style="1335" customWidth="1"/>
    <col min="13833" max="14080" width="8.90625" style="1335"/>
    <col min="14081" max="14081" width="10.453125" style="1335" customWidth="1"/>
    <col min="14082" max="14082" width="6" style="1335" customWidth="1"/>
    <col min="14083" max="14083" width="15.6328125" style="1335" customWidth="1"/>
    <col min="14084" max="14084" width="40.08984375" style="1335" customWidth="1"/>
    <col min="14085" max="14085" width="13.453125" style="1335" bestFit="1" customWidth="1"/>
    <col min="14086" max="14086" width="12.453125" style="1335" bestFit="1" customWidth="1"/>
    <col min="14087" max="14087" width="15.6328125" style="1335" bestFit="1" customWidth="1"/>
    <col min="14088" max="14088" width="27.36328125" style="1335" customWidth="1"/>
    <col min="14089" max="14336" width="8.90625" style="1335"/>
    <col min="14337" max="14337" width="10.453125" style="1335" customWidth="1"/>
    <col min="14338" max="14338" width="6" style="1335" customWidth="1"/>
    <col min="14339" max="14339" width="15.6328125" style="1335" customWidth="1"/>
    <col min="14340" max="14340" width="40.08984375" style="1335" customWidth="1"/>
    <col min="14341" max="14341" width="13.453125" style="1335" bestFit="1" customWidth="1"/>
    <col min="14342" max="14342" width="12.453125" style="1335" bestFit="1" customWidth="1"/>
    <col min="14343" max="14343" width="15.6328125" style="1335" bestFit="1" customWidth="1"/>
    <col min="14344" max="14344" width="27.36328125" style="1335" customWidth="1"/>
    <col min="14345" max="14592" width="8.90625" style="1335"/>
    <col min="14593" max="14593" width="10.453125" style="1335" customWidth="1"/>
    <col min="14594" max="14594" width="6" style="1335" customWidth="1"/>
    <col min="14595" max="14595" width="15.6328125" style="1335" customWidth="1"/>
    <col min="14596" max="14596" width="40.08984375" style="1335" customWidth="1"/>
    <col min="14597" max="14597" width="13.453125" style="1335" bestFit="1" customWidth="1"/>
    <col min="14598" max="14598" width="12.453125" style="1335" bestFit="1" customWidth="1"/>
    <col min="14599" max="14599" width="15.6328125" style="1335" bestFit="1" customWidth="1"/>
    <col min="14600" max="14600" width="27.36328125" style="1335" customWidth="1"/>
    <col min="14601" max="14848" width="8.90625" style="1335"/>
    <col min="14849" max="14849" width="10.453125" style="1335" customWidth="1"/>
    <col min="14850" max="14850" width="6" style="1335" customWidth="1"/>
    <col min="14851" max="14851" width="15.6328125" style="1335" customWidth="1"/>
    <col min="14852" max="14852" width="40.08984375" style="1335" customWidth="1"/>
    <col min="14853" max="14853" width="13.453125" style="1335" bestFit="1" customWidth="1"/>
    <col min="14854" max="14854" width="12.453125" style="1335" bestFit="1" customWidth="1"/>
    <col min="14855" max="14855" width="15.6328125" style="1335" bestFit="1" customWidth="1"/>
    <col min="14856" max="14856" width="27.36328125" style="1335" customWidth="1"/>
    <col min="14857" max="15104" width="8.90625" style="1335"/>
    <col min="15105" max="15105" width="10.453125" style="1335" customWidth="1"/>
    <col min="15106" max="15106" width="6" style="1335" customWidth="1"/>
    <col min="15107" max="15107" width="15.6328125" style="1335" customWidth="1"/>
    <col min="15108" max="15108" width="40.08984375" style="1335" customWidth="1"/>
    <col min="15109" max="15109" width="13.453125" style="1335" bestFit="1" customWidth="1"/>
    <col min="15110" max="15110" width="12.453125" style="1335" bestFit="1" customWidth="1"/>
    <col min="15111" max="15111" width="15.6328125" style="1335" bestFit="1" customWidth="1"/>
    <col min="15112" max="15112" width="27.36328125" style="1335" customWidth="1"/>
    <col min="15113" max="15360" width="8.90625" style="1335"/>
    <col min="15361" max="15361" width="10.453125" style="1335" customWidth="1"/>
    <col min="15362" max="15362" width="6" style="1335" customWidth="1"/>
    <col min="15363" max="15363" width="15.6328125" style="1335" customWidth="1"/>
    <col min="15364" max="15364" width="40.08984375" style="1335" customWidth="1"/>
    <col min="15365" max="15365" width="13.453125" style="1335" bestFit="1" customWidth="1"/>
    <col min="15366" max="15366" width="12.453125" style="1335" bestFit="1" customWidth="1"/>
    <col min="15367" max="15367" width="15.6328125" style="1335" bestFit="1" customWidth="1"/>
    <col min="15368" max="15368" width="27.36328125" style="1335" customWidth="1"/>
    <col min="15369" max="15616" width="8.90625" style="1335"/>
    <col min="15617" max="15617" width="10.453125" style="1335" customWidth="1"/>
    <col min="15618" max="15618" width="6" style="1335" customWidth="1"/>
    <col min="15619" max="15619" width="15.6328125" style="1335" customWidth="1"/>
    <col min="15620" max="15620" width="40.08984375" style="1335" customWidth="1"/>
    <col min="15621" max="15621" width="13.453125" style="1335" bestFit="1" customWidth="1"/>
    <col min="15622" max="15622" width="12.453125" style="1335" bestFit="1" customWidth="1"/>
    <col min="15623" max="15623" width="15.6328125" style="1335" bestFit="1" customWidth="1"/>
    <col min="15624" max="15624" width="27.36328125" style="1335" customWidth="1"/>
    <col min="15625" max="15872" width="8.90625" style="1335"/>
    <col min="15873" max="15873" width="10.453125" style="1335" customWidth="1"/>
    <col min="15874" max="15874" width="6" style="1335" customWidth="1"/>
    <col min="15875" max="15875" width="15.6328125" style="1335" customWidth="1"/>
    <col min="15876" max="15876" width="40.08984375" style="1335" customWidth="1"/>
    <col min="15877" max="15877" width="13.453125" style="1335" bestFit="1" customWidth="1"/>
    <col min="15878" max="15878" width="12.453125" style="1335" bestFit="1" customWidth="1"/>
    <col min="15879" max="15879" width="15.6328125" style="1335" bestFit="1" customWidth="1"/>
    <col min="15880" max="15880" width="27.36328125" style="1335" customWidth="1"/>
    <col min="15881" max="16128" width="8.90625" style="1335"/>
    <col min="16129" max="16129" width="10.453125" style="1335" customWidth="1"/>
    <col min="16130" max="16130" width="6" style="1335" customWidth="1"/>
    <col min="16131" max="16131" width="15.6328125" style="1335" customWidth="1"/>
    <col min="16132" max="16132" width="40.08984375" style="1335" customWidth="1"/>
    <col min="16133" max="16133" width="13.453125" style="1335" bestFit="1" customWidth="1"/>
    <col min="16134" max="16134" width="12.453125" style="1335" bestFit="1" customWidth="1"/>
    <col min="16135" max="16135" width="15.6328125" style="1335" bestFit="1" customWidth="1"/>
    <col min="16136" max="16136" width="27.36328125" style="1335" customWidth="1"/>
    <col min="16137" max="16384" width="8.90625" style="1335"/>
  </cols>
  <sheetData>
    <row r="1" spans="1:256" x14ac:dyDescent="0.25">
      <c r="A1" s="2286" t="s">
        <v>0</v>
      </c>
      <c r="B1" s="2286"/>
      <c r="C1" s="2286"/>
      <c r="D1" s="2286"/>
      <c r="E1" s="2286"/>
      <c r="F1" s="2286"/>
      <c r="G1" s="2286"/>
      <c r="H1" s="2286"/>
      <c r="I1" s="1334"/>
      <c r="J1" s="1334"/>
      <c r="K1" s="1334"/>
      <c r="L1" s="1334"/>
      <c r="M1" s="1334"/>
      <c r="N1" s="1334"/>
      <c r="O1" s="1334"/>
      <c r="P1" s="1334"/>
      <c r="Q1" s="1334"/>
      <c r="R1" s="1334"/>
      <c r="S1" s="1334"/>
      <c r="T1" s="1334"/>
      <c r="U1" s="1334"/>
      <c r="V1" s="1334"/>
      <c r="W1" s="1334"/>
      <c r="X1" s="1334"/>
      <c r="Y1" s="1334"/>
      <c r="Z1" s="1334"/>
      <c r="AA1" s="1334"/>
      <c r="AB1" s="1334"/>
      <c r="AC1" s="1334"/>
      <c r="AD1" s="1334"/>
      <c r="AE1" s="1334"/>
      <c r="AF1" s="1334"/>
      <c r="AG1" s="1334"/>
      <c r="AH1" s="1334"/>
      <c r="AI1" s="1334"/>
      <c r="AJ1" s="1334"/>
      <c r="AK1" s="1334"/>
      <c r="AL1" s="1334"/>
      <c r="AM1" s="1334"/>
      <c r="AN1" s="1334"/>
      <c r="AO1" s="1334"/>
      <c r="AP1" s="1334"/>
      <c r="AQ1" s="1334"/>
      <c r="AR1" s="1334"/>
      <c r="AS1" s="1334"/>
      <c r="AT1" s="1334"/>
      <c r="AU1" s="1334"/>
      <c r="AV1" s="1334"/>
      <c r="AW1" s="1334"/>
      <c r="AX1" s="1334"/>
      <c r="AY1" s="1334"/>
      <c r="AZ1" s="1334"/>
      <c r="BA1" s="1334"/>
      <c r="BB1" s="1334"/>
      <c r="BC1" s="1334"/>
      <c r="BD1" s="1334"/>
      <c r="BE1" s="1334"/>
      <c r="BF1" s="1334"/>
      <c r="BG1" s="1334"/>
      <c r="BH1" s="1334"/>
      <c r="BI1" s="1334"/>
      <c r="BJ1" s="1334"/>
      <c r="BK1" s="1334"/>
      <c r="BL1" s="1334"/>
      <c r="BM1" s="1334"/>
      <c r="BN1" s="1334"/>
      <c r="BO1" s="1334"/>
      <c r="BP1" s="1334"/>
      <c r="BQ1" s="1334"/>
      <c r="BR1" s="1334"/>
      <c r="BS1" s="1334"/>
      <c r="BT1" s="1334"/>
      <c r="BU1" s="1334"/>
      <c r="BV1" s="1334"/>
      <c r="BW1" s="1334"/>
      <c r="BX1" s="1334"/>
      <c r="BY1" s="1334"/>
      <c r="BZ1" s="1334"/>
      <c r="CA1" s="1334"/>
      <c r="CB1" s="1334"/>
      <c r="CC1" s="1334"/>
      <c r="CD1" s="1334"/>
      <c r="CE1" s="1334"/>
      <c r="CF1" s="1334"/>
      <c r="CG1" s="1334"/>
      <c r="CH1" s="1334"/>
      <c r="CI1" s="1334"/>
      <c r="CJ1" s="1334"/>
      <c r="CK1" s="1334"/>
      <c r="CL1" s="1334"/>
      <c r="CM1" s="1334"/>
      <c r="CN1" s="1334"/>
      <c r="CO1" s="1334"/>
      <c r="CP1" s="1334"/>
      <c r="CQ1" s="1334"/>
      <c r="CR1" s="1334"/>
      <c r="CS1" s="1334"/>
      <c r="CT1" s="1334"/>
      <c r="CU1" s="1334"/>
      <c r="CV1" s="1334"/>
      <c r="CW1" s="1334"/>
      <c r="CX1" s="1334"/>
      <c r="CY1" s="1334"/>
      <c r="CZ1" s="1334"/>
      <c r="DA1" s="1334"/>
      <c r="DB1" s="1334"/>
      <c r="DC1" s="1334"/>
      <c r="DD1" s="1334"/>
      <c r="DE1" s="1334"/>
      <c r="DF1" s="1334"/>
      <c r="DG1" s="1334"/>
      <c r="DH1" s="1334"/>
      <c r="DI1" s="1334"/>
      <c r="DJ1" s="1334"/>
      <c r="DK1" s="1334"/>
      <c r="DL1" s="1334"/>
      <c r="DM1" s="1334"/>
      <c r="DN1" s="1334"/>
      <c r="DO1" s="1334"/>
      <c r="DP1" s="1334"/>
      <c r="DQ1" s="1334"/>
      <c r="DR1" s="1334"/>
      <c r="DS1" s="1334"/>
      <c r="DT1" s="1334"/>
      <c r="DU1" s="1334"/>
      <c r="DV1" s="1334"/>
      <c r="DW1" s="1334"/>
      <c r="DX1" s="1334"/>
      <c r="DY1" s="1334"/>
      <c r="DZ1" s="1334"/>
      <c r="EA1" s="1334"/>
      <c r="EB1" s="1334"/>
      <c r="EC1" s="1334"/>
      <c r="ED1" s="1334"/>
      <c r="EE1" s="1334"/>
      <c r="EF1" s="1334"/>
      <c r="EG1" s="1334"/>
      <c r="EH1" s="1334"/>
      <c r="EI1" s="1334"/>
      <c r="EJ1" s="1334"/>
      <c r="EK1" s="1334"/>
      <c r="EL1" s="1334"/>
      <c r="EM1" s="1334"/>
      <c r="EN1" s="1334"/>
      <c r="EO1" s="1334"/>
      <c r="EP1" s="1334"/>
      <c r="EQ1" s="1334"/>
      <c r="ER1" s="1334"/>
      <c r="ES1" s="1334"/>
      <c r="ET1" s="1334"/>
      <c r="EU1" s="1334"/>
      <c r="EV1" s="1334"/>
      <c r="EW1" s="1334"/>
      <c r="EX1" s="1334"/>
      <c r="EY1" s="1334"/>
      <c r="EZ1" s="1334"/>
      <c r="FA1" s="1334"/>
      <c r="FB1" s="1334"/>
      <c r="FC1" s="1334"/>
      <c r="FD1" s="1334"/>
      <c r="FE1" s="1334"/>
      <c r="FF1" s="1334"/>
      <c r="FG1" s="1334"/>
      <c r="FH1" s="1334"/>
      <c r="FI1" s="1334"/>
      <c r="FJ1" s="1334"/>
      <c r="FK1" s="1334"/>
      <c r="FL1" s="1334"/>
      <c r="FM1" s="1334"/>
      <c r="FN1" s="1334"/>
      <c r="FO1" s="1334"/>
      <c r="FP1" s="1334"/>
      <c r="FQ1" s="1334"/>
      <c r="FR1" s="1334"/>
      <c r="FS1" s="1334"/>
      <c r="FT1" s="1334"/>
      <c r="FU1" s="1334"/>
      <c r="FV1" s="1334"/>
      <c r="FW1" s="1334"/>
      <c r="FX1" s="1334"/>
      <c r="FY1" s="1334"/>
      <c r="FZ1" s="1334"/>
      <c r="GA1" s="1334"/>
      <c r="GB1" s="1334"/>
      <c r="GC1" s="1334"/>
      <c r="GD1" s="1334"/>
      <c r="GE1" s="1334"/>
      <c r="GF1" s="1334"/>
      <c r="GG1" s="1334"/>
      <c r="GH1" s="1334"/>
      <c r="GI1" s="1334"/>
      <c r="GJ1" s="1334"/>
      <c r="GK1" s="1334"/>
      <c r="GL1" s="1334"/>
      <c r="GM1" s="1334"/>
      <c r="GN1" s="1334"/>
      <c r="GO1" s="1334"/>
      <c r="GP1" s="1334"/>
      <c r="GQ1" s="1334"/>
      <c r="GR1" s="1334"/>
      <c r="GS1" s="1334"/>
      <c r="GT1" s="1334"/>
      <c r="GU1" s="1334"/>
      <c r="GV1" s="1334"/>
      <c r="GW1" s="1334"/>
      <c r="GX1" s="1334"/>
      <c r="GY1" s="1334"/>
      <c r="GZ1" s="1334"/>
      <c r="HA1" s="1334"/>
      <c r="HB1" s="1334"/>
      <c r="HC1" s="1334"/>
      <c r="HD1" s="1334"/>
      <c r="HE1" s="1334"/>
      <c r="HF1" s="1334"/>
      <c r="HG1" s="1334"/>
      <c r="HH1" s="1334"/>
      <c r="HI1" s="1334"/>
      <c r="HJ1" s="1334"/>
      <c r="HK1" s="1334"/>
      <c r="HL1" s="1334"/>
      <c r="HM1" s="1334"/>
      <c r="HN1" s="1334"/>
      <c r="HO1" s="1334"/>
      <c r="HP1" s="1334"/>
      <c r="HQ1" s="1334"/>
      <c r="HR1" s="1334"/>
      <c r="HS1" s="1334"/>
      <c r="HT1" s="1334"/>
      <c r="HU1" s="1334"/>
      <c r="HV1" s="1334"/>
      <c r="HW1" s="1334"/>
      <c r="HX1" s="1334"/>
      <c r="HY1" s="1334"/>
      <c r="HZ1" s="1334"/>
      <c r="IA1" s="1334"/>
      <c r="IB1" s="1334"/>
      <c r="IC1" s="1334"/>
      <c r="ID1" s="1334"/>
      <c r="IE1" s="1334"/>
      <c r="IF1" s="1334"/>
      <c r="IG1" s="1334"/>
      <c r="IH1" s="1334"/>
      <c r="II1" s="1334"/>
      <c r="IJ1" s="1334"/>
      <c r="IK1" s="1334"/>
      <c r="IL1" s="1334"/>
      <c r="IM1" s="1334"/>
      <c r="IN1" s="1334"/>
      <c r="IO1" s="1334"/>
      <c r="IP1" s="1334"/>
      <c r="IQ1" s="1334"/>
      <c r="IR1" s="1334"/>
      <c r="IS1" s="1334"/>
      <c r="IT1" s="1334"/>
      <c r="IU1" s="1334"/>
      <c r="IV1" s="1334"/>
    </row>
    <row r="2" spans="1:256" x14ac:dyDescent="0.25">
      <c r="A2" s="1336"/>
      <c r="B2" s="1336"/>
      <c r="C2" s="1336"/>
      <c r="D2" s="1336"/>
      <c r="E2" s="1336"/>
      <c r="F2" s="1337"/>
      <c r="G2" s="1338"/>
      <c r="H2" s="1336"/>
      <c r="I2" s="1334"/>
      <c r="J2" s="1334"/>
      <c r="K2" s="1334"/>
      <c r="L2" s="1334"/>
      <c r="M2" s="1334"/>
      <c r="N2" s="1334"/>
      <c r="O2" s="1334"/>
      <c r="P2" s="1334"/>
      <c r="Q2" s="1334"/>
      <c r="R2" s="1334"/>
      <c r="S2" s="1334"/>
      <c r="T2" s="1334"/>
      <c r="U2" s="1334"/>
      <c r="V2" s="1334"/>
      <c r="W2" s="1334"/>
      <c r="X2" s="1334"/>
      <c r="Y2" s="1334"/>
      <c r="Z2" s="1334"/>
      <c r="AA2" s="1334"/>
      <c r="AB2" s="1334"/>
      <c r="AC2" s="1334"/>
      <c r="AD2" s="1334"/>
      <c r="AE2" s="1334"/>
      <c r="AF2" s="1334"/>
      <c r="AG2" s="1334"/>
      <c r="AH2" s="1334"/>
      <c r="AI2" s="1334"/>
      <c r="AJ2" s="1334"/>
      <c r="AK2" s="1334"/>
      <c r="AL2" s="1334"/>
      <c r="AM2" s="1334"/>
      <c r="AN2" s="1334"/>
      <c r="AO2" s="1334"/>
      <c r="AP2" s="1334"/>
      <c r="AQ2" s="1334"/>
      <c r="AR2" s="1334"/>
      <c r="AS2" s="1334"/>
      <c r="AT2" s="1334"/>
      <c r="AU2" s="1334"/>
      <c r="AV2" s="1334"/>
      <c r="AW2" s="1334"/>
      <c r="AX2" s="1334"/>
      <c r="AY2" s="1334"/>
      <c r="AZ2" s="1334"/>
      <c r="BA2" s="1334"/>
      <c r="BB2" s="1334"/>
      <c r="BC2" s="1334"/>
      <c r="BD2" s="1334"/>
      <c r="BE2" s="1334"/>
      <c r="BF2" s="1334"/>
      <c r="BG2" s="1334"/>
      <c r="BH2" s="1334"/>
      <c r="BI2" s="1334"/>
      <c r="BJ2" s="1334"/>
      <c r="BK2" s="1334"/>
      <c r="BL2" s="1334"/>
      <c r="BM2" s="1334"/>
      <c r="BN2" s="1334"/>
      <c r="BO2" s="1334"/>
      <c r="BP2" s="1334"/>
      <c r="BQ2" s="1334"/>
      <c r="BR2" s="1334"/>
      <c r="BS2" s="1334"/>
      <c r="BT2" s="1334"/>
      <c r="BU2" s="1334"/>
      <c r="BV2" s="1334"/>
      <c r="BW2" s="1334"/>
      <c r="BX2" s="1334"/>
      <c r="BY2" s="1334"/>
      <c r="BZ2" s="1334"/>
      <c r="CA2" s="1334"/>
      <c r="CB2" s="1334"/>
      <c r="CC2" s="1334"/>
      <c r="CD2" s="1334"/>
      <c r="CE2" s="1334"/>
      <c r="CF2" s="1334"/>
      <c r="CG2" s="1334"/>
      <c r="CH2" s="1334"/>
      <c r="CI2" s="1334"/>
      <c r="CJ2" s="1334"/>
      <c r="CK2" s="1334"/>
      <c r="CL2" s="1334"/>
      <c r="CM2" s="1334"/>
      <c r="CN2" s="1334"/>
      <c r="CO2" s="1334"/>
      <c r="CP2" s="1334"/>
      <c r="CQ2" s="1334"/>
      <c r="CR2" s="1334"/>
      <c r="CS2" s="1334"/>
      <c r="CT2" s="1334"/>
      <c r="CU2" s="1334"/>
      <c r="CV2" s="1334"/>
      <c r="CW2" s="1334"/>
      <c r="CX2" s="1334"/>
      <c r="CY2" s="1334"/>
      <c r="CZ2" s="1334"/>
      <c r="DA2" s="1334"/>
      <c r="DB2" s="1334"/>
      <c r="DC2" s="1334"/>
      <c r="DD2" s="1334"/>
      <c r="DE2" s="1334"/>
      <c r="DF2" s="1334"/>
      <c r="DG2" s="1334"/>
      <c r="DH2" s="1334"/>
      <c r="DI2" s="1334"/>
      <c r="DJ2" s="1334"/>
      <c r="DK2" s="1334"/>
      <c r="DL2" s="1334"/>
      <c r="DM2" s="1334"/>
      <c r="DN2" s="1334"/>
      <c r="DO2" s="1334"/>
      <c r="DP2" s="1334"/>
      <c r="DQ2" s="1334"/>
      <c r="DR2" s="1334"/>
      <c r="DS2" s="1334"/>
      <c r="DT2" s="1334"/>
      <c r="DU2" s="1334"/>
      <c r="DV2" s="1334"/>
      <c r="DW2" s="1334"/>
      <c r="DX2" s="1334"/>
      <c r="DY2" s="1334"/>
      <c r="DZ2" s="1334"/>
      <c r="EA2" s="1334"/>
      <c r="EB2" s="1334"/>
      <c r="EC2" s="1334"/>
      <c r="ED2" s="1334"/>
      <c r="EE2" s="1334"/>
      <c r="EF2" s="1334"/>
      <c r="EG2" s="1334"/>
      <c r="EH2" s="1334"/>
      <c r="EI2" s="1334"/>
      <c r="EJ2" s="1334"/>
      <c r="EK2" s="1334"/>
      <c r="EL2" s="1334"/>
      <c r="EM2" s="1334"/>
      <c r="EN2" s="1334"/>
      <c r="EO2" s="1334"/>
      <c r="EP2" s="1334"/>
      <c r="EQ2" s="1334"/>
      <c r="ER2" s="1334"/>
      <c r="ES2" s="1334"/>
      <c r="ET2" s="1334"/>
      <c r="EU2" s="1334"/>
      <c r="EV2" s="1334"/>
      <c r="EW2" s="1334"/>
      <c r="EX2" s="1334"/>
      <c r="EY2" s="1334"/>
      <c r="EZ2" s="1334"/>
      <c r="FA2" s="1334"/>
      <c r="FB2" s="1334"/>
      <c r="FC2" s="1334"/>
      <c r="FD2" s="1334"/>
      <c r="FE2" s="1334"/>
      <c r="FF2" s="1334"/>
      <c r="FG2" s="1334"/>
      <c r="FH2" s="1334"/>
      <c r="FI2" s="1334"/>
      <c r="FJ2" s="1334"/>
      <c r="FK2" s="1334"/>
      <c r="FL2" s="1334"/>
      <c r="FM2" s="1334"/>
      <c r="FN2" s="1334"/>
      <c r="FO2" s="1334"/>
      <c r="FP2" s="1334"/>
      <c r="FQ2" s="1334"/>
      <c r="FR2" s="1334"/>
      <c r="FS2" s="1334"/>
      <c r="FT2" s="1334"/>
      <c r="FU2" s="1334"/>
      <c r="FV2" s="1334"/>
      <c r="FW2" s="1334"/>
      <c r="FX2" s="1334"/>
      <c r="FY2" s="1334"/>
      <c r="FZ2" s="1334"/>
      <c r="GA2" s="1334"/>
      <c r="GB2" s="1334"/>
      <c r="GC2" s="1334"/>
      <c r="GD2" s="1334"/>
      <c r="GE2" s="1334"/>
      <c r="GF2" s="1334"/>
      <c r="GG2" s="1334"/>
      <c r="GH2" s="1334"/>
      <c r="GI2" s="1334"/>
      <c r="GJ2" s="1334"/>
      <c r="GK2" s="1334"/>
      <c r="GL2" s="1334"/>
      <c r="GM2" s="1334"/>
      <c r="GN2" s="1334"/>
      <c r="GO2" s="1334"/>
      <c r="GP2" s="1334"/>
      <c r="GQ2" s="1334"/>
      <c r="GR2" s="1334"/>
      <c r="GS2" s="1334"/>
      <c r="GT2" s="1334"/>
      <c r="GU2" s="1334"/>
      <c r="GV2" s="1334"/>
      <c r="GW2" s="1334"/>
      <c r="GX2" s="1334"/>
      <c r="GY2" s="1334"/>
      <c r="GZ2" s="1334"/>
      <c r="HA2" s="1334"/>
      <c r="HB2" s="1334"/>
      <c r="HC2" s="1334"/>
      <c r="HD2" s="1334"/>
      <c r="HE2" s="1334"/>
      <c r="HF2" s="1334"/>
      <c r="HG2" s="1334"/>
      <c r="HH2" s="1334"/>
      <c r="HI2" s="1334"/>
      <c r="HJ2" s="1334"/>
      <c r="HK2" s="1334"/>
      <c r="HL2" s="1334"/>
      <c r="HM2" s="1334"/>
      <c r="HN2" s="1334"/>
      <c r="HO2" s="1334"/>
      <c r="HP2" s="1334"/>
      <c r="HQ2" s="1334"/>
      <c r="HR2" s="1334"/>
      <c r="HS2" s="1334"/>
      <c r="HT2" s="1334"/>
      <c r="HU2" s="1334"/>
      <c r="HV2" s="1334"/>
      <c r="HW2" s="1334"/>
      <c r="HX2" s="1334"/>
      <c r="HY2" s="1334"/>
      <c r="HZ2" s="1334"/>
      <c r="IA2" s="1334"/>
      <c r="IB2" s="1334"/>
      <c r="IC2" s="1334"/>
      <c r="ID2" s="1334"/>
      <c r="IE2" s="1334"/>
      <c r="IF2" s="1334"/>
      <c r="IG2" s="1334"/>
      <c r="IH2" s="1334"/>
      <c r="II2" s="1334"/>
      <c r="IJ2" s="1334"/>
      <c r="IK2" s="1334"/>
      <c r="IL2" s="1334"/>
      <c r="IM2" s="1334"/>
      <c r="IN2" s="1334"/>
      <c r="IO2" s="1334"/>
      <c r="IP2" s="1334"/>
      <c r="IQ2" s="1334"/>
      <c r="IR2" s="1334"/>
      <c r="IS2" s="1334"/>
      <c r="IT2" s="1334"/>
      <c r="IU2" s="1334"/>
      <c r="IV2" s="1334"/>
    </row>
    <row r="3" spans="1:256" x14ac:dyDescent="0.25">
      <c r="A3" s="2286" t="s">
        <v>624</v>
      </c>
      <c r="B3" s="2286"/>
      <c r="C3" s="2286"/>
      <c r="D3" s="2286"/>
      <c r="E3" s="2286"/>
      <c r="F3" s="2286"/>
      <c r="G3" s="2286"/>
      <c r="H3" s="2286"/>
      <c r="I3" s="1334"/>
      <c r="J3" s="1334"/>
      <c r="K3" s="1334"/>
      <c r="L3" s="1334"/>
      <c r="M3" s="1334"/>
      <c r="N3" s="1334"/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C3" s="1334"/>
      <c r="AD3" s="1334"/>
      <c r="AE3" s="1334"/>
      <c r="AF3" s="1334"/>
      <c r="AG3" s="1334"/>
      <c r="AH3" s="1334"/>
      <c r="AI3" s="1334"/>
      <c r="AJ3" s="1334"/>
      <c r="AK3" s="1334"/>
      <c r="AL3" s="1334"/>
      <c r="AM3" s="1334"/>
      <c r="AN3" s="1334"/>
      <c r="AO3" s="1334"/>
      <c r="AP3" s="1334"/>
      <c r="AQ3" s="1334"/>
      <c r="AR3" s="1334"/>
      <c r="AS3" s="1334"/>
      <c r="AT3" s="1334"/>
      <c r="AU3" s="1334"/>
      <c r="AV3" s="1334"/>
      <c r="AW3" s="1334"/>
      <c r="AX3" s="1334"/>
      <c r="AY3" s="1334"/>
      <c r="AZ3" s="1334"/>
      <c r="BA3" s="1334"/>
      <c r="BB3" s="1334"/>
      <c r="BC3" s="1334"/>
      <c r="BD3" s="1334"/>
      <c r="BE3" s="1334"/>
      <c r="BF3" s="1334"/>
      <c r="BG3" s="1334"/>
      <c r="BH3" s="1334"/>
      <c r="BI3" s="1334"/>
      <c r="BJ3" s="1334"/>
      <c r="BK3" s="1334"/>
      <c r="BL3" s="1334"/>
      <c r="BM3" s="1334"/>
      <c r="BN3" s="1334"/>
      <c r="BO3" s="1334"/>
      <c r="BP3" s="1334"/>
      <c r="BQ3" s="1334"/>
      <c r="BR3" s="1334"/>
      <c r="BS3" s="1334"/>
      <c r="BT3" s="1334"/>
      <c r="BU3" s="1334"/>
      <c r="BV3" s="1334"/>
      <c r="BW3" s="1334"/>
      <c r="BX3" s="1334"/>
      <c r="BY3" s="1334"/>
      <c r="BZ3" s="1334"/>
      <c r="CA3" s="1334"/>
      <c r="CB3" s="1334"/>
      <c r="CC3" s="1334"/>
      <c r="CD3" s="1334"/>
      <c r="CE3" s="1334"/>
      <c r="CF3" s="1334"/>
      <c r="CG3" s="1334"/>
      <c r="CH3" s="1334"/>
      <c r="CI3" s="1334"/>
      <c r="CJ3" s="1334"/>
      <c r="CK3" s="1334"/>
      <c r="CL3" s="1334"/>
      <c r="CM3" s="1334"/>
      <c r="CN3" s="1334"/>
      <c r="CO3" s="1334"/>
      <c r="CP3" s="1334"/>
      <c r="CQ3" s="1334"/>
      <c r="CR3" s="1334"/>
      <c r="CS3" s="1334"/>
      <c r="CT3" s="1334"/>
      <c r="CU3" s="1334"/>
      <c r="CV3" s="1334"/>
      <c r="CW3" s="1334"/>
      <c r="CX3" s="1334"/>
      <c r="CY3" s="1334"/>
      <c r="CZ3" s="1334"/>
      <c r="DA3" s="1334"/>
      <c r="DB3" s="1334"/>
      <c r="DC3" s="1334"/>
      <c r="DD3" s="1334"/>
      <c r="DE3" s="1334"/>
      <c r="DF3" s="1334"/>
      <c r="DG3" s="1334"/>
      <c r="DH3" s="1334"/>
      <c r="DI3" s="1334"/>
      <c r="DJ3" s="1334"/>
      <c r="DK3" s="1334"/>
      <c r="DL3" s="1334"/>
      <c r="DM3" s="1334"/>
      <c r="DN3" s="1334"/>
      <c r="DO3" s="1334"/>
      <c r="DP3" s="1334"/>
      <c r="DQ3" s="1334"/>
      <c r="DR3" s="1334"/>
      <c r="DS3" s="1334"/>
      <c r="DT3" s="1334"/>
      <c r="DU3" s="1334"/>
      <c r="DV3" s="1334"/>
      <c r="DW3" s="1334"/>
      <c r="DX3" s="1334"/>
      <c r="DY3" s="1334"/>
      <c r="DZ3" s="1334"/>
      <c r="EA3" s="1334"/>
      <c r="EB3" s="1334"/>
      <c r="EC3" s="1334"/>
      <c r="ED3" s="1334"/>
      <c r="EE3" s="1334"/>
      <c r="EF3" s="1334"/>
      <c r="EG3" s="1334"/>
      <c r="EH3" s="1334"/>
      <c r="EI3" s="1334"/>
      <c r="EJ3" s="1334"/>
      <c r="EK3" s="1334"/>
      <c r="EL3" s="1334"/>
      <c r="EM3" s="1334"/>
      <c r="EN3" s="1334"/>
      <c r="EO3" s="1334"/>
      <c r="EP3" s="1334"/>
      <c r="EQ3" s="1334"/>
      <c r="ER3" s="1334"/>
      <c r="ES3" s="1334"/>
      <c r="ET3" s="1334"/>
      <c r="EU3" s="1334"/>
      <c r="EV3" s="1334"/>
      <c r="EW3" s="1334"/>
      <c r="EX3" s="1334"/>
      <c r="EY3" s="1334"/>
      <c r="EZ3" s="1334"/>
      <c r="FA3" s="1334"/>
      <c r="FB3" s="1334"/>
      <c r="FC3" s="1334"/>
      <c r="FD3" s="1334"/>
      <c r="FE3" s="1334"/>
      <c r="FF3" s="1334"/>
      <c r="FG3" s="1334"/>
      <c r="FH3" s="1334"/>
      <c r="FI3" s="1334"/>
      <c r="FJ3" s="1334"/>
      <c r="FK3" s="1334"/>
      <c r="FL3" s="1334"/>
      <c r="FM3" s="1334"/>
      <c r="FN3" s="1334"/>
      <c r="FO3" s="1334"/>
      <c r="FP3" s="1334"/>
      <c r="FQ3" s="1334"/>
      <c r="FR3" s="1334"/>
      <c r="FS3" s="1334"/>
      <c r="FT3" s="1334"/>
      <c r="FU3" s="1334"/>
      <c r="FV3" s="1334"/>
      <c r="FW3" s="1334"/>
      <c r="FX3" s="1334"/>
      <c r="FY3" s="1334"/>
      <c r="FZ3" s="1334"/>
      <c r="GA3" s="1334"/>
      <c r="GB3" s="1334"/>
      <c r="GC3" s="1334"/>
      <c r="GD3" s="1334"/>
      <c r="GE3" s="1334"/>
      <c r="GF3" s="1334"/>
      <c r="GG3" s="1334"/>
      <c r="GH3" s="1334"/>
      <c r="GI3" s="1334"/>
      <c r="GJ3" s="1334"/>
      <c r="GK3" s="1334"/>
      <c r="GL3" s="1334"/>
      <c r="GM3" s="1334"/>
      <c r="GN3" s="1334"/>
      <c r="GO3" s="1334"/>
      <c r="GP3" s="1334"/>
      <c r="GQ3" s="1334"/>
      <c r="GR3" s="1334"/>
      <c r="GS3" s="1334"/>
      <c r="GT3" s="1334"/>
      <c r="GU3" s="1334"/>
      <c r="GV3" s="1334"/>
      <c r="GW3" s="1334"/>
      <c r="GX3" s="1334"/>
      <c r="GY3" s="1334"/>
      <c r="GZ3" s="1334"/>
      <c r="HA3" s="1334"/>
      <c r="HB3" s="1334"/>
      <c r="HC3" s="1334"/>
      <c r="HD3" s="1334"/>
      <c r="HE3" s="1334"/>
      <c r="HF3" s="1334"/>
      <c r="HG3" s="1334"/>
      <c r="HH3" s="1334"/>
      <c r="HI3" s="1334"/>
      <c r="HJ3" s="1334"/>
      <c r="HK3" s="1334"/>
      <c r="HL3" s="1334"/>
      <c r="HM3" s="1334"/>
      <c r="HN3" s="1334"/>
      <c r="HO3" s="1334"/>
      <c r="HP3" s="1334"/>
      <c r="HQ3" s="1334"/>
      <c r="HR3" s="1334"/>
      <c r="HS3" s="1334"/>
      <c r="HT3" s="1334"/>
      <c r="HU3" s="1334"/>
      <c r="HV3" s="1334"/>
      <c r="HW3" s="1334"/>
      <c r="HX3" s="1334"/>
      <c r="HY3" s="1334"/>
      <c r="HZ3" s="1334"/>
      <c r="IA3" s="1334"/>
      <c r="IB3" s="1334"/>
      <c r="IC3" s="1334"/>
      <c r="ID3" s="1334"/>
      <c r="IE3" s="1334"/>
      <c r="IF3" s="1334"/>
      <c r="IG3" s="1334"/>
      <c r="IH3" s="1334"/>
      <c r="II3" s="1334"/>
      <c r="IJ3" s="1334"/>
      <c r="IK3" s="1334"/>
      <c r="IL3" s="1334"/>
      <c r="IM3" s="1334"/>
      <c r="IN3" s="1334"/>
      <c r="IO3" s="1334"/>
      <c r="IP3" s="1334"/>
      <c r="IQ3" s="1334"/>
      <c r="IR3" s="1334"/>
      <c r="IS3" s="1334"/>
      <c r="IT3" s="1334"/>
      <c r="IU3" s="1334"/>
      <c r="IV3" s="1334"/>
    </row>
    <row r="4" spans="1:256" x14ac:dyDescent="0.25">
      <c r="A4" s="1336"/>
      <c r="B4" s="1336"/>
      <c r="C4" s="1336"/>
      <c r="D4" s="1336"/>
      <c r="E4" s="1336"/>
      <c r="F4" s="1337"/>
      <c r="G4" s="1338"/>
      <c r="H4" s="1336"/>
      <c r="I4" s="1334"/>
      <c r="J4" s="1334"/>
      <c r="K4" s="1334"/>
      <c r="L4" s="1334"/>
      <c r="M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  <c r="AD4" s="1334"/>
      <c r="AE4" s="1334"/>
      <c r="AF4" s="1334"/>
      <c r="AG4" s="1334"/>
      <c r="AH4" s="1334"/>
      <c r="AI4" s="1334"/>
      <c r="AJ4" s="1334"/>
      <c r="AK4" s="1334"/>
      <c r="AL4" s="1334"/>
      <c r="AM4" s="1334"/>
      <c r="AN4" s="1334"/>
      <c r="AO4" s="1334"/>
      <c r="AP4" s="1334"/>
      <c r="AQ4" s="1334"/>
      <c r="AR4" s="1334"/>
      <c r="AS4" s="1334"/>
      <c r="AT4" s="1334"/>
      <c r="AU4" s="1334"/>
      <c r="AV4" s="1334"/>
      <c r="AW4" s="1334"/>
      <c r="AX4" s="1334"/>
      <c r="AY4" s="1334"/>
      <c r="AZ4" s="1334"/>
      <c r="BA4" s="1334"/>
      <c r="BB4" s="1334"/>
      <c r="BC4" s="1334"/>
      <c r="BD4" s="1334"/>
      <c r="BE4" s="1334"/>
      <c r="BF4" s="1334"/>
      <c r="BG4" s="1334"/>
      <c r="BH4" s="1334"/>
      <c r="BI4" s="1334"/>
      <c r="BJ4" s="1334"/>
      <c r="BK4" s="1334"/>
      <c r="BL4" s="1334"/>
      <c r="BM4" s="1334"/>
      <c r="BN4" s="1334"/>
      <c r="BO4" s="1334"/>
      <c r="BP4" s="1334"/>
      <c r="BQ4" s="1334"/>
      <c r="BR4" s="1334"/>
      <c r="BS4" s="1334"/>
      <c r="BT4" s="1334"/>
      <c r="BU4" s="1334"/>
      <c r="BV4" s="1334"/>
      <c r="BW4" s="1334"/>
      <c r="BX4" s="1334"/>
      <c r="BY4" s="1334"/>
      <c r="BZ4" s="1334"/>
      <c r="CA4" s="1334"/>
      <c r="CB4" s="1334"/>
      <c r="CC4" s="1334"/>
      <c r="CD4" s="1334"/>
      <c r="CE4" s="1334"/>
      <c r="CF4" s="1334"/>
      <c r="CG4" s="1334"/>
      <c r="CH4" s="1334"/>
      <c r="CI4" s="1334"/>
      <c r="CJ4" s="1334"/>
      <c r="CK4" s="1334"/>
      <c r="CL4" s="1334"/>
      <c r="CM4" s="1334"/>
      <c r="CN4" s="1334"/>
      <c r="CO4" s="1334"/>
      <c r="CP4" s="1334"/>
      <c r="CQ4" s="1334"/>
      <c r="CR4" s="1334"/>
      <c r="CS4" s="1334"/>
      <c r="CT4" s="1334"/>
      <c r="CU4" s="1334"/>
      <c r="CV4" s="1334"/>
      <c r="CW4" s="1334"/>
      <c r="CX4" s="1334"/>
      <c r="CY4" s="1334"/>
      <c r="CZ4" s="1334"/>
      <c r="DA4" s="1334"/>
      <c r="DB4" s="1334"/>
      <c r="DC4" s="1334"/>
      <c r="DD4" s="1334"/>
      <c r="DE4" s="1334"/>
      <c r="DF4" s="1334"/>
      <c r="DG4" s="1334"/>
      <c r="DH4" s="1334"/>
      <c r="DI4" s="1334"/>
      <c r="DJ4" s="1334"/>
      <c r="DK4" s="1334"/>
      <c r="DL4" s="1334"/>
      <c r="DM4" s="1334"/>
      <c r="DN4" s="1334"/>
      <c r="DO4" s="1334"/>
      <c r="DP4" s="1334"/>
      <c r="DQ4" s="1334"/>
      <c r="DR4" s="1334"/>
      <c r="DS4" s="1334"/>
      <c r="DT4" s="1334"/>
      <c r="DU4" s="1334"/>
      <c r="DV4" s="1334"/>
      <c r="DW4" s="1334"/>
      <c r="DX4" s="1334"/>
      <c r="DY4" s="1334"/>
      <c r="DZ4" s="1334"/>
      <c r="EA4" s="1334"/>
      <c r="EB4" s="1334"/>
      <c r="EC4" s="1334"/>
      <c r="ED4" s="1334"/>
      <c r="EE4" s="1334"/>
      <c r="EF4" s="1334"/>
      <c r="EG4" s="1334"/>
      <c r="EH4" s="1334"/>
      <c r="EI4" s="1334"/>
      <c r="EJ4" s="1334"/>
      <c r="EK4" s="1334"/>
      <c r="EL4" s="1334"/>
      <c r="EM4" s="1334"/>
      <c r="EN4" s="1334"/>
      <c r="EO4" s="1334"/>
      <c r="EP4" s="1334"/>
      <c r="EQ4" s="1334"/>
      <c r="ER4" s="1334"/>
      <c r="ES4" s="1334"/>
      <c r="ET4" s="1334"/>
      <c r="EU4" s="1334"/>
      <c r="EV4" s="1334"/>
      <c r="EW4" s="1334"/>
      <c r="EX4" s="1334"/>
      <c r="EY4" s="1334"/>
      <c r="EZ4" s="1334"/>
      <c r="FA4" s="1334"/>
      <c r="FB4" s="1334"/>
      <c r="FC4" s="1334"/>
      <c r="FD4" s="1334"/>
      <c r="FE4" s="1334"/>
      <c r="FF4" s="1334"/>
      <c r="FG4" s="1334"/>
      <c r="FH4" s="1334"/>
      <c r="FI4" s="1334"/>
      <c r="FJ4" s="1334"/>
      <c r="FK4" s="1334"/>
      <c r="FL4" s="1334"/>
      <c r="FM4" s="1334"/>
      <c r="FN4" s="1334"/>
      <c r="FO4" s="1334"/>
      <c r="FP4" s="1334"/>
      <c r="FQ4" s="1334"/>
      <c r="FR4" s="1334"/>
      <c r="FS4" s="1334"/>
      <c r="FT4" s="1334"/>
      <c r="FU4" s="1334"/>
      <c r="FV4" s="1334"/>
      <c r="FW4" s="1334"/>
      <c r="FX4" s="1334"/>
      <c r="FY4" s="1334"/>
      <c r="FZ4" s="1334"/>
      <c r="GA4" s="1334"/>
      <c r="GB4" s="1334"/>
      <c r="GC4" s="1334"/>
      <c r="GD4" s="1334"/>
      <c r="GE4" s="1334"/>
      <c r="GF4" s="1334"/>
      <c r="GG4" s="1334"/>
      <c r="GH4" s="1334"/>
      <c r="GI4" s="1334"/>
      <c r="GJ4" s="1334"/>
      <c r="GK4" s="1334"/>
      <c r="GL4" s="1334"/>
      <c r="GM4" s="1334"/>
      <c r="GN4" s="1334"/>
      <c r="GO4" s="1334"/>
      <c r="GP4" s="1334"/>
      <c r="GQ4" s="1334"/>
      <c r="GR4" s="1334"/>
      <c r="GS4" s="1334"/>
      <c r="GT4" s="1334"/>
      <c r="GU4" s="1334"/>
      <c r="GV4" s="1334"/>
      <c r="GW4" s="1334"/>
      <c r="GX4" s="1334"/>
      <c r="GY4" s="1334"/>
      <c r="GZ4" s="1334"/>
      <c r="HA4" s="1334"/>
      <c r="HB4" s="1334"/>
      <c r="HC4" s="1334"/>
      <c r="HD4" s="1334"/>
      <c r="HE4" s="1334"/>
      <c r="HF4" s="1334"/>
      <c r="HG4" s="1334"/>
      <c r="HH4" s="1334"/>
      <c r="HI4" s="1334"/>
      <c r="HJ4" s="1334"/>
      <c r="HK4" s="1334"/>
      <c r="HL4" s="1334"/>
      <c r="HM4" s="1334"/>
      <c r="HN4" s="1334"/>
      <c r="HO4" s="1334"/>
      <c r="HP4" s="1334"/>
      <c r="HQ4" s="1334"/>
      <c r="HR4" s="1334"/>
      <c r="HS4" s="1334"/>
      <c r="HT4" s="1334"/>
      <c r="HU4" s="1334"/>
      <c r="HV4" s="1334"/>
      <c r="HW4" s="1334"/>
      <c r="HX4" s="1334"/>
      <c r="HY4" s="1334"/>
      <c r="HZ4" s="1334"/>
      <c r="IA4" s="1334"/>
      <c r="IB4" s="1334"/>
      <c r="IC4" s="1334"/>
      <c r="ID4" s="1334"/>
      <c r="IE4" s="1334"/>
      <c r="IF4" s="1334"/>
      <c r="IG4" s="1334"/>
      <c r="IH4" s="1334"/>
      <c r="II4" s="1334"/>
      <c r="IJ4" s="1334"/>
      <c r="IK4" s="1334"/>
      <c r="IL4" s="1334"/>
      <c r="IM4" s="1334"/>
      <c r="IN4" s="1334"/>
      <c r="IO4" s="1334"/>
      <c r="IP4" s="1334"/>
      <c r="IQ4" s="1334"/>
      <c r="IR4" s="1334"/>
      <c r="IS4" s="1334"/>
      <c r="IT4" s="1334"/>
      <c r="IU4" s="1334"/>
      <c r="IV4" s="1334"/>
    </row>
    <row r="5" spans="1:256" x14ac:dyDescent="0.25">
      <c r="A5" s="2286" t="s">
        <v>625</v>
      </c>
      <c r="B5" s="2286"/>
      <c r="C5" s="2286"/>
      <c r="D5" s="2286"/>
      <c r="E5" s="2286"/>
      <c r="F5" s="2286"/>
      <c r="G5" s="2286"/>
      <c r="H5" s="2286"/>
      <c r="I5" s="1334"/>
      <c r="J5" s="1334"/>
      <c r="K5" s="1334"/>
      <c r="L5" s="1334"/>
      <c r="M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  <c r="AD5" s="1334"/>
      <c r="AE5" s="1334"/>
      <c r="AF5" s="1334"/>
      <c r="AG5" s="1334"/>
      <c r="AH5" s="1334"/>
      <c r="AI5" s="1334"/>
      <c r="AJ5" s="1334"/>
      <c r="AK5" s="1334"/>
      <c r="AL5" s="1334"/>
      <c r="AM5" s="1334"/>
      <c r="AN5" s="1334"/>
      <c r="AO5" s="1334"/>
      <c r="AP5" s="1334"/>
      <c r="AQ5" s="1334"/>
      <c r="AR5" s="1334"/>
      <c r="AS5" s="1334"/>
      <c r="AT5" s="1334"/>
      <c r="AU5" s="1334"/>
      <c r="AV5" s="1334"/>
      <c r="AW5" s="1334"/>
      <c r="AX5" s="1334"/>
      <c r="AY5" s="1334"/>
      <c r="AZ5" s="1334"/>
      <c r="BA5" s="1334"/>
      <c r="BB5" s="1334"/>
      <c r="BC5" s="1334"/>
      <c r="BD5" s="1334"/>
      <c r="BE5" s="1334"/>
      <c r="BF5" s="1334"/>
      <c r="BG5" s="1334"/>
      <c r="BH5" s="1334"/>
      <c r="BI5" s="1334"/>
      <c r="BJ5" s="1334"/>
      <c r="BK5" s="1334"/>
      <c r="BL5" s="1334"/>
      <c r="BM5" s="1334"/>
      <c r="BN5" s="1334"/>
      <c r="BO5" s="1334"/>
      <c r="BP5" s="1334"/>
      <c r="BQ5" s="1334"/>
      <c r="BR5" s="1334"/>
      <c r="BS5" s="1334"/>
      <c r="BT5" s="1334"/>
      <c r="BU5" s="1334"/>
      <c r="BV5" s="1334"/>
      <c r="BW5" s="1334"/>
      <c r="BX5" s="1334"/>
      <c r="BY5" s="1334"/>
      <c r="BZ5" s="1334"/>
      <c r="CA5" s="1334"/>
      <c r="CB5" s="1334"/>
      <c r="CC5" s="1334"/>
      <c r="CD5" s="1334"/>
      <c r="CE5" s="1334"/>
      <c r="CF5" s="1334"/>
      <c r="CG5" s="1334"/>
      <c r="CH5" s="1334"/>
      <c r="CI5" s="1334"/>
      <c r="CJ5" s="1334"/>
      <c r="CK5" s="1334"/>
      <c r="CL5" s="1334"/>
      <c r="CM5" s="1334"/>
      <c r="CN5" s="1334"/>
      <c r="CO5" s="1334"/>
      <c r="CP5" s="1334"/>
      <c r="CQ5" s="1334"/>
      <c r="CR5" s="1334"/>
      <c r="CS5" s="1334"/>
      <c r="CT5" s="1334"/>
      <c r="CU5" s="1334"/>
      <c r="CV5" s="1334"/>
      <c r="CW5" s="1334"/>
      <c r="CX5" s="1334"/>
      <c r="CY5" s="1334"/>
      <c r="CZ5" s="1334"/>
      <c r="DA5" s="1334"/>
      <c r="DB5" s="1334"/>
      <c r="DC5" s="1334"/>
      <c r="DD5" s="1334"/>
      <c r="DE5" s="1334"/>
      <c r="DF5" s="1334"/>
      <c r="DG5" s="1334"/>
      <c r="DH5" s="1334"/>
      <c r="DI5" s="1334"/>
      <c r="DJ5" s="1334"/>
      <c r="DK5" s="1334"/>
      <c r="DL5" s="1334"/>
      <c r="DM5" s="1334"/>
      <c r="DN5" s="1334"/>
      <c r="DO5" s="1334"/>
      <c r="DP5" s="1334"/>
      <c r="DQ5" s="1334"/>
      <c r="DR5" s="1334"/>
      <c r="DS5" s="1334"/>
      <c r="DT5" s="1334"/>
      <c r="DU5" s="1334"/>
      <c r="DV5" s="1334"/>
      <c r="DW5" s="1334"/>
      <c r="DX5" s="1334"/>
      <c r="DY5" s="1334"/>
      <c r="DZ5" s="1334"/>
      <c r="EA5" s="1334"/>
      <c r="EB5" s="1334"/>
      <c r="EC5" s="1334"/>
      <c r="ED5" s="1334"/>
      <c r="EE5" s="1334"/>
      <c r="EF5" s="1334"/>
      <c r="EG5" s="1334"/>
      <c r="EH5" s="1334"/>
      <c r="EI5" s="1334"/>
      <c r="EJ5" s="1334"/>
      <c r="EK5" s="1334"/>
      <c r="EL5" s="1334"/>
      <c r="EM5" s="1334"/>
      <c r="EN5" s="1334"/>
      <c r="EO5" s="1334"/>
      <c r="EP5" s="1334"/>
      <c r="EQ5" s="1334"/>
      <c r="ER5" s="1334"/>
      <c r="ES5" s="1334"/>
      <c r="ET5" s="1334"/>
      <c r="EU5" s="1334"/>
      <c r="EV5" s="1334"/>
      <c r="EW5" s="1334"/>
      <c r="EX5" s="1334"/>
      <c r="EY5" s="1334"/>
      <c r="EZ5" s="1334"/>
      <c r="FA5" s="1334"/>
      <c r="FB5" s="1334"/>
      <c r="FC5" s="1334"/>
      <c r="FD5" s="1334"/>
      <c r="FE5" s="1334"/>
      <c r="FF5" s="1334"/>
      <c r="FG5" s="1334"/>
      <c r="FH5" s="1334"/>
      <c r="FI5" s="1334"/>
      <c r="FJ5" s="1334"/>
      <c r="FK5" s="1334"/>
      <c r="FL5" s="1334"/>
      <c r="FM5" s="1334"/>
      <c r="FN5" s="1334"/>
      <c r="FO5" s="1334"/>
      <c r="FP5" s="1334"/>
      <c r="FQ5" s="1334"/>
      <c r="FR5" s="1334"/>
      <c r="FS5" s="1334"/>
      <c r="FT5" s="1334"/>
      <c r="FU5" s="1334"/>
      <c r="FV5" s="1334"/>
      <c r="FW5" s="1334"/>
      <c r="FX5" s="1334"/>
      <c r="FY5" s="1334"/>
      <c r="FZ5" s="1334"/>
      <c r="GA5" s="1334"/>
      <c r="GB5" s="1334"/>
      <c r="GC5" s="1334"/>
      <c r="GD5" s="1334"/>
      <c r="GE5" s="1334"/>
      <c r="GF5" s="1334"/>
      <c r="GG5" s="1334"/>
      <c r="GH5" s="1334"/>
      <c r="GI5" s="1334"/>
      <c r="GJ5" s="1334"/>
      <c r="GK5" s="1334"/>
      <c r="GL5" s="1334"/>
      <c r="GM5" s="1334"/>
      <c r="GN5" s="1334"/>
      <c r="GO5" s="1334"/>
      <c r="GP5" s="1334"/>
      <c r="GQ5" s="1334"/>
      <c r="GR5" s="1334"/>
      <c r="GS5" s="1334"/>
      <c r="GT5" s="1334"/>
      <c r="GU5" s="1334"/>
      <c r="GV5" s="1334"/>
      <c r="GW5" s="1334"/>
      <c r="GX5" s="1334"/>
      <c r="GY5" s="1334"/>
      <c r="GZ5" s="1334"/>
      <c r="HA5" s="1334"/>
      <c r="HB5" s="1334"/>
      <c r="HC5" s="1334"/>
      <c r="HD5" s="1334"/>
      <c r="HE5" s="1334"/>
      <c r="HF5" s="1334"/>
      <c r="HG5" s="1334"/>
      <c r="HH5" s="1334"/>
      <c r="HI5" s="1334"/>
      <c r="HJ5" s="1334"/>
      <c r="HK5" s="1334"/>
      <c r="HL5" s="1334"/>
      <c r="HM5" s="1334"/>
      <c r="HN5" s="1334"/>
      <c r="HO5" s="1334"/>
      <c r="HP5" s="1334"/>
      <c r="HQ5" s="1334"/>
      <c r="HR5" s="1334"/>
      <c r="HS5" s="1334"/>
      <c r="HT5" s="1334"/>
      <c r="HU5" s="1334"/>
      <c r="HV5" s="1334"/>
      <c r="HW5" s="1334"/>
      <c r="HX5" s="1334"/>
      <c r="HY5" s="1334"/>
      <c r="HZ5" s="1334"/>
      <c r="IA5" s="1334"/>
      <c r="IB5" s="1334"/>
      <c r="IC5" s="1334"/>
      <c r="ID5" s="1334"/>
      <c r="IE5" s="1334"/>
      <c r="IF5" s="1334"/>
      <c r="IG5" s="1334"/>
      <c r="IH5" s="1334"/>
      <c r="II5" s="1334"/>
      <c r="IJ5" s="1334"/>
      <c r="IK5" s="1334"/>
      <c r="IL5" s="1334"/>
      <c r="IM5" s="1334"/>
      <c r="IN5" s="1334"/>
      <c r="IO5" s="1334"/>
      <c r="IP5" s="1334"/>
      <c r="IQ5" s="1334"/>
      <c r="IR5" s="1334"/>
      <c r="IS5" s="1334"/>
      <c r="IT5" s="1334"/>
      <c r="IU5" s="1334"/>
      <c r="IV5" s="1334"/>
    </row>
    <row r="6" spans="1:256" x14ac:dyDescent="0.25">
      <c r="A6" s="1339"/>
      <c r="B6" s="1340"/>
      <c r="C6" s="1340"/>
      <c r="D6" s="1339"/>
      <c r="E6" s="1339"/>
      <c r="F6" s="1341"/>
      <c r="G6" s="1341"/>
      <c r="H6" s="1338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  <c r="AD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O6" s="1334"/>
      <c r="AP6" s="1334"/>
      <c r="AQ6" s="1334"/>
      <c r="AR6" s="1334"/>
      <c r="AS6" s="1334"/>
      <c r="AT6" s="1334"/>
      <c r="AU6" s="1334"/>
      <c r="AV6" s="1334"/>
      <c r="AW6" s="1334"/>
      <c r="AX6" s="1334"/>
      <c r="AY6" s="1334"/>
      <c r="AZ6" s="1334"/>
      <c r="BA6" s="1334"/>
      <c r="BB6" s="1334"/>
      <c r="BC6" s="1334"/>
      <c r="BD6" s="1334"/>
      <c r="BE6" s="1334"/>
      <c r="BF6" s="1334"/>
      <c r="BG6" s="1334"/>
      <c r="BH6" s="1334"/>
      <c r="BI6" s="1334"/>
      <c r="BJ6" s="1334"/>
      <c r="BK6" s="1334"/>
      <c r="BL6" s="1334"/>
      <c r="BM6" s="1334"/>
      <c r="BN6" s="1334"/>
      <c r="BO6" s="1334"/>
      <c r="BP6" s="1334"/>
      <c r="BQ6" s="1334"/>
      <c r="BR6" s="1334"/>
      <c r="BS6" s="1334"/>
      <c r="BT6" s="1334"/>
      <c r="BU6" s="1334"/>
      <c r="BV6" s="1334"/>
      <c r="BW6" s="1334"/>
      <c r="BX6" s="1334"/>
      <c r="BY6" s="1334"/>
      <c r="BZ6" s="1334"/>
      <c r="CA6" s="1334"/>
      <c r="CB6" s="1334"/>
      <c r="CC6" s="1334"/>
      <c r="CD6" s="1334"/>
      <c r="CE6" s="1334"/>
      <c r="CF6" s="1334"/>
      <c r="CG6" s="1334"/>
      <c r="CH6" s="1334"/>
      <c r="CI6" s="1334"/>
      <c r="CJ6" s="1334"/>
      <c r="CK6" s="1334"/>
      <c r="CL6" s="1334"/>
      <c r="CM6" s="1334"/>
      <c r="CN6" s="1334"/>
      <c r="CO6" s="1334"/>
      <c r="CP6" s="1334"/>
      <c r="CQ6" s="1334"/>
      <c r="CR6" s="1334"/>
      <c r="CS6" s="1334"/>
      <c r="CT6" s="1334"/>
      <c r="CU6" s="1334"/>
      <c r="CV6" s="1334"/>
      <c r="CW6" s="1334"/>
      <c r="CX6" s="1334"/>
      <c r="CY6" s="1334"/>
      <c r="CZ6" s="1334"/>
      <c r="DA6" s="1334"/>
      <c r="DB6" s="1334"/>
      <c r="DC6" s="1334"/>
      <c r="DD6" s="1334"/>
      <c r="DE6" s="1334"/>
      <c r="DF6" s="1334"/>
      <c r="DG6" s="1334"/>
      <c r="DH6" s="1334"/>
      <c r="DI6" s="1334"/>
      <c r="DJ6" s="1334"/>
      <c r="DK6" s="1334"/>
      <c r="DL6" s="1334"/>
      <c r="DM6" s="1334"/>
      <c r="DN6" s="1334"/>
      <c r="DO6" s="1334"/>
      <c r="DP6" s="1334"/>
      <c r="DQ6" s="1334"/>
      <c r="DR6" s="1334"/>
      <c r="DS6" s="1334"/>
      <c r="DT6" s="1334"/>
      <c r="DU6" s="1334"/>
      <c r="DV6" s="1334"/>
      <c r="DW6" s="1334"/>
      <c r="DX6" s="1334"/>
      <c r="DY6" s="1334"/>
      <c r="DZ6" s="1334"/>
      <c r="EA6" s="1334"/>
      <c r="EB6" s="1334"/>
      <c r="EC6" s="1334"/>
      <c r="ED6" s="1334"/>
      <c r="EE6" s="1334"/>
      <c r="EF6" s="1334"/>
      <c r="EG6" s="1334"/>
      <c r="EH6" s="1334"/>
      <c r="EI6" s="1334"/>
      <c r="EJ6" s="1334"/>
      <c r="EK6" s="1334"/>
      <c r="EL6" s="1334"/>
      <c r="EM6" s="1334"/>
      <c r="EN6" s="1334"/>
      <c r="EO6" s="1334"/>
      <c r="EP6" s="1334"/>
      <c r="EQ6" s="1334"/>
      <c r="ER6" s="1334"/>
      <c r="ES6" s="1334"/>
      <c r="ET6" s="1334"/>
      <c r="EU6" s="1334"/>
      <c r="EV6" s="1334"/>
      <c r="EW6" s="1334"/>
      <c r="EX6" s="1334"/>
      <c r="EY6" s="1334"/>
      <c r="EZ6" s="1334"/>
      <c r="FA6" s="1334"/>
      <c r="FB6" s="1334"/>
      <c r="FC6" s="1334"/>
      <c r="FD6" s="1334"/>
      <c r="FE6" s="1334"/>
      <c r="FF6" s="1334"/>
      <c r="FG6" s="1334"/>
      <c r="FH6" s="1334"/>
      <c r="FI6" s="1334"/>
      <c r="FJ6" s="1334"/>
      <c r="FK6" s="1334"/>
      <c r="FL6" s="1334"/>
      <c r="FM6" s="1334"/>
      <c r="FN6" s="1334"/>
      <c r="FO6" s="1334"/>
      <c r="FP6" s="1334"/>
      <c r="FQ6" s="1334"/>
      <c r="FR6" s="1334"/>
      <c r="FS6" s="1334"/>
      <c r="FT6" s="1334"/>
      <c r="FU6" s="1334"/>
      <c r="FV6" s="1334"/>
      <c r="FW6" s="1334"/>
      <c r="FX6" s="1334"/>
      <c r="FY6" s="1334"/>
      <c r="FZ6" s="1334"/>
      <c r="GA6" s="1334"/>
      <c r="GB6" s="1334"/>
      <c r="GC6" s="1334"/>
      <c r="GD6" s="1334"/>
      <c r="GE6" s="1334"/>
      <c r="GF6" s="1334"/>
      <c r="GG6" s="1334"/>
      <c r="GH6" s="1334"/>
      <c r="GI6" s="1334"/>
      <c r="GJ6" s="1334"/>
      <c r="GK6" s="1334"/>
      <c r="GL6" s="1334"/>
      <c r="GM6" s="1334"/>
      <c r="GN6" s="1334"/>
      <c r="GO6" s="1334"/>
      <c r="GP6" s="1334"/>
      <c r="GQ6" s="1334"/>
      <c r="GR6" s="1334"/>
      <c r="GS6" s="1334"/>
      <c r="GT6" s="1334"/>
      <c r="GU6" s="1334"/>
      <c r="GV6" s="1334"/>
      <c r="GW6" s="1334"/>
      <c r="GX6" s="1334"/>
      <c r="GY6" s="1334"/>
      <c r="GZ6" s="1334"/>
      <c r="HA6" s="1334"/>
      <c r="HB6" s="1334"/>
      <c r="HC6" s="1334"/>
      <c r="HD6" s="1334"/>
      <c r="HE6" s="1334"/>
      <c r="HF6" s="1334"/>
      <c r="HG6" s="1334"/>
      <c r="HH6" s="1334"/>
      <c r="HI6" s="1334"/>
      <c r="HJ6" s="1334"/>
      <c r="HK6" s="1334"/>
      <c r="HL6" s="1334"/>
      <c r="HM6" s="1334"/>
      <c r="HN6" s="1334"/>
      <c r="HO6" s="1334"/>
      <c r="HP6" s="1334"/>
      <c r="HQ6" s="1334"/>
      <c r="HR6" s="1334"/>
      <c r="HS6" s="1334"/>
      <c r="HT6" s="1334"/>
      <c r="HU6" s="1334"/>
      <c r="HV6" s="1334"/>
      <c r="HW6" s="1334"/>
      <c r="HX6" s="1334"/>
      <c r="HY6" s="1334"/>
      <c r="HZ6" s="1334"/>
      <c r="IA6" s="1334"/>
      <c r="IB6" s="1334"/>
      <c r="IC6" s="1334"/>
      <c r="ID6" s="1334"/>
      <c r="IE6" s="1334"/>
      <c r="IF6" s="1334"/>
      <c r="IG6" s="1334"/>
      <c r="IH6" s="1334"/>
      <c r="II6" s="1334"/>
      <c r="IJ6" s="1334"/>
      <c r="IK6" s="1334"/>
      <c r="IL6" s="1334"/>
      <c r="IM6" s="1334"/>
      <c r="IN6" s="1334"/>
      <c r="IO6" s="1334"/>
      <c r="IP6" s="1334"/>
      <c r="IQ6" s="1334"/>
      <c r="IR6" s="1334"/>
      <c r="IS6" s="1334"/>
      <c r="IT6" s="1334"/>
      <c r="IU6" s="1334"/>
      <c r="IV6" s="1334"/>
    </row>
    <row r="7" spans="1:256" x14ac:dyDescent="0.25">
      <c r="A7" s="2286" t="s">
        <v>3</v>
      </c>
      <c r="B7" s="2286"/>
      <c r="C7" s="2286"/>
      <c r="D7" s="2286"/>
      <c r="E7" s="2286"/>
      <c r="F7" s="2286"/>
      <c r="G7" s="2286"/>
      <c r="H7" s="2286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1342"/>
      <c r="Z7" s="1342"/>
      <c r="AA7" s="1342"/>
      <c r="AB7" s="1342"/>
      <c r="AC7" s="1342"/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O7" s="1342"/>
      <c r="AP7" s="1342"/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A7" s="1342"/>
      <c r="BB7" s="1342"/>
      <c r="BC7" s="1342"/>
      <c r="BD7" s="1342"/>
      <c r="BE7" s="1342"/>
      <c r="BF7" s="1342"/>
      <c r="BG7" s="1342"/>
      <c r="BH7" s="1342"/>
      <c r="BI7" s="1342"/>
      <c r="BJ7" s="1342"/>
      <c r="BK7" s="1342"/>
      <c r="BL7" s="1342"/>
      <c r="BM7" s="1342"/>
      <c r="BN7" s="1342"/>
      <c r="BO7" s="1342"/>
      <c r="BP7" s="1342"/>
      <c r="BQ7" s="1342"/>
      <c r="BR7" s="1342"/>
      <c r="BS7" s="1342"/>
      <c r="BT7" s="1342"/>
      <c r="BU7" s="1342"/>
      <c r="BV7" s="1342"/>
      <c r="BW7" s="1342"/>
      <c r="BX7" s="1342"/>
      <c r="BY7" s="1342"/>
      <c r="BZ7" s="1342"/>
      <c r="CA7" s="1342"/>
      <c r="CB7" s="1342"/>
      <c r="CC7" s="1342"/>
      <c r="CD7" s="1342"/>
      <c r="CE7" s="1342"/>
      <c r="CF7" s="1342"/>
      <c r="CG7" s="1342"/>
      <c r="CH7" s="1342"/>
      <c r="CI7" s="1342"/>
      <c r="CJ7" s="1342"/>
      <c r="CK7" s="1342"/>
      <c r="CL7" s="1342"/>
      <c r="CM7" s="1342"/>
      <c r="CN7" s="1342"/>
      <c r="CO7" s="1342"/>
      <c r="CP7" s="1342"/>
      <c r="CQ7" s="1342"/>
      <c r="CR7" s="1342"/>
      <c r="CS7" s="1342"/>
      <c r="CT7" s="1342"/>
      <c r="CU7" s="1342"/>
      <c r="CV7" s="1342"/>
      <c r="CW7" s="1342"/>
      <c r="CX7" s="1342"/>
      <c r="CY7" s="1342"/>
      <c r="CZ7" s="1342"/>
      <c r="DA7" s="1342"/>
      <c r="DB7" s="1342"/>
      <c r="DC7" s="1342"/>
      <c r="DD7" s="1342"/>
      <c r="DE7" s="1342"/>
      <c r="DF7" s="1342"/>
      <c r="DG7" s="1342"/>
      <c r="DH7" s="1342"/>
      <c r="DI7" s="1342"/>
      <c r="DJ7" s="1342"/>
      <c r="DK7" s="1342"/>
      <c r="DL7" s="1342"/>
      <c r="DM7" s="1342"/>
      <c r="DN7" s="1342"/>
      <c r="DO7" s="1342"/>
      <c r="DP7" s="1342"/>
      <c r="DQ7" s="1342"/>
      <c r="DR7" s="1342"/>
      <c r="DS7" s="1342"/>
      <c r="DT7" s="1342"/>
      <c r="DU7" s="1342"/>
      <c r="DV7" s="1342"/>
      <c r="DW7" s="1342"/>
      <c r="DX7" s="1342"/>
      <c r="DY7" s="1342"/>
      <c r="DZ7" s="1342"/>
      <c r="EA7" s="1342"/>
      <c r="EB7" s="1342"/>
      <c r="EC7" s="1342"/>
      <c r="ED7" s="1342"/>
      <c r="EE7" s="1342"/>
      <c r="EF7" s="1342"/>
      <c r="EG7" s="1342"/>
      <c r="EH7" s="1342"/>
      <c r="EI7" s="1342"/>
      <c r="EJ7" s="1342"/>
      <c r="EK7" s="1342"/>
      <c r="EL7" s="1342"/>
      <c r="EM7" s="1342"/>
      <c r="EN7" s="1342"/>
      <c r="EO7" s="1342"/>
      <c r="EP7" s="1342"/>
      <c r="EQ7" s="1342"/>
      <c r="ER7" s="1342"/>
      <c r="ES7" s="1342"/>
      <c r="ET7" s="1342"/>
      <c r="EU7" s="1342"/>
      <c r="EV7" s="1342"/>
      <c r="EW7" s="1342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2"/>
      <c r="FL7" s="1342"/>
      <c r="FM7" s="1342"/>
      <c r="FN7" s="1342"/>
      <c r="FO7" s="1342"/>
      <c r="FP7" s="1342"/>
      <c r="FQ7" s="1342"/>
      <c r="FR7" s="1342"/>
      <c r="FS7" s="1342"/>
      <c r="FT7" s="1342"/>
      <c r="FU7" s="1342"/>
      <c r="FV7" s="1342"/>
      <c r="FW7" s="1342"/>
      <c r="FX7" s="1342"/>
      <c r="FY7" s="1342"/>
      <c r="FZ7" s="1342"/>
      <c r="GA7" s="1342"/>
      <c r="GB7" s="1342"/>
      <c r="GC7" s="1342"/>
      <c r="GD7" s="1342"/>
      <c r="GE7" s="1342"/>
      <c r="GF7" s="1342"/>
      <c r="GG7" s="1342"/>
      <c r="GH7" s="1342"/>
      <c r="GI7" s="1342"/>
      <c r="GJ7" s="1342"/>
      <c r="GK7" s="1342"/>
      <c r="GL7" s="1342"/>
      <c r="GM7" s="1342"/>
      <c r="GN7" s="1342"/>
      <c r="GO7" s="1342"/>
      <c r="GP7" s="1342"/>
      <c r="GQ7" s="1342"/>
      <c r="GR7" s="1342"/>
      <c r="GS7" s="1342"/>
      <c r="GT7" s="1342"/>
      <c r="GU7" s="1342"/>
      <c r="GV7" s="1342"/>
      <c r="GW7" s="1342"/>
      <c r="GX7" s="1342"/>
      <c r="GY7" s="1342"/>
      <c r="GZ7" s="1342"/>
      <c r="HA7" s="1342"/>
      <c r="HB7" s="1342"/>
      <c r="HC7" s="1342"/>
      <c r="HD7" s="1342"/>
      <c r="HE7" s="1342"/>
      <c r="HF7" s="1342"/>
      <c r="HG7" s="1342"/>
      <c r="HH7" s="1342"/>
      <c r="HI7" s="1342"/>
      <c r="HJ7" s="1342"/>
      <c r="HK7" s="1342"/>
      <c r="HL7" s="1342"/>
      <c r="HM7" s="1342"/>
      <c r="HN7" s="1342"/>
      <c r="HO7" s="1342"/>
      <c r="HP7" s="1342"/>
      <c r="HQ7" s="1342"/>
      <c r="HR7" s="1342"/>
      <c r="HS7" s="1342"/>
      <c r="HT7" s="1342"/>
      <c r="HU7" s="1342"/>
      <c r="HV7" s="1342"/>
      <c r="HW7" s="1342"/>
      <c r="HX7" s="1342"/>
      <c r="HY7" s="1342"/>
      <c r="HZ7" s="1342"/>
      <c r="IA7" s="1342"/>
      <c r="IB7" s="1342"/>
      <c r="IC7" s="1342"/>
      <c r="ID7" s="1342"/>
      <c r="IE7" s="1342"/>
      <c r="IF7" s="1342"/>
      <c r="IG7" s="1342"/>
      <c r="IH7" s="1342"/>
      <c r="II7" s="1342"/>
      <c r="IJ7" s="1342"/>
      <c r="IK7" s="1342"/>
      <c r="IL7" s="1342"/>
      <c r="IM7" s="1342"/>
      <c r="IN7" s="1342"/>
      <c r="IO7" s="1342"/>
      <c r="IP7" s="1342"/>
      <c r="IQ7" s="1342"/>
      <c r="IR7" s="1342"/>
      <c r="IS7" s="1342"/>
      <c r="IT7" s="1342"/>
      <c r="IU7" s="1342"/>
      <c r="IV7" s="1342"/>
    </row>
    <row r="8" spans="1:256" ht="14.5" thickBot="1" x14ac:dyDescent="0.3">
      <c r="A8" s="1343"/>
      <c r="B8" s="1343"/>
      <c r="C8" s="1344"/>
      <c r="D8" s="1344"/>
      <c r="E8" s="1344"/>
      <c r="F8" s="1345"/>
      <c r="G8" s="1345"/>
      <c r="H8" s="1346" t="s">
        <v>4</v>
      </c>
      <c r="I8" s="1334"/>
      <c r="J8" s="1334"/>
      <c r="K8" s="1334"/>
      <c r="L8" s="1334"/>
      <c r="M8" s="1334"/>
      <c r="N8" s="1334"/>
      <c r="O8" s="1334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  <c r="AD8" s="1334"/>
      <c r="AE8" s="1334"/>
      <c r="AF8" s="1334"/>
      <c r="AG8" s="1334"/>
      <c r="AH8" s="1334"/>
      <c r="AI8" s="1334"/>
      <c r="AJ8" s="1334"/>
      <c r="AK8" s="1334"/>
      <c r="AL8" s="1334"/>
      <c r="AM8" s="1334"/>
      <c r="AN8" s="1334"/>
      <c r="AO8" s="1334"/>
      <c r="AP8" s="1334"/>
      <c r="AQ8" s="1334"/>
      <c r="AR8" s="1334"/>
      <c r="AS8" s="1334"/>
      <c r="AT8" s="1334"/>
      <c r="AU8" s="1334"/>
      <c r="AV8" s="1334"/>
      <c r="AW8" s="1334"/>
      <c r="AX8" s="1334"/>
      <c r="AY8" s="1334"/>
      <c r="AZ8" s="1334"/>
      <c r="BA8" s="1334"/>
      <c r="BB8" s="1334"/>
      <c r="BC8" s="1334"/>
      <c r="BD8" s="1334"/>
      <c r="BE8" s="1334"/>
      <c r="BF8" s="1334"/>
      <c r="BG8" s="1334"/>
      <c r="BH8" s="1334"/>
      <c r="BI8" s="1334"/>
      <c r="BJ8" s="1334"/>
      <c r="BK8" s="1334"/>
      <c r="BL8" s="1334"/>
      <c r="BM8" s="1334"/>
      <c r="BN8" s="1334"/>
      <c r="BO8" s="1334"/>
      <c r="BP8" s="1334"/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4"/>
      <c r="DM8" s="1334"/>
      <c r="DN8" s="1334"/>
      <c r="DO8" s="1334"/>
      <c r="DP8" s="1334"/>
      <c r="DQ8" s="1334"/>
      <c r="DR8" s="1334"/>
      <c r="DS8" s="1334"/>
      <c r="DT8" s="1334"/>
      <c r="DU8" s="1334"/>
      <c r="DV8" s="1334"/>
      <c r="DW8" s="1334"/>
      <c r="DX8" s="1334"/>
      <c r="DY8" s="1334"/>
      <c r="DZ8" s="1334"/>
      <c r="EA8" s="1334"/>
      <c r="EB8" s="1334"/>
      <c r="EC8" s="1334"/>
      <c r="ED8" s="1334"/>
      <c r="EE8" s="1334"/>
      <c r="EF8" s="1334"/>
      <c r="EG8" s="1334"/>
      <c r="EH8" s="1334"/>
      <c r="EI8" s="1334"/>
      <c r="EJ8" s="1334"/>
      <c r="EK8" s="1334"/>
      <c r="EL8" s="1334"/>
      <c r="EM8" s="1334"/>
      <c r="EN8" s="1334"/>
      <c r="EO8" s="1334"/>
      <c r="EP8" s="1334"/>
      <c r="EQ8" s="1334"/>
      <c r="ER8" s="1334"/>
      <c r="ES8" s="1334"/>
      <c r="ET8" s="1334"/>
      <c r="EU8" s="1334"/>
      <c r="EV8" s="1334"/>
      <c r="EW8" s="1334"/>
      <c r="EX8" s="1334"/>
      <c r="EY8" s="1334"/>
      <c r="EZ8" s="1334"/>
      <c r="FA8" s="1334"/>
      <c r="FB8" s="1334"/>
      <c r="FC8" s="1334"/>
      <c r="FD8" s="1334"/>
      <c r="FE8" s="1334"/>
      <c r="FF8" s="1334"/>
      <c r="FG8" s="1334"/>
      <c r="FH8" s="1334"/>
      <c r="FI8" s="1334"/>
      <c r="FJ8" s="1334"/>
      <c r="FK8" s="1334"/>
      <c r="FL8" s="1334"/>
      <c r="FM8" s="1334"/>
      <c r="FN8" s="1334"/>
      <c r="FO8" s="1334"/>
      <c r="FP8" s="1334"/>
      <c r="FQ8" s="1334"/>
      <c r="FR8" s="1334"/>
      <c r="FS8" s="1334"/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4"/>
      <c r="GF8" s="1334"/>
      <c r="GG8" s="1334"/>
      <c r="GH8" s="1334"/>
      <c r="GI8" s="1334"/>
      <c r="GJ8" s="1334"/>
      <c r="GK8" s="1334"/>
      <c r="GL8" s="1334"/>
      <c r="GM8" s="1334"/>
      <c r="GN8" s="1334"/>
      <c r="GO8" s="1334"/>
      <c r="GP8" s="1334"/>
      <c r="GQ8" s="1334"/>
      <c r="GR8" s="1334"/>
      <c r="GS8" s="1334"/>
      <c r="GT8" s="1334"/>
      <c r="GU8" s="1334"/>
      <c r="GV8" s="1334"/>
      <c r="GW8" s="1334"/>
      <c r="GX8" s="1334"/>
      <c r="GY8" s="1334"/>
      <c r="GZ8" s="1334"/>
      <c r="HA8" s="1334"/>
      <c r="HB8" s="1334"/>
      <c r="HC8" s="1334"/>
      <c r="HD8" s="1334"/>
      <c r="HE8" s="1334"/>
      <c r="HF8" s="1334"/>
      <c r="HG8" s="1334"/>
      <c r="HH8" s="1334"/>
      <c r="HI8" s="1334"/>
      <c r="HJ8" s="1334"/>
      <c r="HK8" s="1334"/>
      <c r="HL8" s="1334"/>
      <c r="HM8" s="1334"/>
      <c r="HN8" s="1334"/>
      <c r="HO8" s="1334"/>
      <c r="HP8" s="1334"/>
      <c r="HQ8" s="1334"/>
      <c r="HR8" s="1334"/>
      <c r="HS8" s="1334"/>
      <c r="HT8" s="1334"/>
      <c r="HU8" s="1334"/>
      <c r="HV8" s="1334"/>
      <c r="HW8" s="1334"/>
      <c r="HX8" s="1334"/>
      <c r="HY8" s="1334"/>
      <c r="HZ8" s="1334"/>
      <c r="IA8" s="1334"/>
      <c r="IB8" s="1334"/>
      <c r="IC8" s="1334"/>
      <c r="ID8" s="1334"/>
      <c r="IE8" s="1334"/>
      <c r="IF8" s="1334"/>
      <c r="IG8" s="1334"/>
      <c r="IH8" s="1334"/>
      <c r="II8" s="1334"/>
      <c r="IJ8" s="1334"/>
      <c r="IK8" s="1334"/>
      <c r="IL8" s="1334"/>
      <c r="IM8" s="1334"/>
      <c r="IN8" s="1334"/>
      <c r="IO8" s="1334"/>
      <c r="IP8" s="1334"/>
      <c r="IQ8" s="1334"/>
      <c r="IR8" s="1334"/>
      <c r="IS8" s="1334"/>
      <c r="IT8" s="1334"/>
      <c r="IU8" s="1334"/>
      <c r="IV8" s="1334"/>
    </row>
    <row r="9" spans="1:256" x14ac:dyDescent="0.25">
      <c r="A9" s="1347" t="s">
        <v>5</v>
      </c>
      <c r="B9" s="1348" t="s">
        <v>6</v>
      </c>
      <c r="C9" s="1348"/>
      <c r="D9" s="1348"/>
      <c r="E9" s="1349" t="s">
        <v>7</v>
      </c>
      <c r="F9" s="1350" t="s">
        <v>8</v>
      </c>
      <c r="G9" s="1351" t="s">
        <v>9</v>
      </c>
      <c r="H9" s="1352" t="s">
        <v>10</v>
      </c>
      <c r="I9" s="1334"/>
      <c r="J9" s="1334"/>
      <c r="K9" s="1334"/>
      <c r="L9" s="1334"/>
      <c r="M9" s="1334"/>
      <c r="N9" s="1334"/>
      <c r="O9" s="1334"/>
      <c r="P9" s="1334"/>
      <c r="Q9" s="1334"/>
      <c r="R9" s="1334"/>
      <c r="S9" s="1334"/>
      <c r="T9" s="1334"/>
      <c r="U9" s="1334"/>
      <c r="V9" s="1334"/>
      <c r="W9" s="1334"/>
      <c r="X9" s="1334"/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34"/>
      <c r="AK9" s="1334"/>
      <c r="AL9" s="1334"/>
      <c r="AM9" s="1334"/>
      <c r="AN9" s="1334"/>
      <c r="AO9" s="1334"/>
      <c r="AP9" s="1334"/>
      <c r="AQ9" s="1334"/>
      <c r="AR9" s="1334"/>
      <c r="AS9" s="1334"/>
      <c r="AT9" s="1334"/>
      <c r="AU9" s="1334"/>
      <c r="AV9" s="1334"/>
      <c r="AW9" s="1334"/>
      <c r="AX9" s="1334"/>
      <c r="AY9" s="1334"/>
      <c r="AZ9" s="1334"/>
      <c r="BA9" s="1334"/>
      <c r="BB9" s="1334"/>
      <c r="BC9" s="1334"/>
      <c r="BD9" s="1334"/>
      <c r="BE9" s="1334"/>
      <c r="BF9" s="1334"/>
      <c r="BG9" s="1334"/>
      <c r="BH9" s="1334"/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4"/>
      <c r="CM9" s="1334"/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4"/>
      <c r="DM9" s="1334"/>
      <c r="DN9" s="1334"/>
      <c r="DO9" s="1334"/>
      <c r="DP9" s="1334"/>
      <c r="DQ9" s="1334"/>
      <c r="DR9" s="1334"/>
      <c r="DS9" s="1334"/>
      <c r="DT9" s="1334"/>
      <c r="DU9" s="1334"/>
      <c r="DV9" s="1334"/>
      <c r="DW9" s="1334"/>
      <c r="DX9" s="1334"/>
      <c r="DY9" s="1334"/>
      <c r="DZ9" s="1334"/>
      <c r="EA9" s="1334"/>
      <c r="EB9" s="1334"/>
      <c r="EC9" s="1334"/>
      <c r="ED9" s="1334"/>
      <c r="EE9" s="1334"/>
      <c r="EF9" s="1334"/>
      <c r="EG9" s="1334"/>
      <c r="EH9" s="1334"/>
      <c r="EI9" s="1334"/>
      <c r="EJ9" s="1334"/>
      <c r="EK9" s="1334"/>
      <c r="EL9" s="1334"/>
      <c r="EM9" s="1334"/>
      <c r="EN9" s="1334"/>
      <c r="EO9" s="1334"/>
      <c r="EP9" s="1334"/>
      <c r="EQ9" s="1334"/>
      <c r="ER9" s="1334"/>
      <c r="ES9" s="1334"/>
      <c r="ET9" s="1334"/>
      <c r="EU9" s="1334"/>
      <c r="EV9" s="1334"/>
      <c r="EW9" s="1334"/>
      <c r="EX9" s="1334"/>
      <c r="EY9" s="1334"/>
      <c r="EZ9" s="1334"/>
      <c r="FA9" s="1334"/>
      <c r="FB9" s="1334"/>
      <c r="FC9" s="1334"/>
      <c r="FD9" s="1334"/>
      <c r="FE9" s="1334"/>
      <c r="FF9" s="1334"/>
      <c r="FG9" s="1334"/>
      <c r="FH9" s="1334"/>
      <c r="FI9" s="1334"/>
      <c r="FJ9" s="1334"/>
      <c r="FK9" s="1334"/>
      <c r="FL9" s="1334"/>
      <c r="FM9" s="1334"/>
      <c r="FN9" s="1334"/>
      <c r="FO9" s="1334"/>
      <c r="FP9" s="1334"/>
      <c r="FQ9" s="1334"/>
      <c r="FR9" s="1334"/>
      <c r="FS9" s="1334"/>
      <c r="FT9" s="1334"/>
      <c r="FU9" s="1334"/>
      <c r="FV9" s="1334"/>
      <c r="FW9" s="1334"/>
      <c r="FX9" s="1334"/>
      <c r="FY9" s="1334"/>
      <c r="FZ9" s="1334"/>
      <c r="GA9" s="1334"/>
      <c r="GB9" s="1334"/>
      <c r="GC9" s="1334"/>
      <c r="GD9" s="1334"/>
      <c r="GE9" s="1334"/>
      <c r="GF9" s="1334"/>
      <c r="GG9" s="1334"/>
      <c r="GH9" s="1334"/>
      <c r="GI9" s="1334"/>
      <c r="GJ9" s="1334"/>
      <c r="GK9" s="1334"/>
      <c r="GL9" s="1334"/>
      <c r="GM9" s="1334"/>
      <c r="GN9" s="1334"/>
      <c r="GO9" s="1334"/>
      <c r="GP9" s="1334"/>
      <c r="GQ9" s="1334"/>
      <c r="GR9" s="1334"/>
      <c r="GS9" s="1334"/>
      <c r="GT9" s="1334"/>
      <c r="GU9" s="1334"/>
      <c r="GV9" s="1334"/>
      <c r="GW9" s="1334"/>
      <c r="GX9" s="1334"/>
      <c r="GY9" s="1334"/>
      <c r="GZ9" s="1334"/>
      <c r="HA9" s="1334"/>
      <c r="HB9" s="1334"/>
      <c r="HC9" s="1334"/>
      <c r="HD9" s="1334"/>
      <c r="HE9" s="1334"/>
      <c r="HF9" s="1334"/>
      <c r="HG9" s="1334"/>
      <c r="HH9" s="1334"/>
      <c r="HI9" s="1334"/>
      <c r="HJ9" s="1334"/>
      <c r="HK9" s="1334"/>
      <c r="HL9" s="1334"/>
      <c r="HM9" s="1334"/>
      <c r="HN9" s="1334"/>
      <c r="HO9" s="1334"/>
      <c r="HP9" s="1334"/>
      <c r="HQ9" s="1334"/>
      <c r="HR9" s="1334"/>
      <c r="HS9" s="1334"/>
      <c r="HT9" s="1334"/>
      <c r="HU9" s="1334"/>
      <c r="HV9" s="1334"/>
      <c r="HW9" s="1334"/>
      <c r="HX9" s="1334"/>
      <c r="HY9" s="1334"/>
      <c r="HZ9" s="1334"/>
      <c r="IA9" s="1334"/>
      <c r="IB9" s="1334"/>
      <c r="IC9" s="1334"/>
      <c r="ID9" s="1334"/>
      <c r="IE9" s="1334"/>
      <c r="IF9" s="1334"/>
      <c r="IG9" s="1334"/>
      <c r="IH9" s="1334"/>
      <c r="II9" s="1334"/>
      <c r="IJ9" s="1334"/>
      <c r="IK9" s="1334"/>
      <c r="IL9" s="1334"/>
      <c r="IM9" s="1334"/>
      <c r="IN9" s="1334"/>
      <c r="IO9" s="1334"/>
      <c r="IP9" s="1334"/>
      <c r="IQ9" s="1334"/>
      <c r="IR9" s="1334"/>
      <c r="IS9" s="1334"/>
      <c r="IT9" s="1334"/>
      <c r="IU9" s="1334"/>
      <c r="IV9" s="1334"/>
    </row>
    <row r="10" spans="1:256" ht="14.5" thickBot="1" x14ac:dyDescent="0.3">
      <c r="A10" s="1353"/>
      <c r="B10" s="1354"/>
      <c r="C10" s="1354"/>
      <c r="D10" s="1354"/>
      <c r="E10" s="1355"/>
      <c r="F10" s="1356"/>
      <c r="G10" s="1357" t="s">
        <v>11</v>
      </c>
      <c r="H10" s="1358" t="s">
        <v>11</v>
      </c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4"/>
      <c r="W10" s="1334"/>
      <c r="X10" s="1334"/>
      <c r="Y10" s="1334"/>
      <c r="Z10" s="1334"/>
      <c r="AA10" s="1334"/>
      <c r="AB10" s="1334"/>
      <c r="AC10" s="1334"/>
      <c r="AD10" s="1334"/>
      <c r="AE10" s="1334"/>
      <c r="AF10" s="1334"/>
      <c r="AG10" s="1334"/>
      <c r="AH10" s="1334"/>
      <c r="AI10" s="1334"/>
      <c r="AJ10" s="1334"/>
      <c r="AK10" s="1334"/>
      <c r="AL10" s="1334"/>
      <c r="AM10" s="1334"/>
      <c r="AN10" s="1334"/>
      <c r="AO10" s="1334"/>
      <c r="AP10" s="1334"/>
      <c r="AQ10" s="1334"/>
      <c r="AR10" s="1334"/>
      <c r="AS10" s="1334"/>
      <c r="AT10" s="1334"/>
      <c r="AU10" s="1334"/>
      <c r="AV10" s="1334"/>
      <c r="AW10" s="1334"/>
      <c r="AX10" s="1334"/>
      <c r="AY10" s="1334"/>
      <c r="AZ10" s="1334"/>
      <c r="BA10" s="1334"/>
      <c r="BB10" s="1334"/>
      <c r="BC10" s="1334"/>
      <c r="BD10" s="1334"/>
      <c r="BE10" s="1334"/>
      <c r="BF10" s="1334"/>
      <c r="BG10" s="1334"/>
      <c r="BH10" s="1334"/>
      <c r="BI10" s="1334"/>
      <c r="BJ10" s="1334"/>
      <c r="BK10" s="1334"/>
      <c r="BL10" s="1334"/>
      <c r="BM10" s="1334"/>
      <c r="BN10" s="1334"/>
      <c r="BO10" s="1334"/>
      <c r="BP10" s="1334"/>
      <c r="BQ10" s="1334"/>
      <c r="BR10" s="1334"/>
      <c r="BS10" s="1334"/>
      <c r="BT10" s="1334"/>
      <c r="BU10" s="1334"/>
      <c r="BV10" s="1334"/>
      <c r="BW10" s="1334"/>
      <c r="BX10" s="1334"/>
      <c r="BY10" s="1334"/>
      <c r="BZ10" s="1334"/>
      <c r="CA10" s="1334"/>
      <c r="CB10" s="1334"/>
      <c r="CC10" s="1334"/>
      <c r="CD10" s="1334"/>
      <c r="CE10" s="1334"/>
      <c r="CF10" s="1334"/>
      <c r="CG10" s="1334"/>
      <c r="CH10" s="1334"/>
      <c r="CI10" s="1334"/>
      <c r="CJ10" s="1334"/>
      <c r="CK10" s="1334"/>
      <c r="CL10" s="1334"/>
      <c r="CM10" s="1334"/>
      <c r="CN10" s="1334"/>
      <c r="CO10" s="1334"/>
      <c r="CP10" s="1334"/>
      <c r="CQ10" s="1334"/>
      <c r="CR10" s="1334"/>
      <c r="CS10" s="1334"/>
      <c r="CT10" s="1334"/>
      <c r="CU10" s="1334"/>
      <c r="CV10" s="1334"/>
      <c r="CW10" s="1334"/>
      <c r="CX10" s="1334"/>
      <c r="CY10" s="1334"/>
      <c r="CZ10" s="1334"/>
      <c r="DA10" s="1334"/>
      <c r="DB10" s="1334"/>
      <c r="DC10" s="1334"/>
      <c r="DD10" s="1334"/>
      <c r="DE10" s="1334"/>
      <c r="DF10" s="1334"/>
      <c r="DG10" s="1334"/>
      <c r="DH10" s="1334"/>
      <c r="DI10" s="1334"/>
      <c r="DJ10" s="1334"/>
      <c r="DK10" s="1334"/>
      <c r="DL10" s="1334"/>
      <c r="DM10" s="1334"/>
      <c r="DN10" s="1334"/>
      <c r="DO10" s="1334"/>
      <c r="DP10" s="1334"/>
      <c r="DQ10" s="1334"/>
      <c r="DR10" s="1334"/>
      <c r="DS10" s="1334"/>
      <c r="DT10" s="1334"/>
      <c r="DU10" s="1334"/>
      <c r="DV10" s="1334"/>
      <c r="DW10" s="1334"/>
      <c r="DX10" s="1334"/>
      <c r="DY10" s="1334"/>
      <c r="DZ10" s="1334"/>
      <c r="EA10" s="1334"/>
      <c r="EB10" s="1334"/>
      <c r="EC10" s="1334"/>
      <c r="ED10" s="1334"/>
      <c r="EE10" s="1334"/>
      <c r="EF10" s="1334"/>
      <c r="EG10" s="1334"/>
      <c r="EH10" s="1334"/>
      <c r="EI10" s="1334"/>
      <c r="EJ10" s="1334"/>
      <c r="EK10" s="1334"/>
      <c r="EL10" s="1334"/>
      <c r="EM10" s="1334"/>
      <c r="EN10" s="1334"/>
      <c r="EO10" s="1334"/>
      <c r="EP10" s="1334"/>
      <c r="EQ10" s="1334"/>
      <c r="ER10" s="1334"/>
      <c r="ES10" s="1334"/>
      <c r="ET10" s="1334"/>
      <c r="EU10" s="1334"/>
      <c r="EV10" s="1334"/>
      <c r="EW10" s="1334"/>
      <c r="EX10" s="1334"/>
      <c r="EY10" s="1334"/>
      <c r="EZ10" s="1334"/>
      <c r="FA10" s="1334"/>
      <c r="FB10" s="1334"/>
      <c r="FC10" s="1334"/>
      <c r="FD10" s="1334"/>
      <c r="FE10" s="1334"/>
      <c r="FF10" s="1334"/>
      <c r="FG10" s="1334"/>
      <c r="FH10" s="1334"/>
      <c r="FI10" s="1334"/>
      <c r="FJ10" s="1334"/>
      <c r="FK10" s="1334"/>
      <c r="FL10" s="1334"/>
      <c r="FM10" s="1334"/>
      <c r="FN10" s="1334"/>
      <c r="FO10" s="1334"/>
      <c r="FP10" s="1334"/>
      <c r="FQ10" s="1334"/>
      <c r="FR10" s="1334"/>
      <c r="FS10" s="1334"/>
      <c r="FT10" s="1334"/>
      <c r="FU10" s="1334"/>
      <c r="FV10" s="1334"/>
      <c r="FW10" s="1334"/>
      <c r="FX10" s="1334"/>
      <c r="FY10" s="1334"/>
      <c r="FZ10" s="1334"/>
      <c r="GA10" s="1334"/>
      <c r="GB10" s="1334"/>
      <c r="GC10" s="1334"/>
      <c r="GD10" s="1334"/>
      <c r="GE10" s="1334"/>
      <c r="GF10" s="1334"/>
      <c r="GG10" s="1334"/>
      <c r="GH10" s="1334"/>
      <c r="GI10" s="1334"/>
      <c r="GJ10" s="1334"/>
      <c r="GK10" s="1334"/>
      <c r="GL10" s="1334"/>
      <c r="GM10" s="1334"/>
      <c r="GN10" s="1334"/>
      <c r="GO10" s="1334"/>
      <c r="GP10" s="1334"/>
      <c r="GQ10" s="1334"/>
      <c r="GR10" s="1334"/>
      <c r="GS10" s="1334"/>
      <c r="GT10" s="1334"/>
      <c r="GU10" s="1334"/>
      <c r="GV10" s="1334"/>
      <c r="GW10" s="1334"/>
      <c r="GX10" s="1334"/>
      <c r="GY10" s="1334"/>
      <c r="GZ10" s="1334"/>
      <c r="HA10" s="1334"/>
      <c r="HB10" s="1334"/>
      <c r="HC10" s="1334"/>
      <c r="HD10" s="1334"/>
      <c r="HE10" s="1334"/>
      <c r="HF10" s="1334"/>
      <c r="HG10" s="1334"/>
      <c r="HH10" s="1334"/>
      <c r="HI10" s="1334"/>
      <c r="HJ10" s="1334"/>
      <c r="HK10" s="1334"/>
      <c r="HL10" s="1334"/>
      <c r="HM10" s="1334"/>
      <c r="HN10" s="1334"/>
      <c r="HO10" s="1334"/>
      <c r="HP10" s="1334"/>
      <c r="HQ10" s="1334"/>
      <c r="HR10" s="1334"/>
      <c r="HS10" s="1334"/>
      <c r="HT10" s="1334"/>
      <c r="HU10" s="1334"/>
      <c r="HV10" s="1334"/>
      <c r="HW10" s="1334"/>
      <c r="HX10" s="1334"/>
      <c r="HY10" s="1334"/>
      <c r="HZ10" s="1334"/>
      <c r="IA10" s="1334"/>
      <c r="IB10" s="1334"/>
      <c r="IC10" s="1334"/>
      <c r="ID10" s="1334"/>
      <c r="IE10" s="1334"/>
      <c r="IF10" s="1334"/>
      <c r="IG10" s="1334"/>
      <c r="IH10" s="1334"/>
      <c r="II10" s="1334"/>
      <c r="IJ10" s="1334"/>
      <c r="IK10" s="1334"/>
      <c r="IL10" s="1334"/>
      <c r="IM10" s="1334"/>
      <c r="IN10" s="1334"/>
      <c r="IO10" s="1334"/>
      <c r="IP10" s="1334"/>
      <c r="IQ10" s="1334"/>
      <c r="IR10" s="1334"/>
      <c r="IS10" s="1334"/>
      <c r="IT10" s="1334"/>
      <c r="IU10" s="1334"/>
      <c r="IV10" s="1334"/>
    </row>
    <row r="11" spans="1:256" x14ac:dyDescent="0.25">
      <c r="A11" s="1359"/>
      <c r="B11" s="1360"/>
      <c r="C11" s="1360"/>
      <c r="D11" s="1360"/>
      <c r="E11" s="1361"/>
      <c r="F11" s="1362"/>
      <c r="G11" s="1362"/>
      <c r="H11" s="1363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1334"/>
      <c r="AM11" s="1334"/>
      <c r="AN11" s="1334"/>
      <c r="AO11" s="1334"/>
      <c r="AP11" s="1334"/>
      <c r="AQ11" s="1334"/>
      <c r="AR11" s="1334"/>
      <c r="AS11" s="1334"/>
      <c r="AT11" s="1334"/>
      <c r="AU11" s="1334"/>
      <c r="AV11" s="1334"/>
      <c r="AW11" s="1334"/>
      <c r="AX11" s="1334"/>
      <c r="AY11" s="1334"/>
      <c r="AZ11" s="1334"/>
      <c r="BA11" s="1334"/>
      <c r="BB11" s="1334"/>
      <c r="BC11" s="1334"/>
      <c r="BD11" s="1334"/>
      <c r="BE11" s="1334"/>
      <c r="BF11" s="1334"/>
      <c r="BG11" s="1334"/>
      <c r="BH11" s="1334"/>
      <c r="BI11" s="1334"/>
      <c r="BJ11" s="1334"/>
      <c r="BK11" s="1334"/>
      <c r="BL11" s="1334"/>
      <c r="BM11" s="1334"/>
      <c r="BN11" s="1334"/>
      <c r="BO11" s="1334"/>
      <c r="BP11" s="1334"/>
      <c r="BQ11" s="1334"/>
      <c r="BR11" s="1334"/>
      <c r="BS11" s="1334"/>
      <c r="BT11" s="1334"/>
      <c r="BU11" s="1334"/>
      <c r="BV11" s="1334"/>
      <c r="BW11" s="1334"/>
      <c r="BX11" s="1334"/>
      <c r="BY11" s="1334"/>
      <c r="BZ11" s="1334"/>
      <c r="CA11" s="1334"/>
      <c r="CB11" s="1334"/>
      <c r="CC11" s="1334"/>
      <c r="CD11" s="1334"/>
      <c r="CE11" s="1334"/>
      <c r="CF11" s="1334"/>
      <c r="CG11" s="1334"/>
      <c r="CH11" s="1334"/>
      <c r="CI11" s="1334"/>
      <c r="CJ11" s="1334"/>
      <c r="CK11" s="1334"/>
      <c r="CL11" s="1334"/>
      <c r="CM11" s="1334"/>
      <c r="CN11" s="1334"/>
      <c r="CO11" s="1334"/>
      <c r="CP11" s="1334"/>
      <c r="CQ11" s="1334"/>
      <c r="CR11" s="1334"/>
      <c r="CS11" s="1334"/>
      <c r="CT11" s="1334"/>
      <c r="CU11" s="1334"/>
      <c r="CV11" s="1334"/>
      <c r="CW11" s="1334"/>
      <c r="CX11" s="1334"/>
      <c r="CY11" s="1334"/>
      <c r="CZ11" s="1334"/>
      <c r="DA11" s="1334"/>
      <c r="DB11" s="1334"/>
      <c r="DC11" s="1334"/>
      <c r="DD11" s="1334"/>
      <c r="DE11" s="1334"/>
      <c r="DF11" s="1334"/>
      <c r="DG11" s="1334"/>
      <c r="DH11" s="1334"/>
      <c r="DI11" s="1334"/>
      <c r="DJ11" s="1334"/>
      <c r="DK11" s="1334"/>
      <c r="DL11" s="1334"/>
      <c r="DM11" s="1334"/>
      <c r="DN11" s="1334"/>
      <c r="DO11" s="1334"/>
      <c r="DP11" s="1334"/>
      <c r="DQ11" s="1334"/>
      <c r="DR11" s="1334"/>
      <c r="DS11" s="1334"/>
      <c r="DT11" s="1334"/>
      <c r="DU11" s="1334"/>
      <c r="DV11" s="1334"/>
      <c r="DW11" s="1334"/>
      <c r="DX11" s="1334"/>
      <c r="DY11" s="1334"/>
      <c r="DZ11" s="1334"/>
      <c r="EA11" s="1334"/>
      <c r="EB11" s="1334"/>
      <c r="EC11" s="1334"/>
      <c r="ED11" s="1334"/>
      <c r="EE11" s="1334"/>
      <c r="EF11" s="1334"/>
      <c r="EG11" s="1334"/>
      <c r="EH11" s="1334"/>
      <c r="EI11" s="1334"/>
      <c r="EJ11" s="1334"/>
      <c r="EK11" s="1334"/>
      <c r="EL11" s="1334"/>
      <c r="EM11" s="1334"/>
      <c r="EN11" s="1334"/>
      <c r="EO11" s="1334"/>
      <c r="EP11" s="1334"/>
      <c r="EQ11" s="1334"/>
      <c r="ER11" s="1334"/>
      <c r="ES11" s="1334"/>
      <c r="ET11" s="1334"/>
      <c r="EU11" s="1334"/>
      <c r="EV11" s="1334"/>
      <c r="EW11" s="1334"/>
      <c r="EX11" s="1334"/>
      <c r="EY11" s="1334"/>
      <c r="EZ11" s="1334"/>
      <c r="FA11" s="1334"/>
      <c r="FB11" s="1334"/>
      <c r="FC11" s="1334"/>
      <c r="FD11" s="1334"/>
      <c r="FE11" s="1334"/>
      <c r="FF11" s="1334"/>
      <c r="FG11" s="1334"/>
      <c r="FH11" s="1334"/>
      <c r="FI11" s="1334"/>
      <c r="FJ11" s="1334"/>
      <c r="FK11" s="1334"/>
      <c r="FL11" s="1334"/>
      <c r="FM11" s="1334"/>
      <c r="FN11" s="1334"/>
      <c r="FO11" s="1334"/>
      <c r="FP11" s="1334"/>
      <c r="FQ11" s="1334"/>
      <c r="FR11" s="1334"/>
      <c r="FS11" s="1334"/>
      <c r="FT11" s="1334"/>
      <c r="FU11" s="1334"/>
      <c r="FV11" s="1334"/>
      <c r="FW11" s="1334"/>
      <c r="FX11" s="1334"/>
      <c r="FY11" s="1334"/>
      <c r="FZ11" s="1334"/>
      <c r="GA11" s="1334"/>
      <c r="GB11" s="1334"/>
      <c r="GC11" s="1334"/>
      <c r="GD11" s="1334"/>
      <c r="GE11" s="1334"/>
      <c r="GF11" s="1334"/>
      <c r="GG11" s="1334"/>
      <c r="GH11" s="1334"/>
      <c r="GI11" s="1334"/>
      <c r="GJ11" s="1334"/>
      <c r="GK11" s="1334"/>
      <c r="GL11" s="1334"/>
      <c r="GM11" s="1334"/>
      <c r="GN11" s="1334"/>
      <c r="GO11" s="1334"/>
      <c r="GP11" s="1334"/>
      <c r="GQ11" s="1334"/>
      <c r="GR11" s="1334"/>
      <c r="GS11" s="1334"/>
      <c r="GT11" s="1334"/>
      <c r="GU11" s="1334"/>
      <c r="GV11" s="1334"/>
      <c r="GW11" s="1334"/>
      <c r="GX11" s="1334"/>
      <c r="GY11" s="1334"/>
      <c r="GZ11" s="1334"/>
      <c r="HA11" s="1334"/>
      <c r="HB11" s="1334"/>
      <c r="HC11" s="1334"/>
      <c r="HD11" s="1334"/>
      <c r="HE11" s="1334"/>
      <c r="HF11" s="1334"/>
      <c r="HG11" s="1334"/>
      <c r="HH11" s="1334"/>
      <c r="HI11" s="1334"/>
      <c r="HJ11" s="1334"/>
      <c r="HK11" s="1334"/>
      <c r="HL11" s="1334"/>
      <c r="HM11" s="1334"/>
      <c r="HN11" s="1334"/>
      <c r="HO11" s="1334"/>
      <c r="HP11" s="1334"/>
      <c r="HQ11" s="1334"/>
      <c r="HR11" s="1334"/>
      <c r="HS11" s="1334"/>
      <c r="HT11" s="1334"/>
      <c r="HU11" s="1334"/>
      <c r="HV11" s="1334"/>
      <c r="HW11" s="1334"/>
      <c r="HX11" s="1334"/>
      <c r="HY11" s="1334"/>
      <c r="HZ11" s="1334"/>
      <c r="IA11" s="1334"/>
      <c r="IB11" s="1334"/>
      <c r="IC11" s="1334"/>
      <c r="ID11" s="1334"/>
      <c r="IE11" s="1334"/>
      <c r="IF11" s="1334"/>
      <c r="IG11" s="1334"/>
      <c r="IH11" s="1334"/>
      <c r="II11" s="1334"/>
      <c r="IJ11" s="1334"/>
      <c r="IK11" s="1334"/>
      <c r="IL11" s="1334"/>
      <c r="IM11" s="1334"/>
      <c r="IN11" s="1334"/>
      <c r="IO11" s="1334"/>
      <c r="IP11" s="1334"/>
      <c r="IQ11" s="1334"/>
      <c r="IR11" s="1334"/>
      <c r="IS11" s="1334"/>
      <c r="IT11" s="1334"/>
      <c r="IU11" s="1334"/>
      <c r="IV11" s="1334"/>
    </row>
    <row r="12" spans="1:256" x14ac:dyDescent="0.25">
      <c r="A12" s="1364">
        <v>1300</v>
      </c>
      <c r="B12" s="1365" t="s">
        <v>12</v>
      </c>
      <c r="C12" s="1336"/>
      <c r="D12" s="1343"/>
      <c r="E12" s="1366"/>
      <c r="F12" s="1367"/>
      <c r="G12" s="1368"/>
      <c r="H12" s="1369"/>
      <c r="I12" s="1342"/>
      <c r="J12" s="1342"/>
      <c r="K12" s="1342"/>
      <c r="L12" s="1342"/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  <c r="W12" s="1342"/>
      <c r="X12" s="1342"/>
      <c r="Y12" s="1342"/>
      <c r="Z12" s="1342"/>
      <c r="AA12" s="1342"/>
      <c r="AB12" s="1342"/>
      <c r="AC12" s="1342"/>
      <c r="AD12" s="1342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2"/>
      <c r="AQ12" s="1342"/>
      <c r="AR12" s="1342"/>
      <c r="AS12" s="1342"/>
      <c r="AT12" s="1342"/>
      <c r="AU12" s="1342"/>
      <c r="AV12" s="1342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1342"/>
      <c r="DE12" s="1342"/>
      <c r="DF12" s="1342"/>
      <c r="DG12" s="1342"/>
      <c r="DH12" s="1342"/>
      <c r="DI12" s="1342"/>
      <c r="DJ12" s="1342"/>
      <c r="DK12" s="1342"/>
      <c r="DL12" s="1342"/>
      <c r="DM12" s="1342"/>
      <c r="DN12" s="1342"/>
      <c r="DO12" s="1342"/>
      <c r="DP12" s="1342"/>
      <c r="DQ12" s="1342"/>
      <c r="DR12" s="1342"/>
      <c r="DS12" s="1342"/>
      <c r="DT12" s="1342"/>
      <c r="DU12" s="1342"/>
      <c r="DV12" s="1342"/>
      <c r="DW12" s="1342"/>
      <c r="DX12" s="1342"/>
      <c r="DY12" s="1342"/>
      <c r="DZ12" s="1342"/>
      <c r="EA12" s="1342"/>
      <c r="EB12" s="1342"/>
      <c r="EC12" s="1342"/>
      <c r="ED12" s="1342"/>
      <c r="EE12" s="1342"/>
      <c r="EF12" s="1342"/>
      <c r="EG12" s="1342"/>
      <c r="EH12" s="1342"/>
      <c r="EI12" s="1342"/>
      <c r="EJ12" s="1342"/>
      <c r="EK12" s="1342"/>
      <c r="EL12" s="1342"/>
      <c r="EM12" s="1342"/>
      <c r="EN12" s="1342"/>
      <c r="EO12" s="1342"/>
      <c r="EP12" s="1342"/>
      <c r="EQ12" s="1342"/>
      <c r="ER12" s="1342"/>
      <c r="ES12" s="1342"/>
      <c r="ET12" s="1342"/>
      <c r="EU12" s="1342"/>
      <c r="EV12" s="1342"/>
      <c r="EW12" s="1342"/>
      <c r="EX12" s="1342"/>
      <c r="EY12" s="1342"/>
      <c r="EZ12" s="1342"/>
      <c r="FA12" s="1342"/>
      <c r="FB12" s="1342"/>
      <c r="FC12" s="1342"/>
      <c r="FD12" s="1342"/>
      <c r="FE12" s="1342"/>
      <c r="FF12" s="1342"/>
      <c r="FG12" s="1342"/>
      <c r="FH12" s="1342"/>
      <c r="FI12" s="1342"/>
      <c r="FJ12" s="1342"/>
      <c r="FK12" s="1342"/>
      <c r="FL12" s="1342"/>
      <c r="FM12" s="1342"/>
      <c r="FN12" s="1342"/>
      <c r="FO12" s="1342"/>
      <c r="FP12" s="1342"/>
      <c r="FQ12" s="1342"/>
      <c r="FR12" s="1342"/>
      <c r="FS12" s="1342"/>
      <c r="FT12" s="1342"/>
      <c r="FU12" s="1342"/>
      <c r="FV12" s="1342"/>
      <c r="FW12" s="1342"/>
      <c r="FX12" s="1342"/>
      <c r="FY12" s="1342"/>
      <c r="FZ12" s="1342"/>
      <c r="GA12" s="1342"/>
      <c r="GB12" s="1342"/>
      <c r="GC12" s="1342"/>
      <c r="GD12" s="1342"/>
      <c r="GE12" s="1342"/>
      <c r="GF12" s="1342"/>
      <c r="GG12" s="1342"/>
      <c r="GH12" s="1342"/>
      <c r="GI12" s="1342"/>
      <c r="GJ12" s="1342"/>
      <c r="GK12" s="1342"/>
      <c r="GL12" s="1342"/>
      <c r="GM12" s="1342"/>
      <c r="GN12" s="1342"/>
      <c r="GO12" s="1342"/>
      <c r="GP12" s="1342"/>
      <c r="GQ12" s="1342"/>
      <c r="GR12" s="1342"/>
      <c r="GS12" s="1342"/>
      <c r="GT12" s="1342"/>
      <c r="GU12" s="1342"/>
      <c r="GV12" s="1342"/>
      <c r="GW12" s="1342"/>
      <c r="GX12" s="1342"/>
      <c r="GY12" s="1342"/>
      <c r="GZ12" s="1342"/>
      <c r="HA12" s="1342"/>
      <c r="HB12" s="1342"/>
      <c r="HC12" s="1342"/>
      <c r="HD12" s="1342"/>
      <c r="HE12" s="1342"/>
      <c r="HF12" s="1342"/>
      <c r="HG12" s="1342"/>
      <c r="HH12" s="1342"/>
      <c r="HI12" s="1342"/>
      <c r="HJ12" s="1342"/>
      <c r="HK12" s="1342"/>
      <c r="HL12" s="1342"/>
      <c r="HM12" s="1342"/>
      <c r="HN12" s="1342"/>
      <c r="HO12" s="1342"/>
      <c r="HP12" s="1342"/>
      <c r="HQ12" s="1342"/>
      <c r="HR12" s="1342"/>
      <c r="HS12" s="1342"/>
      <c r="HT12" s="1342"/>
      <c r="HU12" s="1342"/>
      <c r="HV12" s="1342"/>
      <c r="HW12" s="1342"/>
      <c r="HX12" s="1342"/>
      <c r="HY12" s="1342"/>
      <c r="HZ12" s="1342"/>
      <c r="IA12" s="1342"/>
      <c r="IB12" s="1342"/>
      <c r="IC12" s="1342"/>
      <c r="ID12" s="1342"/>
      <c r="IE12" s="1342"/>
      <c r="IF12" s="1342"/>
      <c r="IG12" s="1342"/>
      <c r="IH12" s="1342"/>
      <c r="II12" s="1342"/>
      <c r="IJ12" s="1342"/>
      <c r="IK12" s="1342"/>
      <c r="IL12" s="1342"/>
      <c r="IM12" s="1342"/>
      <c r="IN12" s="1342"/>
      <c r="IO12" s="1342"/>
      <c r="IP12" s="1342"/>
      <c r="IQ12" s="1342"/>
      <c r="IR12" s="1342"/>
      <c r="IS12" s="1342"/>
      <c r="IT12" s="1342"/>
      <c r="IU12" s="1342"/>
      <c r="IV12" s="1342"/>
    </row>
    <row r="13" spans="1:256" x14ac:dyDescent="0.25">
      <c r="A13" s="1370"/>
      <c r="B13" s="1365" t="s">
        <v>13</v>
      </c>
      <c r="C13" s="1339"/>
      <c r="D13" s="1344"/>
      <c r="E13" s="1371"/>
      <c r="F13" s="1368"/>
      <c r="G13" s="1368"/>
      <c r="H13" s="1063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4"/>
      <c r="AQ13" s="1334"/>
      <c r="AR13" s="1334"/>
      <c r="AS13" s="1334"/>
      <c r="AT13" s="1334"/>
      <c r="AU13" s="1334"/>
      <c r="AV13" s="1334"/>
      <c r="AW13" s="1334"/>
      <c r="AX13" s="1334"/>
      <c r="AY13" s="1334"/>
      <c r="AZ13" s="1334"/>
      <c r="BA13" s="1334"/>
      <c r="BB13" s="1334"/>
      <c r="BC13" s="1334"/>
      <c r="BD13" s="1334"/>
      <c r="BE13" s="1334"/>
      <c r="BF13" s="1334"/>
      <c r="BG13" s="1334"/>
      <c r="BH13" s="1334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4"/>
      <c r="CO13" s="1334"/>
      <c r="CP13" s="1334"/>
      <c r="CQ13" s="1334"/>
      <c r="CR13" s="1334"/>
      <c r="CS13" s="1334"/>
      <c r="CT13" s="1334"/>
      <c r="CU13" s="1334"/>
      <c r="CV13" s="1334"/>
      <c r="CW13" s="1334"/>
      <c r="CX13" s="1334"/>
      <c r="CY13" s="1334"/>
      <c r="CZ13" s="1334"/>
      <c r="DA13" s="1334"/>
      <c r="DB13" s="1334"/>
      <c r="DC13" s="1334"/>
      <c r="DD13" s="1334"/>
      <c r="DE13" s="1334"/>
      <c r="DF13" s="1334"/>
      <c r="DG13" s="1334"/>
      <c r="DH13" s="1334"/>
      <c r="DI13" s="1334"/>
      <c r="DJ13" s="1334"/>
      <c r="DK13" s="1334"/>
      <c r="DL13" s="1334"/>
      <c r="DM13" s="1334"/>
      <c r="DN13" s="1334"/>
      <c r="DO13" s="1334"/>
      <c r="DP13" s="1334"/>
      <c r="DQ13" s="1334"/>
      <c r="DR13" s="1334"/>
      <c r="DS13" s="1334"/>
      <c r="DT13" s="1334"/>
      <c r="DU13" s="1334"/>
      <c r="DV13" s="1334"/>
      <c r="DW13" s="1334"/>
      <c r="DX13" s="1334"/>
      <c r="DY13" s="1334"/>
      <c r="DZ13" s="1334"/>
      <c r="EA13" s="1334"/>
      <c r="EB13" s="1334"/>
      <c r="EC13" s="1334"/>
      <c r="ED13" s="1334"/>
      <c r="EE13" s="1334"/>
      <c r="EF13" s="1334"/>
      <c r="EG13" s="1334"/>
      <c r="EH13" s="1334"/>
      <c r="EI13" s="1334"/>
      <c r="EJ13" s="1334"/>
      <c r="EK13" s="1334"/>
      <c r="EL13" s="1334"/>
      <c r="EM13" s="1334"/>
      <c r="EN13" s="1334"/>
      <c r="EO13" s="1334"/>
      <c r="EP13" s="1334"/>
      <c r="EQ13" s="1334"/>
      <c r="ER13" s="1334"/>
      <c r="ES13" s="1334"/>
      <c r="ET13" s="1334"/>
      <c r="EU13" s="1334"/>
      <c r="EV13" s="1334"/>
      <c r="EW13" s="1334"/>
      <c r="EX13" s="1334"/>
      <c r="EY13" s="1334"/>
      <c r="EZ13" s="1334"/>
      <c r="FA13" s="1334"/>
      <c r="FB13" s="1334"/>
      <c r="FC13" s="1334"/>
      <c r="FD13" s="1334"/>
      <c r="FE13" s="1334"/>
      <c r="FF13" s="1334"/>
      <c r="FG13" s="1334"/>
      <c r="FH13" s="1334"/>
      <c r="FI13" s="1334"/>
      <c r="FJ13" s="1334"/>
      <c r="FK13" s="1334"/>
      <c r="FL13" s="1334"/>
      <c r="FM13" s="1334"/>
      <c r="FN13" s="1334"/>
      <c r="FO13" s="1334"/>
      <c r="FP13" s="1334"/>
      <c r="FQ13" s="1334"/>
      <c r="FR13" s="1334"/>
      <c r="FS13" s="1334"/>
      <c r="FT13" s="1334"/>
      <c r="FU13" s="1334"/>
      <c r="FV13" s="1334"/>
      <c r="FW13" s="1334"/>
      <c r="FX13" s="1334"/>
      <c r="FY13" s="1334"/>
      <c r="FZ13" s="1334"/>
      <c r="GA13" s="1334"/>
      <c r="GB13" s="1334"/>
      <c r="GC13" s="1334"/>
      <c r="GD13" s="1334"/>
      <c r="GE13" s="1334"/>
      <c r="GF13" s="1334"/>
      <c r="GG13" s="1334"/>
      <c r="GH13" s="1334"/>
      <c r="GI13" s="1334"/>
      <c r="GJ13" s="1334"/>
      <c r="GK13" s="1334"/>
      <c r="GL13" s="1334"/>
      <c r="GM13" s="1334"/>
      <c r="GN13" s="1334"/>
      <c r="GO13" s="1334"/>
      <c r="GP13" s="1334"/>
      <c r="GQ13" s="1334"/>
      <c r="GR13" s="1334"/>
      <c r="GS13" s="1334"/>
      <c r="GT13" s="1334"/>
      <c r="GU13" s="1334"/>
      <c r="GV13" s="1334"/>
      <c r="GW13" s="1334"/>
      <c r="GX13" s="1334"/>
      <c r="GY13" s="1334"/>
      <c r="GZ13" s="1334"/>
      <c r="HA13" s="1334"/>
      <c r="HB13" s="1334"/>
      <c r="HC13" s="1334"/>
      <c r="HD13" s="1334"/>
      <c r="HE13" s="1334"/>
      <c r="HF13" s="1334"/>
      <c r="HG13" s="1334"/>
      <c r="HH13" s="1334"/>
      <c r="HI13" s="1334"/>
      <c r="HJ13" s="1334"/>
      <c r="HK13" s="1334"/>
      <c r="HL13" s="1334"/>
      <c r="HM13" s="1334"/>
      <c r="HN13" s="1334"/>
      <c r="HO13" s="1334"/>
      <c r="HP13" s="1334"/>
      <c r="HQ13" s="1334"/>
      <c r="HR13" s="1334"/>
      <c r="HS13" s="1334"/>
      <c r="HT13" s="1334"/>
      <c r="HU13" s="1334"/>
      <c r="HV13" s="1334"/>
      <c r="HW13" s="1334"/>
      <c r="HX13" s="1334"/>
      <c r="HY13" s="1334"/>
      <c r="HZ13" s="1334"/>
      <c r="IA13" s="1334"/>
      <c r="IB13" s="1334"/>
      <c r="IC13" s="1334"/>
      <c r="ID13" s="1334"/>
      <c r="IE13" s="1334"/>
      <c r="IF13" s="1334"/>
      <c r="IG13" s="1334"/>
      <c r="IH13" s="1334"/>
      <c r="II13" s="1334"/>
      <c r="IJ13" s="1334"/>
      <c r="IK13" s="1334"/>
      <c r="IL13" s="1334"/>
      <c r="IM13" s="1334"/>
      <c r="IN13" s="1334"/>
      <c r="IO13" s="1334"/>
      <c r="IP13" s="1334"/>
      <c r="IQ13" s="1334"/>
      <c r="IR13" s="1334"/>
      <c r="IS13" s="1334"/>
      <c r="IT13" s="1334"/>
      <c r="IU13" s="1334"/>
      <c r="IV13" s="1334"/>
    </row>
    <row r="14" spans="1:256" x14ac:dyDescent="0.25">
      <c r="A14" s="1370"/>
      <c r="B14" s="1344"/>
      <c r="C14" s="1344"/>
      <c r="D14" s="1344"/>
      <c r="E14" s="1371"/>
      <c r="F14" s="1368"/>
      <c r="G14" s="1368"/>
      <c r="H14" s="1063"/>
      <c r="I14" s="1334"/>
      <c r="J14" s="1334"/>
      <c r="K14" s="1334"/>
      <c r="L14" s="1334"/>
      <c r="M14" s="1334"/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4"/>
      <c r="AE14" s="1334"/>
      <c r="AF14" s="1334"/>
      <c r="AG14" s="1334"/>
      <c r="AH14" s="1334"/>
      <c r="AI14" s="1334"/>
      <c r="AJ14" s="1334"/>
      <c r="AK14" s="1334"/>
      <c r="AL14" s="1334"/>
      <c r="AM14" s="1334"/>
      <c r="AN14" s="1334"/>
      <c r="AO14" s="1334"/>
      <c r="AP14" s="1334"/>
      <c r="AQ14" s="1334"/>
      <c r="AR14" s="1334"/>
      <c r="AS14" s="1334"/>
      <c r="AT14" s="1334"/>
      <c r="AU14" s="1334"/>
      <c r="AV14" s="1334"/>
      <c r="AW14" s="1334"/>
      <c r="AX14" s="1334"/>
      <c r="AY14" s="1334"/>
      <c r="AZ14" s="1334"/>
      <c r="BA14" s="1334"/>
      <c r="BB14" s="1334"/>
      <c r="BC14" s="1334"/>
      <c r="BD14" s="1334"/>
      <c r="BE14" s="1334"/>
      <c r="BF14" s="1334"/>
      <c r="BG14" s="1334"/>
      <c r="BH14" s="1334"/>
      <c r="BI14" s="1334"/>
      <c r="BJ14" s="1334"/>
      <c r="BK14" s="1334"/>
      <c r="BL14" s="1334"/>
      <c r="BM14" s="1334"/>
      <c r="BN14" s="1334"/>
      <c r="BO14" s="1334"/>
      <c r="BP14" s="1334"/>
      <c r="BQ14" s="1334"/>
      <c r="BR14" s="1334"/>
      <c r="BS14" s="1334"/>
      <c r="BT14" s="1334"/>
      <c r="BU14" s="1334"/>
      <c r="BV14" s="1334"/>
      <c r="BW14" s="1334"/>
      <c r="BX14" s="1334"/>
      <c r="BY14" s="1334"/>
      <c r="BZ14" s="1334"/>
      <c r="CA14" s="1334"/>
      <c r="CB14" s="1334"/>
      <c r="CC14" s="1334"/>
      <c r="CD14" s="1334"/>
      <c r="CE14" s="1334"/>
      <c r="CF14" s="1334"/>
      <c r="CG14" s="1334"/>
      <c r="CH14" s="1334"/>
      <c r="CI14" s="1334"/>
      <c r="CJ14" s="1334"/>
      <c r="CK14" s="1334"/>
      <c r="CL14" s="1334"/>
      <c r="CM14" s="1334"/>
      <c r="CN14" s="1334"/>
      <c r="CO14" s="1334"/>
      <c r="CP14" s="1334"/>
      <c r="CQ14" s="1334"/>
      <c r="CR14" s="1334"/>
      <c r="CS14" s="1334"/>
      <c r="CT14" s="1334"/>
      <c r="CU14" s="1334"/>
      <c r="CV14" s="1334"/>
      <c r="CW14" s="1334"/>
      <c r="CX14" s="1334"/>
      <c r="CY14" s="1334"/>
      <c r="CZ14" s="1334"/>
      <c r="DA14" s="1334"/>
      <c r="DB14" s="1334"/>
      <c r="DC14" s="1334"/>
      <c r="DD14" s="1334"/>
      <c r="DE14" s="1334"/>
      <c r="DF14" s="1334"/>
      <c r="DG14" s="1334"/>
      <c r="DH14" s="1334"/>
      <c r="DI14" s="1334"/>
      <c r="DJ14" s="1334"/>
      <c r="DK14" s="1334"/>
      <c r="DL14" s="1334"/>
      <c r="DM14" s="1334"/>
      <c r="DN14" s="1334"/>
      <c r="DO14" s="1334"/>
      <c r="DP14" s="1334"/>
      <c r="DQ14" s="1334"/>
      <c r="DR14" s="1334"/>
      <c r="DS14" s="1334"/>
      <c r="DT14" s="1334"/>
      <c r="DU14" s="1334"/>
      <c r="DV14" s="1334"/>
      <c r="DW14" s="1334"/>
      <c r="DX14" s="1334"/>
      <c r="DY14" s="1334"/>
      <c r="DZ14" s="1334"/>
      <c r="EA14" s="1334"/>
      <c r="EB14" s="1334"/>
      <c r="EC14" s="1334"/>
      <c r="ED14" s="1334"/>
      <c r="EE14" s="1334"/>
      <c r="EF14" s="1334"/>
      <c r="EG14" s="1334"/>
      <c r="EH14" s="1334"/>
      <c r="EI14" s="1334"/>
      <c r="EJ14" s="1334"/>
      <c r="EK14" s="1334"/>
      <c r="EL14" s="1334"/>
      <c r="EM14" s="1334"/>
      <c r="EN14" s="1334"/>
      <c r="EO14" s="1334"/>
      <c r="EP14" s="1334"/>
      <c r="EQ14" s="1334"/>
      <c r="ER14" s="1334"/>
      <c r="ES14" s="1334"/>
      <c r="ET14" s="1334"/>
      <c r="EU14" s="1334"/>
      <c r="EV14" s="1334"/>
      <c r="EW14" s="1334"/>
      <c r="EX14" s="1334"/>
      <c r="EY14" s="1334"/>
      <c r="EZ14" s="1334"/>
      <c r="FA14" s="1334"/>
      <c r="FB14" s="1334"/>
      <c r="FC14" s="1334"/>
      <c r="FD14" s="1334"/>
      <c r="FE14" s="1334"/>
      <c r="FF14" s="1334"/>
      <c r="FG14" s="1334"/>
      <c r="FH14" s="1334"/>
      <c r="FI14" s="1334"/>
      <c r="FJ14" s="1334"/>
      <c r="FK14" s="1334"/>
      <c r="FL14" s="1334"/>
      <c r="FM14" s="1334"/>
      <c r="FN14" s="1334"/>
      <c r="FO14" s="1334"/>
      <c r="FP14" s="1334"/>
      <c r="FQ14" s="1334"/>
      <c r="FR14" s="1334"/>
      <c r="FS14" s="1334"/>
      <c r="FT14" s="1334"/>
      <c r="FU14" s="1334"/>
      <c r="FV14" s="1334"/>
      <c r="FW14" s="1334"/>
      <c r="FX14" s="1334"/>
      <c r="FY14" s="1334"/>
      <c r="FZ14" s="1334"/>
      <c r="GA14" s="1334"/>
      <c r="GB14" s="1334"/>
      <c r="GC14" s="1334"/>
      <c r="GD14" s="1334"/>
      <c r="GE14" s="1334"/>
      <c r="GF14" s="1334"/>
      <c r="GG14" s="1334"/>
      <c r="GH14" s="1334"/>
      <c r="GI14" s="1334"/>
      <c r="GJ14" s="1334"/>
      <c r="GK14" s="1334"/>
      <c r="GL14" s="1334"/>
      <c r="GM14" s="1334"/>
      <c r="GN14" s="1334"/>
      <c r="GO14" s="1334"/>
      <c r="GP14" s="1334"/>
      <c r="GQ14" s="1334"/>
      <c r="GR14" s="1334"/>
      <c r="GS14" s="1334"/>
      <c r="GT14" s="1334"/>
      <c r="GU14" s="1334"/>
      <c r="GV14" s="1334"/>
      <c r="GW14" s="1334"/>
      <c r="GX14" s="1334"/>
      <c r="GY14" s="1334"/>
      <c r="GZ14" s="1334"/>
      <c r="HA14" s="1334"/>
      <c r="HB14" s="1334"/>
      <c r="HC14" s="1334"/>
      <c r="HD14" s="1334"/>
      <c r="HE14" s="1334"/>
      <c r="HF14" s="1334"/>
      <c r="HG14" s="1334"/>
      <c r="HH14" s="1334"/>
      <c r="HI14" s="1334"/>
      <c r="HJ14" s="1334"/>
      <c r="HK14" s="1334"/>
      <c r="HL14" s="1334"/>
      <c r="HM14" s="1334"/>
      <c r="HN14" s="1334"/>
      <c r="HO14" s="1334"/>
      <c r="HP14" s="1334"/>
      <c r="HQ14" s="1334"/>
      <c r="HR14" s="1334"/>
      <c r="HS14" s="1334"/>
      <c r="HT14" s="1334"/>
      <c r="HU14" s="1334"/>
      <c r="HV14" s="1334"/>
      <c r="HW14" s="1334"/>
      <c r="HX14" s="1334"/>
      <c r="HY14" s="1334"/>
      <c r="HZ14" s="1334"/>
      <c r="IA14" s="1334"/>
      <c r="IB14" s="1334"/>
      <c r="IC14" s="1334"/>
      <c r="ID14" s="1334"/>
      <c r="IE14" s="1334"/>
      <c r="IF14" s="1334"/>
      <c r="IG14" s="1334"/>
      <c r="IH14" s="1334"/>
      <c r="II14" s="1334"/>
      <c r="IJ14" s="1334"/>
      <c r="IK14" s="1334"/>
      <c r="IL14" s="1334"/>
      <c r="IM14" s="1334"/>
      <c r="IN14" s="1334"/>
      <c r="IO14" s="1334"/>
      <c r="IP14" s="1334"/>
      <c r="IQ14" s="1334"/>
      <c r="IR14" s="1334"/>
      <c r="IS14" s="1334"/>
      <c r="IT14" s="1334"/>
      <c r="IU14" s="1334"/>
      <c r="IV14" s="1334"/>
    </row>
    <row r="15" spans="1:256" x14ac:dyDescent="0.25">
      <c r="A15" s="1372">
        <v>13.01</v>
      </c>
      <c r="B15" s="2287" t="s">
        <v>15</v>
      </c>
      <c r="C15" s="2288"/>
      <c r="D15" s="2289"/>
      <c r="E15" s="1373" t="s">
        <v>16</v>
      </c>
      <c r="F15" s="1374">
        <v>1</v>
      </c>
      <c r="G15" s="1368"/>
      <c r="H15" s="1063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4"/>
      <c r="W15" s="1334"/>
      <c r="X15" s="1334"/>
      <c r="Y15" s="1334"/>
      <c r="Z15" s="1334"/>
      <c r="AA15" s="1334"/>
      <c r="AB15" s="1334"/>
      <c r="AC15" s="1334"/>
      <c r="AD15" s="1334"/>
      <c r="AE15" s="1334"/>
      <c r="AF15" s="1334"/>
      <c r="AG15" s="1334"/>
      <c r="AH15" s="1334"/>
      <c r="AI15" s="1334"/>
      <c r="AJ15" s="1334"/>
      <c r="AK15" s="1334"/>
      <c r="AL15" s="1334"/>
      <c r="AM15" s="1334"/>
      <c r="AN15" s="1334"/>
      <c r="AO15" s="1334"/>
      <c r="AP15" s="1334"/>
      <c r="AQ15" s="1334"/>
      <c r="AR15" s="1334"/>
      <c r="AS15" s="1334"/>
      <c r="AT15" s="1334"/>
      <c r="AU15" s="1334"/>
      <c r="AV15" s="1334"/>
      <c r="AW15" s="1334"/>
      <c r="AX15" s="1334"/>
      <c r="AY15" s="1334"/>
      <c r="AZ15" s="1334"/>
      <c r="BA15" s="1334"/>
      <c r="BB15" s="1334"/>
      <c r="BC15" s="1334"/>
      <c r="BD15" s="1334"/>
      <c r="BE15" s="1334"/>
      <c r="BF15" s="1334"/>
      <c r="BG15" s="1334"/>
      <c r="BH15" s="1334"/>
      <c r="BI15" s="1334"/>
      <c r="BJ15" s="1334"/>
      <c r="BK15" s="1334"/>
      <c r="BL15" s="1334"/>
      <c r="BM15" s="1334"/>
      <c r="BN15" s="1334"/>
      <c r="BO15" s="1334"/>
      <c r="BP15" s="1334"/>
      <c r="BQ15" s="1334"/>
      <c r="BR15" s="1334"/>
      <c r="BS15" s="1334"/>
      <c r="BT15" s="1334"/>
      <c r="BU15" s="1334"/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4"/>
      <c r="CR15" s="1334"/>
      <c r="CS15" s="1334"/>
      <c r="CT15" s="1334"/>
      <c r="CU15" s="1334"/>
      <c r="CV15" s="1334"/>
      <c r="CW15" s="1334"/>
      <c r="CX15" s="1334"/>
      <c r="CY15" s="1334"/>
      <c r="CZ15" s="1334"/>
      <c r="DA15" s="1334"/>
      <c r="DB15" s="1334"/>
      <c r="DC15" s="1334"/>
      <c r="DD15" s="1334"/>
      <c r="DE15" s="1334"/>
      <c r="DF15" s="1334"/>
      <c r="DG15" s="1334"/>
      <c r="DH15" s="1334"/>
      <c r="DI15" s="1334"/>
      <c r="DJ15" s="1334"/>
      <c r="DK15" s="1334"/>
      <c r="DL15" s="1334"/>
      <c r="DM15" s="1334"/>
      <c r="DN15" s="1334"/>
      <c r="DO15" s="1334"/>
      <c r="DP15" s="1334"/>
      <c r="DQ15" s="1334"/>
      <c r="DR15" s="1334"/>
      <c r="DS15" s="1334"/>
      <c r="DT15" s="1334"/>
      <c r="DU15" s="1334"/>
      <c r="DV15" s="1334"/>
      <c r="DW15" s="1334"/>
      <c r="DX15" s="1334"/>
      <c r="DY15" s="1334"/>
      <c r="DZ15" s="1334"/>
      <c r="EA15" s="1334"/>
      <c r="EB15" s="1334"/>
      <c r="EC15" s="1334"/>
      <c r="ED15" s="1334"/>
      <c r="EE15" s="1334"/>
      <c r="EF15" s="1334"/>
      <c r="EG15" s="1334"/>
      <c r="EH15" s="1334"/>
      <c r="EI15" s="1334"/>
      <c r="EJ15" s="1334"/>
      <c r="EK15" s="1334"/>
      <c r="EL15" s="1334"/>
      <c r="EM15" s="1334"/>
      <c r="EN15" s="1334"/>
      <c r="EO15" s="1334"/>
      <c r="EP15" s="1334"/>
      <c r="EQ15" s="1334"/>
      <c r="ER15" s="1334"/>
      <c r="ES15" s="1334"/>
      <c r="ET15" s="1334"/>
      <c r="EU15" s="1334"/>
      <c r="EV15" s="1334"/>
      <c r="EW15" s="1334"/>
      <c r="EX15" s="1334"/>
      <c r="EY15" s="1334"/>
      <c r="EZ15" s="1334"/>
      <c r="FA15" s="1334"/>
      <c r="FB15" s="1334"/>
      <c r="FC15" s="1334"/>
      <c r="FD15" s="1334"/>
      <c r="FE15" s="1334"/>
      <c r="FF15" s="1334"/>
      <c r="FG15" s="1334"/>
      <c r="FH15" s="1334"/>
      <c r="FI15" s="1334"/>
      <c r="FJ15" s="1334"/>
      <c r="FK15" s="1334"/>
      <c r="FL15" s="1334"/>
      <c r="FM15" s="1334"/>
      <c r="FN15" s="1334"/>
      <c r="FO15" s="1334"/>
      <c r="FP15" s="1334"/>
      <c r="FQ15" s="1334"/>
      <c r="FR15" s="1334"/>
      <c r="FS15" s="1334"/>
      <c r="FT15" s="1334"/>
      <c r="FU15" s="1334"/>
      <c r="FV15" s="1334"/>
      <c r="FW15" s="1334"/>
      <c r="FX15" s="1334"/>
      <c r="FY15" s="1334"/>
      <c r="FZ15" s="1334"/>
      <c r="GA15" s="1334"/>
      <c r="GB15" s="1334"/>
      <c r="GC15" s="1334"/>
      <c r="GD15" s="1334"/>
      <c r="GE15" s="1334"/>
      <c r="GF15" s="1334"/>
      <c r="GG15" s="1334"/>
      <c r="GH15" s="1334"/>
      <c r="GI15" s="1334"/>
      <c r="GJ15" s="1334"/>
      <c r="GK15" s="1334"/>
      <c r="GL15" s="1334"/>
      <c r="GM15" s="1334"/>
      <c r="GN15" s="1334"/>
      <c r="GO15" s="1334"/>
      <c r="GP15" s="1334"/>
      <c r="GQ15" s="1334"/>
      <c r="GR15" s="1334"/>
      <c r="GS15" s="1334"/>
      <c r="GT15" s="1334"/>
      <c r="GU15" s="1334"/>
      <c r="GV15" s="1334"/>
      <c r="GW15" s="1334"/>
      <c r="GX15" s="1334"/>
      <c r="GY15" s="1334"/>
      <c r="GZ15" s="1334"/>
      <c r="HA15" s="1334"/>
      <c r="HB15" s="1334"/>
      <c r="HC15" s="1334"/>
      <c r="HD15" s="1334"/>
      <c r="HE15" s="1334"/>
      <c r="HF15" s="1334"/>
      <c r="HG15" s="1334"/>
      <c r="HH15" s="1334"/>
      <c r="HI15" s="1334"/>
      <c r="HJ15" s="1334"/>
      <c r="HK15" s="1334"/>
      <c r="HL15" s="1334"/>
      <c r="HM15" s="1334"/>
      <c r="HN15" s="1334"/>
      <c r="HO15" s="1334"/>
      <c r="HP15" s="1334"/>
      <c r="HQ15" s="1334"/>
      <c r="HR15" s="1334"/>
      <c r="HS15" s="1334"/>
      <c r="HT15" s="1334"/>
      <c r="HU15" s="1334"/>
      <c r="HV15" s="1334"/>
      <c r="HW15" s="1334"/>
      <c r="HX15" s="1334"/>
      <c r="HY15" s="1334"/>
      <c r="HZ15" s="1334"/>
      <c r="IA15" s="1334"/>
      <c r="IB15" s="1334"/>
      <c r="IC15" s="1334"/>
      <c r="ID15" s="1334"/>
      <c r="IE15" s="1334"/>
      <c r="IF15" s="1334"/>
      <c r="IG15" s="1334"/>
      <c r="IH15" s="1334"/>
      <c r="II15" s="1334"/>
      <c r="IJ15" s="1334"/>
      <c r="IK15" s="1334"/>
      <c r="IL15" s="1334"/>
      <c r="IM15" s="1334"/>
      <c r="IN15" s="1334"/>
      <c r="IO15" s="1334"/>
      <c r="IP15" s="1334"/>
      <c r="IQ15" s="1334"/>
      <c r="IR15" s="1334"/>
      <c r="IS15" s="1334"/>
      <c r="IT15" s="1334"/>
      <c r="IU15" s="1334"/>
      <c r="IV15" s="1334"/>
    </row>
    <row r="16" spans="1:256" x14ac:dyDescent="0.25">
      <c r="A16" s="1375"/>
      <c r="B16" s="2287" t="s">
        <v>17</v>
      </c>
      <c r="C16" s="2288"/>
      <c r="D16" s="2289"/>
      <c r="E16" s="1376" t="s">
        <v>16</v>
      </c>
      <c r="F16" s="1374">
        <v>1</v>
      </c>
      <c r="G16" s="1368"/>
      <c r="H16" s="1063"/>
      <c r="I16" s="1334"/>
      <c r="J16" s="1334"/>
      <c r="K16" s="1334"/>
      <c r="L16" s="1334"/>
      <c r="M16" s="1334"/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4"/>
      <c r="AE16" s="1334"/>
      <c r="AF16" s="1334"/>
      <c r="AG16" s="1334"/>
      <c r="AH16" s="1334"/>
      <c r="AI16" s="1334"/>
      <c r="AJ16" s="1334"/>
      <c r="AK16" s="1334"/>
      <c r="AL16" s="1334"/>
      <c r="AM16" s="1334"/>
      <c r="AN16" s="1334"/>
      <c r="AO16" s="1334"/>
      <c r="AP16" s="1334"/>
      <c r="AQ16" s="1334"/>
      <c r="AR16" s="1334"/>
      <c r="AS16" s="1334"/>
      <c r="AT16" s="1334"/>
      <c r="AU16" s="1334"/>
      <c r="AV16" s="1334"/>
      <c r="AW16" s="1334"/>
      <c r="AX16" s="1334"/>
      <c r="AY16" s="1334"/>
      <c r="AZ16" s="1334"/>
      <c r="BA16" s="1334"/>
      <c r="BB16" s="1334"/>
      <c r="BC16" s="1334"/>
      <c r="BD16" s="1334"/>
      <c r="BE16" s="1334"/>
      <c r="BF16" s="1334"/>
      <c r="BG16" s="1334"/>
      <c r="BH16" s="1334"/>
      <c r="BI16" s="1334"/>
      <c r="BJ16" s="1334"/>
      <c r="BK16" s="1334"/>
      <c r="BL16" s="1334"/>
      <c r="BM16" s="1334"/>
      <c r="BN16" s="1334"/>
      <c r="BO16" s="1334"/>
      <c r="BP16" s="1334"/>
      <c r="BQ16" s="1334"/>
      <c r="BR16" s="1334"/>
      <c r="BS16" s="1334"/>
      <c r="BT16" s="1334"/>
      <c r="BU16" s="1334"/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4"/>
      <c r="CG16" s="1334"/>
      <c r="CH16" s="1334"/>
      <c r="CI16" s="1334"/>
      <c r="CJ16" s="1334"/>
      <c r="CK16" s="1334"/>
      <c r="CL16" s="1334"/>
      <c r="CM16" s="1334"/>
      <c r="CN16" s="1334"/>
      <c r="CO16" s="1334"/>
      <c r="CP16" s="1334"/>
      <c r="CQ16" s="1334"/>
      <c r="CR16" s="1334"/>
      <c r="CS16" s="1334"/>
      <c r="CT16" s="1334"/>
      <c r="CU16" s="1334"/>
      <c r="CV16" s="1334"/>
      <c r="CW16" s="1334"/>
      <c r="CX16" s="1334"/>
      <c r="CY16" s="1334"/>
      <c r="CZ16" s="1334"/>
      <c r="DA16" s="1334"/>
      <c r="DB16" s="1334"/>
      <c r="DC16" s="1334"/>
      <c r="DD16" s="1334"/>
      <c r="DE16" s="1334"/>
      <c r="DF16" s="1334"/>
      <c r="DG16" s="1334"/>
      <c r="DH16" s="1334"/>
      <c r="DI16" s="1334"/>
      <c r="DJ16" s="1334"/>
      <c r="DK16" s="1334"/>
      <c r="DL16" s="1334"/>
      <c r="DM16" s="1334"/>
      <c r="DN16" s="1334"/>
      <c r="DO16" s="1334"/>
      <c r="DP16" s="1334"/>
      <c r="DQ16" s="1334"/>
      <c r="DR16" s="1334"/>
      <c r="DS16" s="1334"/>
      <c r="DT16" s="1334"/>
      <c r="DU16" s="1334"/>
      <c r="DV16" s="1334"/>
      <c r="DW16" s="1334"/>
      <c r="DX16" s="1334"/>
      <c r="DY16" s="1334"/>
      <c r="DZ16" s="1334"/>
      <c r="EA16" s="1334"/>
      <c r="EB16" s="1334"/>
      <c r="EC16" s="1334"/>
      <c r="ED16" s="1334"/>
      <c r="EE16" s="1334"/>
      <c r="EF16" s="1334"/>
      <c r="EG16" s="1334"/>
      <c r="EH16" s="1334"/>
      <c r="EI16" s="1334"/>
      <c r="EJ16" s="1334"/>
      <c r="EK16" s="1334"/>
      <c r="EL16" s="1334"/>
      <c r="EM16" s="1334"/>
      <c r="EN16" s="1334"/>
      <c r="EO16" s="1334"/>
      <c r="EP16" s="1334"/>
      <c r="EQ16" s="1334"/>
      <c r="ER16" s="1334"/>
      <c r="ES16" s="1334"/>
      <c r="ET16" s="1334"/>
      <c r="EU16" s="1334"/>
      <c r="EV16" s="1334"/>
      <c r="EW16" s="1334"/>
      <c r="EX16" s="1334"/>
      <c r="EY16" s="1334"/>
      <c r="EZ16" s="1334"/>
      <c r="FA16" s="1334"/>
      <c r="FB16" s="1334"/>
      <c r="FC16" s="1334"/>
      <c r="FD16" s="1334"/>
      <c r="FE16" s="1334"/>
      <c r="FF16" s="1334"/>
      <c r="FG16" s="1334"/>
      <c r="FH16" s="1334"/>
      <c r="FI16" s="1334"/>
      <c r="FJ16" s="1334"/>
      <c r="FK16" s="1334"/>
      <c r="FL16" s="1334"/>
      <c r="FM16" s="1334"/>
      <c r="FN16" s="1334"/>
      <c r="FO16" s="1334"/>
      <c r="FP16" s="1334"/>
      <c r="FQ16" s="1334"/>
      <c r="FR16" s="1334"/>
      <c r="FS16" s="1334"/>
      <c r="FT16" s="1334"/>
      <c r="FU16" s="1334"/>
      <c r="FV16" s="1334"/>
      <c r="FW16" s="1334"/>
      <c r="FX16" s="1334"/>
      <c r="FY16" s="1334"/>
      <c r="FZ16" s="1334"/>
      <c r="GA16" s="1334"/>
      <c r="GB16" s="1334"/>
      <c r="GC16" s="1334"/>
      <c r="GD16" s="1334"/>
      <c r="GE16" s="1334"/>
      <c r="GF16" s="1334"/>
      <c r="GG16" s="1334"/>
      <c r="GH16" s="1334"/>
      <c r="GI16" s="1334"/>
      <c r="GJ16" s="1334"/>
      <c r="GK16" s="1334"/>
      <c r="GL16" s="1334"/>
      <c r="GM16" s="1334"/>
      <c r="GN16" s="1334"/>
      <c r="GO16" s="1334"/>
      <c r="GP16" s="1334"/>
      <c r="GQ16" s="1334"/>
      <c r="GR16" s="1334"/>
      <c r="GS16" s="1334"/>
      <c r="GT16" s="1334"/>
      <c r="GU16" s="1334"/>
      <c r="GV16" s="1334"/>
      <c r="GW16" s="1334"/>
      <c r="GX16" s="1334"/>
      <c r="GY16" s="1334"/>
      <c r="GZ16" s="1334"/>
      <c r="HA16" s="1334"/>
      <c r="HB16" s="1334"/>
      <c r="HC16" s="1334"/>
      <c r="HD16" s="1334"/>
      <c r="HE16" s="1334"/>
      <c r="HF16" s="1334"/>
      <c r="HG16" s="1334"/>
      <c r="HH16" s="1334"/>
      <c r="HI16" s="1334"/>
      <c r="HJ16" s="1334"/>
      <c r="HK16" s="1334"/>
      <c r="HL16" s="1334"/>
      <c r="HM16" s="1334"/>
      <c r="HN16" s="1334"/>
      <c r="HO16" s="1334"/>
      <c r="HP16" s="1334"/>
      <c r="HQ16" s="1334"/>
      <c r="HR16" s="1334"/>
      <c r="HS16" s="1334"/>
      <c r="HT16" s="1334"/>
      <c r="HU16" s="1334"/>
      <c r="HV16" s="1334"/>
      <c r="HW16" s="1334"/>
      <c r="HX16" s="1334"/>
      <c r="HY16" s="1334"/>
      <c r="HZ16" s="1334"/>
      <c r="IA16" s="1334"/>
      <c r="IB16" s="1334"/>
      <c r="IC16" s="1334"/>
      <c r="ID16" s="1334"/>
      <c r="IE16" s="1334"/>
      <c r="IF16" s="1334"/>
      <c r="IG16" s="1334"/>
      <c r="IH16" s="1334"/>
      <c r="II16" s="1334"/>
      <c r="IJ16" s="1334"/>
      <c r="IK16" s="1334"/>
      <c r="IL16" s="1334"/>
      <c r="IM16" s="1334"/>
      <c r="IN16" s="1334"/>
      <c r="IO16" s="1334"/>
      <c r="IP16" s="1334"/>
      <c r="IQ16" s="1334"/>
      <c r="IR16" s="1334"/>
      <c r="IS16" s="1334"/>
      <c r="IT16" s="1334"/>
      <c r="IU16" s="1334"/>
      <c r="IV16" s="1334"/>
    </row>
    <row r="17" spans="1:256" x14ac:dyDescent="0.25">
      <c r="A17" s="1375"/>
      <c r="B17" s="2287" t="s">
        <v>18</v>
      </c>
      <c r="C17" s="2288"/>
      <c r="D17" s="2289"/>
      <c r="E17" s="1373" t="s">
        <v>19</v>
      </c>
      <c r="F17" s="1374">
        <v>3</v>
      </c>
      <c r="G17" s="1368"/>
      <c r="H17" s="1063"/>
      <c r="I17" s="1334"/>
      <c r="J17" s="1334"/>
      <c r="K17" s="1334"/>
      <c r="L17" s="1334"/>
      <c r="M17" s="1334"/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334"/>
      <c r="AH17" s="1334"/>
      <c r="AI17" s="1334"/>
      <c r="AJ17" s="1334"/>
      <c r="AK17" s="1334"/>
      <c r="AL17" s="1334"/>
      <c r="AM17" s="1334"/>
      <c r="AN17" s="1334"/>
      <c r="AO17" s="1334"/>
      <c r="AP17" s="1334"/>
      <c r="AQ17" s="1334"/>
      <c r="AR17" s="1334"/>
      <c r="AS17" s="1334"/>
      <c r="AT17" s="1334"/>
      <c r="AU17" s="1334"/>
      <c r="AV17" s="1334"/>
      <c r="AW17" s="1334"/>
      <c r="AX17" s="1334"/>
      <c r="AY17" s="1334"/>
      <c r="AZ17" s="1334"/>
      <c r="BA17" s="1334"/>
      <c r="BB17" s="1334"/>
      <c r="BC17" s="1334"/>
      <c r="BD17" s="1334"/>
      <c r="BE17" s="1334"/>
      <c r="BF17" s="1334"/>
      <c r="BG17" s="1334"/>
      <c r="BH17" s="1334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4"/>
      <c r="CO17" s="1334"/>
      <c r="CP17" s="1334"/>
      <c r="CQ17" s="1334"/>
      <c r="CR17" s="1334"/>
      <c r="CS17" s="1334"/>
      <c r="CT17" s="1334"/>
      <c r="CU17" s="1334"/>
      <c r="CV17" s="1334"/>
      <c r="CW17" s="1334"/>
      <c r="CX17" s="1334"/>
      <c r="CY17" s="1334"/>
      <c r="CZ17" s="1334"/>
      <c r="DA17" s="1334"/>
      <c r="DB17" s="1334"/>
      <c r="DC17" s="1334"/>
      <c r="DD17" s="1334"/>
      <c r="DE17" s="1334"/>
      <c r="DF17" s="1334"/>
      <c r="DG17" s="1334"/>
      <c r="DH17" s="1334"/>
      <c r="DI17" s="1334"/>
      <c r="DJ17" s="1334"/>
      <c r="DK17" s="1334"/>
      <c r="DL17" s="1334"/>
      <c r="DM17" s="1334"/>
      <c r="DN17" s="1334"/>
      <c r="DO17" s="1334"/>
      <c r="DP17" s="1334"/>
      <c r="DQ17" s="1334"/>
      <c r="DR17" s="1334"/>
      <c r="DS17" s="1334"/>
      <c r="DT17" s="1334"/>
      <c r="DU17" s="1334"/>
      <c r="DV17" s="1334"/>
      <c r="DW17" s="1334"/>
      <c r="DX17" s="1334"/>
      <c r="DY17" s="1334"/>
      <c r="DZ17" s="1334"/>
      <c r="EA17" s="1334"/>
      <c r="EB17" s="1334"/>
      <c r="EC17" s="1334"/>
      <c r="ED17" s="1334"/>
      <c r="EE17" s="1334"/>
      <c r="EF17" s="1334"/>
      <c r="EG17" s="1334"/>
      <c r="EH17" s="1334"/>
      <c r="EI17" s="1334"/>
      <c r="EJ17" s="1334"/>
      <c r="EK17" s="1334"/>
      <c r="EL17" s="1334"/>
      <c r="EM17" s="1334"/>
      <c r="EN17" s="1334"/>
      <c r="EO17" s="1334"/>
      <c r="EP17" s="1334"/>
      <c r="EQ17" s="1334"/>
      <c r="ER17" s="1334"/>
      <c r="ES17" s="1334"/>
      <c r="ET17" s="1334"/>
      <c r="EU17" s="1334"/>
      <c r="EV17" s="1334"/>
      <c r="EW17" s="1334"/>
      <c r="EX17" s="1334"/>
      <c r="EY17" s="1334"/>
      <c r="EZ17" s="1334"/>
      <c r="FA17" s="1334"/>
      <c r="FB17" s="1334"/>
      <c r="FC17" s="1334"/>
      <c r="FD17" s="1334"/>
      <c r="FE17" s="1334"/>
      <c r="FF17" s="1334"/>
      <c r="FG17" s="1334"/>
      <c r="FH17" s="1334"/>
      <c r="FI17" s="1334"/>
      <c r="FJ17" s="1334"/>
      <c r="FK17" s="1334"/>
      <c r="FL17" s="1334"/>
      <c r="FM17" s="1334"/>
      <c r="FN17" s="1334"/>
      <c r="FO17" s="1334"/>
      <c r="FP17" s="1334"/>
      <c r="FQ17" s="1334"/>
      <c r="FR17" s="1334"/>
      <c r="FS17" s="1334"/>
      <c r="FT17" s="1334"/>
      <c r="FU17" s="1334"/>
      <c r="FV17" s="1334"/>
      <c r="FW17" s="1334"/>
      <c r="FX17" s="1334"/>
      <c r="FY17" s="1334"/>
      <c r="FZ17" s="1334"/>
      <c r="GA17" s="1334"/>
      <c r="GB17" s="1334"/>
      <c r="GC17" s="1334"/>
      <c r="GD17" s="1334"/>
      <c r="GE17" s="1334"/>
      <c r="GF17" s="1334"/>
      <c r="GG17" s="1334"/>
      <c r="GH17" s="1334"/>
      <c r="GI17" s="1334"/>
      <c r="GJ17" s="1334"/>
      <c r="GK17" s="1334"/>
      <c r="GL17" s="1334"/>
      <c r="GM17" s="1334"/>
      <c r="GN17" s="1334"/>
      <c r="GO17" s="1334"/>
      <c r="GP17" s="1334"/>
      <c r="GQ17" s="1334"/>
      <c r="GR17" s="1334"/>
      <c r="GS17" s="1334"/>
      <c r="GT17" s="1334"/>
      <c r="GU17" s="1334"/>
      <c r="GV17" s="1334"/>
      <c r="GW17" s="1334"/>
      <c r="GX17" s="1334"/>
      <c r="GY17" s="1334"/>
      <c r="GZ17" s="1334"/>
      <c r="HA17" s="1334"/>
      <c r="HB17" s="1334"/>
      <c r="HC17" s="1334"/>
      <c r="HD17" s="1334"/>
      <c r="HE17" s="1334"/>
      <c r="HF17" s="1334"/>
      <c r="HG17" s="1334"/>
      <c r="HH17" s="1334"/>
      <c r="HI17" s="1334"/>
      <c r="HJ17" s="1334"/>
      <c r="HK17" s="1334"/>
      <c r="HL17" s="1334"/>
      <c r="HM17" s="1334"/>
      <c r="HN17" s="1334"/>
      <c r="HO17" s="1334"/>
      <c r="HP17" s="1334"/>
      <c r="HQ17" s="1334"/>
      <c r="HR17" s="1334"/>
      <c r="HS17" s="1334"/>
      <c r="HT17" s="1334"/>
      <c r="HU17" s="1334"/>
      <c r="HV17" s="1334"/>
      <c r="HW17" s="1334"/>
      <c r="HX17" s="1334"/>
      <c r="HY17" s="1334"/>
      <c r="HZ17" s="1334"/>
      <c r="IA17" s="1334"/>
      <c r="IB17" s="1334"/>
      <c r="IC17" s="1334"/>
      <c r="ID17" s="1334"/>
      <c r="IE17" s="1334"/>
      <c r="IF17" s="1334"/>
      <c r="IG17" s="1334"/>
      <c r="IH17" s="1334"/>
      <c r="II17" s="1334"/>
      <c r="IJ17" s="1334"/>
      <c r="IK17" s="1334"/>
      <c r="IL17" s="1334"/>
      <c r="IM17" s="1334"/>
      <c r="IN17" s="1334"/>
      <c r="IO17" s="1334"/>
      <c r="IP17" s="1334"/>
      <c r="IQ17" s="1334"/>
      <c r="IR17" s="1334"/>
      <c r="IS17" s="1334"/>
      <c r="IT17" s="1334"/>
      <c r="IU17" s="1334"/>
      <c r="IV17" s="1334"/>
    </row>
    <row r="18" spans="1:256" x14ac:dyDescent="0.25">
      <c r="A18" s="1375"/>
      <c r="B18" s="2287"/>
      <c r="C18" s="2288"/>
      <c r="D18" s="2289"/>
      <c r="E18" s="1373"/>
      <c r="F18" s="1374"/>
      <c r="G18" s="1368"/>
      <c r="H18" s="1063"/>
      <c r="I18" s="1334"/>
      <c r="J18" s="1334"/>
      <c r="K18" s="1334"/>
      <c r="L18" s="1334"/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334"/>
      <c r="AH18" s="1334"/>
      <c r="AI18" s="1334"/>
      <c r="AJ18" s="1334"/>
      <c r="AK18" s="1334"/>
      <c r="AL18" s="1334"/>
      <c r="AM18" s="1334"/>
      <c r="AN18" s="1334"/>
      <c r="AO18" s="1334"/>
      <c r="AP18" s="1334"/>
      <c r="AQ18" s="1334"/>
      <c r="AR18" s="1334"/>
      <c r="AS18" s="1334"/>
      <c r="AT18" s="1334"/>
      <c r="AU18" s="1334"/>
      <c r="AV18" s="1334"/>
      <c r="AW18" s="1334"/>
      <c r="AX18" s="1334"/>
      <c r="AY18" s="1334"/>
      <c r="AZ18" s="1334"/>
      <c r="BA18" s="1334"/>
      <c r="BB18" s="1334"/>
      <c r="BC18" s="1334"/>
      <c r="BD18" s="1334"/>
      <c r="BE18" s="1334"/>
      <c r="BF18" s="1334"/>
      <c r="BG18" s="1334"/>
      <c r="BH18" s="1334"/>
      <c r="BI18" s="1334"/>
      <c r="BJ18" s="1334"/>
      <c r="BK18" s="1334"/>
      <c r="BL18" s="1334"/>
      <c r="BM18" s="1334"/>
      <c r="BN18" s="1334"/>
      <c r="BO18" s="1334"/>
      <c r="BP18" s="1334"/>
      <c r="BQ18" s="1334"/>
      <c r="BR18" s="1334"/>
      <c r="BS18" s="1334"/>
      <c r="BT18" s="1334"/>
      <c r="BU18" s="1334"/>
      <c r="BV18" s="1334"/>
      <c r="BW18" s="1334"/>
      <c r="BX18" s="1334"/>
      <c r="BY18" s="1334"/>
      <c r="BZ18" s="1334"/>
      <c r="CA18" s="1334"/>
      <c r="CB18" s="1334"/>
      <c r="CC18" s="1334"/>
      <c r="CD18" s="1334"/>
      <c r="CE18" s="1334"/>
      <c r="CF18" s="1334"/>
      <c r="CG18" s="1334"/>
      <c r="CH18" s="1334"/>
      <c r="CI18" s="1334"/>
      <c r="CJ18" s="1334"/>
      <c r="CK18" s="1334"/>
      <c r="CL18" s="1334"/>
      <c r="CM18" s="1334"/>
      <c r="CN18" s="1334"/>
      <c r="CO18" s="1334"/>
      <c r="CP18" s="1334"/>
      <c r="CQ18" s="1334"/>
      <c r="CR18" s="1334"/>
      <c r="CS18" s="1334"/>
      <c r="CT18" s="1334"/>
      <c r="CU18" s="1334"/>
      <c r="CV18" s="1334"/>
      <c r="CW18" s="1334"/>
      <c r="CX18" s="1334"/>
      <c r="CY18" s="1334"/>
      <c r="CZ18" s="1334"/>
      <c r="DA18" s="1334"/>
      <c r="DB18" s="1334"/>
      <c r="DC18" s="1334"/>
      <c r="DD18" s="1334"/>
      <c r="DE18" s="1334"/>
      <c r="DF18" s="1334"/>
      <c r="DG18" s="1334"/>
      <c r="DH18" s="1334"/>
      <c r="DI18" s="1334"/>
      <c r="DJ18" s="1334"/>
      <c r="DK18" s="1334"/>
      <c r="DL18" s="1334"/>
      <c r="DM18" s="1334"/>
      <c r="DN18" s="1334"/>
      <c r="DO18" s="1334"/>
      <c r="DP18" s="1334"/>
      <c r="DQ18" s="1334"/>
      <c r="DR18" s="1334"/>
      <c r="DS18" s="1334"/>
      <c r="DT18" s="1334"/>
      <c r="DU18" s="1334"/>
      <c r="DV18" s="1334"/>
      <c r="DW18" s="1334"/>
      <c r="DX18" s="1334"/>
      <c r="DY18" s="1334"/>
      <c r="DZ18" s="1334"/>
      <c r="EA18" s="1334"/>
      <c r="EB18" s="1334"/>
      <c r="EC18" s="1334"/>
      <c r="ED18" s="1334"/>
      <c r="EE18" s="1334"/>
      <c r="EF18" s="1334"/>
      <c r="EG18" s="1334"/>
      <c r="EH18" s="1334"/>
      <c r="EI18" s="1334"/>
      <c r="EJ18" s="1334"/>
      <c r="EK18" s="1334"/>
      <c r="EL18" s="1334"/>
      <c r="EM18" s="1334"/>
      <c r="EN18" s="1334"/>
      <c r="EO18" s="1334"/>
      <c r="EP18" s="1334"/>
      <c r="EQ18" s="1334"/>
      <c r="ER18" s="1334"/>
      <c r="ES18" s="1334"/>
      <c r="ET18" s="1334"/>
      <c r="EU18" s="1334"/>
      <c r="EV18" s="1334"/>
      <c r="EW18" s="1334"/>
      <c r="EX18" s="1334"/>
      <c r="EY18" s="1334"/>
      <c r="EZ18" s="1334"/>
      <c r="FA18" s="1334"/>
      <c r="FB18" s="1334"/>
      <c r="FC18" s="1334"/>
      <c r="FD18" s="1334"/>
      <c r="FE18" s="1334"/>
      <c r="FF18" s="1334"/>
      <c r="FG18" s="1334"/>
      <c r="FH18" s="1334"/>
      <c r="FI18" s="1334"/>
      <c r="FJ18" s="1334"/>
      <c r="FK18" s="1334"/>
      <c r="FL18" s="1334"/>
      <c r="FM18" s="1334"/>
      <c r="FN18" s="1334"/>
      <c r="FO18" s="1334"/>
      <c r="FP18" s="1334"/>
      <c r="FQ18" s="1334"/>
      <c r="FR18" s="1334"/>
      <c r="FS18" s="1334"/>
      <c r="FT18" s="1334"/>
      <c r="FU18" s="1334"/>
      <c r="FV18" s="1334"/>
      <c r="FW18" s="1334"/>
      <c r="FX18" s="1334"/>
      <c r="FY18" s="1334"/>
      <c r="FZ18" s="1334"/>
      <c r="GA18" s="1334"/>
      <c r="GB18" s="1334"/>
      <c r="GC18" s="1334"/>
      <c r="GD18" s="1334"/>
      <c r="GE18" s="1334"/>
      <c r="GF18" s="1334"/>
      <c r="GG18" s="1334"/>
      <c r="GH18" s="1334"/>
      <c r="GI18" s="1334"/>
      <c r="GJ18" s="1334"/>
      <c r="GK18" s="1334"/>
      <c r="GL18" s="1334"/>
      <c r="GM18" s="1334"/>
      <c r="GN18" s="1334"/>
      <c r="GO18" s="1334"/>
      <c r="GP18" s="1334"/>
      <c r="GQ18" s="1334"/>
      <c r="GR18" s="1334"/>
      <c r="GS18" s="1334"/>
      <c r="GT18" s="1334"/>
      <c r="GU18" s="1334"/>
      <c r="GV18" s="1334"/>
      <c r="GW18" s="1334"/>
      <c r="GX18" s="1334"/>
      <c r="GY18" s="1334"/>
      <c r="GZ18" s="1334"/>
      <c r="HA18" s="1334"/>
      <c r="HB18" s="1334"/>
      <c r="HC18" s="1334"/>
      <c r="HD18" s="1334"/>
      <c r="HE18" s="1334"/>
      <c r="HF18" s="1334"/>
      <c r="HG18" s="1334"/>
      <c r="HH18" s="1334"/>
      <c r="HI18" s="1334"/>
      <c r="HJ18" s="1334"/>
      <c r="HK18" s="1334"/>
      <c r="HL18" s="1334"/>
      <c r="HM18" s="1334"/>
      <c r="HN18" s="1334"/>
      <c r="HO18" s="1334"/>
      <c r="HP18" s="1334"/>
      <c r="HQ18" s="1334"/>
      <c r="HR18" s="1334"/>
      <c r="HS18" s="1334"/>
      <c r="HT18" s="1334"/>
      <c r="HU18" s="1334"/>
      <c r="HV18" s="1334"/>
      <c r="HW18" s="1334"/>
      <c r="HX18" s="1334"/>
      <c r="HY18" s="1334"/>
      <c r="HZ18" s="1334"/>
      <c r="IA18" s="1334"/>
      <c r="IB18" s="1334"/>
      <c r="IC18" s="1334"/>
      <c r="ID18" s="1334"/>
      <c r="IE18" s="1334"/>
      <c r="IF18" s="1334"/>
      <c r="IG18" s="1334"/>
      <c r="IH18" s="1334"/>
      <c r="II18" s="1334"/>
      <c r="IJ18" s="1334"/>
      <c r="IK18" s="1334"/>
      <c r="IL18" s="1334"/>
      <c r="IM18" s="1334"/>
      <c r="IN18" s="1334"/>
      <c r="IO18" s="1334"/>
      <c r="IP18" s="1334"/>
      <c r="IQ18" s="1334"/>
      <c r="IR18" s="1334"/>
      <c r="IS18" s="1334"/>
      <c r="IT18" s="1334"/>
      <c r="IU18" s="1334"/>
      <c r="IV18" s="1334"/>
    </row>
    <row r="19" spans="1:256" x14ac:dyDescent="0.25">
      <c r="A19" s="1364" t="s">
        <v>20</v>
      </c>
      <c r="B19" s="1377" t="s">
        <v>21</v>
      </c>
      <c r="C19" s="1343"/>
      <c r="D19" s="1344"/>
      <c r="E19" s="1378" t="s">
        <v>22</v>
      </c>
      <c r="F19" s="1374">
        <v>2</v>
      </c>
      <c r="G19" s="1368"/>
      <c r="H19" s="1063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334"/>
      <c r="AH19" s="1334"/>
      <c r="AI19" s="1334"/>
      <c r="AJ19" s="1334"/>
      <c r="AK19" s="1334"/>
      <c r="AL19" s="1334"/>
      <c r="AM19" s="1334"/>
      <c r="AN19" s="1334"/>
      <c r="AO19" s="1334"/>
      <c r="AP19" s="1334"/>
      <c r="AQ19" s="1334"/>
      <c r="AR19" s="1334"/>
      <c r="AS19" s="1334"/>
      <c r="AT19" s="1334"/>
      <c r="AU19" s="1334"/>
      <c r="AV19" s="1334"/>
      <c r="AW19" s="1334"/>
      <c r="AX19" s="1334"/>
      <c r="AY19" s="1334"/>
      <c r="AZ19" s="1334"/>
      <c r="BA19" s="1334"/>
      <c r="BB19" s="1334"/>
      <c r="BC19" s="1334"/>
      <c r="BD19" s="1334"/>
      <c r="BE19" s="1334"/>
      <c r="BF19" s="1334"/>
      <c r="BG19" s="1334"/>
      <c r="BH19" s="1334"/>
      <c r="BI19" s="1334"/>
      <c r="BJ19" s="1334"/>
      <c r="BK19" s="1334"/>
      <c r="BL19" s="1334"/>
      <c r="BM19" s="1334"/>
      <c r="BN19" s="1334"/>
      <c r="BO19" s="1334"/>
      <c r="BP19" s="1334"/>
      <c r="BQ19" s="1334"/>
      <c r="BR19" s="1334"/>
      <c r="BS19" s="1334"/>
      <c r="BT19" s="1334"/>
      <c r="BU19" s="1334"/>
      <c r="BV19" s="1334"/>
      <c r="BW19" s="1334"/>
      <c r="BX19" s="1334"/>
      <c r="BY19" s="1334"/>
      <c r="BZ19" s="1334"/>
      <c r="CA19" s="1334"/>
      <c r="CB19" s="1334"/>
      <c r="CC19" s="1334"/>
      <c r="CD19" s="1334"/>
      <c r="CE19" s="1334"/>
      <c r="CF19" s="1334"/>
      <c r="CG19" s="1334"/>
      <c r="CH19" s="1334"/>
      <c r="CI19" s="1334"/>
      <c r="CJ19" s="1334"/>
      <c r="CK19" s="1334"/>
      <c r="CL19" s="1334"/>
      <c r="CM19" s="1334"/>
      <c r="CN19" s="1334"/>
      <c r="CO19" s="1334"/>
      <c r="CP19" s="1334"/>
      <c r="CQ19" s="1334"/>
      <c r="CR19" s="1334"/>
      <c r="CS19" s="1334"/>
      <c r="CT19" s="1334"/>
      <c r="CU19" s="1334"/>
      <c r="CV19" s="1334"/>
      <c r="CW19" s="1334"/>
      <c r="CX19" s="1334"/>
      <c r="CY19" s="1334"/>
      <c r="CZ19" s="1334"/>
      <c r="DA19" s="1334"/>
      <c r="DB19" s="1334"/>
      <c r="DC19" s="1334"/>
      <c r="DD19" s="1334"/>
      <c r="DE19" s="1334"/>
      <c r="DF19" s="1334"/>
      <c r="DG19" s="1334"/>
      <c r="DH19" s="1334"/>
      <c r="DI19" s="1334"/>
      <c r="DJ19" s="1334"/>
      <c r="DK19" s="1334"/>
      <c r="DL19" s="1334"/>
      <c r="DM19" s="1334"/>
      <c r="DN19" s="1334"/>
      <c r="DO19" s="1334"/>
      <c r="DP19" s="1334"/>
      <c r="DQ19" s="1334"/>
      <c r="DR19" s="1334"/>
      <c r="DS19" s="1334"/>
      <c r="DT19" s="1334"/>
      <c r="DU19" s="1334"/>
      <c r="DV19" s="1334"/>
      <c r="DW19" s="1334"/>
      <c r="DX19" s="1334"/>
      <c r="DY19" s="1334"/>
      <c r="DZ19" s="1334"/>
      <c r="EA19" s="1334"/>
      <c r="EB19" s="1334"/>
      <c r="EC19" s="1334"/>
      <c r="ED19" s="1334"/>
      <c r="EE19" s="1334"/>
      <c r="EF19" s="1334"/>
      <c r="EG19" s="1334"/>
      <c r="EH19" s="1334"/>
      <c r="EI19" s="1334"/>
      <c r="EJ19" s="1334"/>
      <c r="EK19" s="1334"/>
      <c r="EL19" s="1334"/>
      <c r="EM19" s="1334"/>
      <c r="EN19" s="1334"/>
      <c r="EO19" s="1334"/>
      <c r="EP19" s="1334"/>
      <c r="EQ19" s="1334"/>
      <c r="ER19" s="1334"/>
      <c r="ES19" s="1334"/>
      <c r="ET19" s="1334"/>
      <c r="EU19" s="1334"/>
      <c r="EV19" s="1334"/>
      <c r="EW19" s="1334"/>
      <c r="EX19" s="1334"/>
      <c r="EY19" s="1334"/>
      <c r="EZ19" s="1334"/>
      <c r="FA19" s="1334"/>
      <c r="FB19" s="1334"/>
      <c r="FC19" s="1334"/>
      <c r="FD19" s="1334"/>
      <c r="FE19" s="1334"/>
      <c r="FF19" s="1334"/>
      <c r="FG19" s="1334"/>
      <c r="FH19" s="1334"/>
      <c r="FI19" s="1334"/>
      <c r="FJ19" s="1334"/>
      <c r="FK19" s="1334"/>
      <c r="FL19" s="1334"/>
      <c r="FM19" s="1334"/>
      <c r="FN19" s="1334"/>
      <c r="FO19" s="1334"/>
      <c r="FP19" s="1334"/>
      <c r="FQ19" s="1334"/>
      <c r="FR19" s="1334"/>
      <c r="FS19" s="1334"/>
      <c r="FT19" s="1334"/>
      <c r="FU19" s="1334"/>
      <c r="FV19" s="1334"/>
      <c r="FW19" s="1334"/>
      <c r="FX19" s="1334"/>
      <c r="FY19" s="1334"/>
      <c r="FZ19" s="1334"/>
      <c r="GA19" s="1334"/>
      <c r="GB19" s="1334"/>
      <c r="GC19" s="1334"/>
      <c r="GD19" s="1334"/>
      <c r="GE19" s="1334"/>
      <c r="GF19" s="1334"/>
      <c r="GG19" s="1334"/>
      <c r="GH19" s="1334"/>
      <c r="GI19" s="1334"/>
      <c r="GJ19" s="1334"/>
      <c r="GK19" s="1334"/>
      <c r="GL19" s="1334"/>
      <c r="GM19" s="1334"/>
      <c r="GN19" s="1334"/>
      <c r="GO19" s="1334"/>
      <c r="GP19" s="1334"/>
      <c r="GQ19" s="1334"/>
      <c r="GR19" s="1334"/>
      <c r="GS19" s="1334"/>
      <c r="GT19" s="1334"/>
      <c r="GU19" s="1334"/>
      <c r="GV19" s="1334"/>
      <c r="GW19" s="1334"/>
      <c r="GX19" s="1334"/>
      <c r="GY19" s="1334"/>
      <c r="GZ19" s="1334"/>
      <c r="HA19" s="1334"/>
      <c r="HB19" s="1334"/>
      <c r="HC19" s="1334"/>
      <c r="HD19" s="1334"/>
      <c r="HE19" s="1334"/>
      <c r="HF19" s="1334"/>
      <c r="HG19" s="1334"/>
      <c r="HH19" s="1334"/>
      <c r="HI19" s="1334"/>
      <c r="HJ19" s="1334"/>
      <c r="HK19" s="1334"/>
      <c r="HL19" s="1334"/>
      <c r="HM19" s="1334"/>
      <c r="HN19" s="1334"/>
      <c r="HO19" s="1334"/>
      <c r="HP19" s="1334"/>
      <c r="HQ19" s="1334"/>
      <c r="HR19" s="1334"/>
      <c r="HS19" s="1334"/>
      <c r="HT19" s="1334"/>
      <c r="HU19" s="1334"/>
      <c r="HV19" s="1334"/>
      <c r="HW19" s="1334"/>
      <c r="HX19" s="1334"/>
      <c r="HY19" s="1334"/>
      <c r="HZ19" s="1334"/>
      <c r="IA19" s="1334"/>
      <c r="IB19" s="1334"/>
      <c r="IC19" s="1334"/>
      <c r="ID19" s="1334"/>
      <c r="IE19" s="1334"/>
      <c r="IF19" s="1334"/>
      <c r="IG19" s="1334"/>
      <c r="IH19" s="1334"/>
      <c r="II19" s="1334"/>
      <c r="IJ19" s="1334"/>
      <c r="IK19" s="1334"/>
      <c r="IL19" s="1334"/>
      <c r="IM19" s="1334"/>
      <c r="IN19" s="1334"/>
      <c r="IO19" s="1334"/>
      <c r="IP19" s="1334"/>
      <c r="IQ19" s="1334"/>
      <c r="IR19" s="1334"/>
      <c r="IS19" s="1334"/>
      <c r="IT19" s="1334"/>
      <c r="IU19" s="1334"/>
      <c r="IV19" s="1334"/>
    </row>
    <row r="20" spans="1:256" x14ac:dyDescent="0.25">
      <c r="A20" s="1372"/>
      <c r="B20" s="1379"/>
      <c r="C20" s="1344"/>
      <c r="D20" s="1344"/>
      <c r="E20" s="1378"/>
      <c r="F20" s="1368"/>
      <c r="G20" s="1368"/>
      <c r="H20" s="1063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4"/>
      <c r="AE20" s="1334"/>
      <c r="AF20" s="1334"/>
      <c r="AG20" s="1334"/>
      <c r="AH20" s="1334"/>
      <c r="AI20" s="1334"/>
      <c r="AJ20" s="1334"/>
      <c r="AK20" s="1334"/>
      <c r="AL20" s="1334"/>
      <c r="AM20" s="1334"/>
      <c r="AN20" s="1334"/>
      <c r="AO20" s="1334"/>
      <c r="AP20" s="1334"/>
      <c r="AQ20" s="1334"/>
      <c r="AR20" s="1334"/>
      <c r="AS20" s="1334"/>
      <c r="AT20" s="1334"/>
      <c r="AU20" s="1334"/>
      <c r="AV20" s="1334"/>
      <c r="AW20" s="1334"/>
      <c r="AX20" s="1334"/>
      <c r="AY20" s="1334"/>
      <c r="AZ20" s="1334"/>
      <c r="BA20" s="1334"/>
      <c r="BB20" s="1334"/>
      <c r="BC20" s="1334"/>
      <c r="BD20" s="1334"/>
      <c r="BE20" s="1334"/>
      <c r="BF20" s="1334"/>
      <c r="BG20" s="1334"/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4"/>
      <c r="BR20" s="1334"/>
      <c r="BS20" s="1334"/>
      <c r="BT20" s="1334"/>
      <c r="BU20" s="1334"/>
      <c r="BV20" s="1334"/>
      <c r="BW20" s="1334"/>
      <c r="BX20" s="1334"/>
      <c r="BY20" s="1334"/>
      <c r="BZ20" s="1334"/>
      <c r="CA20" s="1334"/>
      <c r="CB20" s="1334"/>
      <c r="CC20" s="1334"/>
      <c r="CD20" s="1334"/>
      <c r="CE20" s="1334"/>
      <c r="CF20" s="1334"/>
      <c r="CG20" s="1334"/>
      <c r="CH20" s="1334"/>
      <c r="CI20" s="1334"/>
      <c r="CJ20" s="1334"/>
      <c r="CK20" s="1334"/>
      <c r="CL20" s="1334"/>
      <c r="CM20" s="1334"/>
      <c r="CN20" s="1334"/>
      <c r="CO20" s="1334"/>
      <c r="CP20" s="1334"/>
      <c r="CQ20" s="1334"/>
      <c r="CR20" s="1334"/>
      <c r="CS20" s="1334"/>
      <c r="CT20" s="1334"/>
      <c r="CU20" s="1334"/>
      <c r="CV20" s="1334"/>
      <c r="CW20" s="1334"/>
      <c r="CX20" s="1334"/>
      <c r="CY20" s="1334"/>
      <c r="CZ20" s="1334"/>
      <c r="DA20" s="1334"/>
      <c r="DB20" s="1334"/>
      <c r="DC20" s="1334"/>
      <c r="DD20" s="1334"/>
      <c r="DE20" s="1334"/>
      <c r="DF20" s="1334"/>
      <c r="DG20" s="1334"/>
      <c r="DH20" s="1334"/>
      <c r="DI20" s="1334"/>
      <c r="DJ20" s="1334"/>
      <c r="DK20" s="1334"/>
      <c r="DL20" s="1334"/>
      <c r="DM20" s="1334"/>
      <c r="DN20" s="1334"/>
      <c r="DO20" s="1334"/>
      <c r="DP20" s="1334"/>
      <c r="DQ20" s="1334"/>
      <c r="DR20" s="1334"/>
      <c r="DS20" s="1334"/>
      <c r="DT20" s="1334"/>
      <c r="DU20" s="1334"/>
      <c r="DV20" s="1334"/>
      <c r="DW20" s="1334"/>
      <c r="DX20" s="1334"/>
      <c r="DY20" s="1334"/>
      <c r="DZ20" s="1334"/>
      <c r="EA20" s="1334"/>
      <c r="EB20" s="1334"/>
      <c r="EC20" s="1334"/>
      <c r="ED20" s="1334"/>
      <c r="EE20" s="1334"/>
      <c r="EF20" s="1334"/>
      <c r="EG20" s="1334"/>
      <c r="EH20" s="1334"/>
      <c r="EI20" s="1334"/>
      <c r="EJ20" s="1334"/>
      <c r="EK20" s="1334"/>
      <c r="EL20" s="1334"/>
      <c r="EM20" s="1334"/>
      <c r="EN20" s="1334"/>
      <c r="EO20" s="1334"/>
      <c r="EP20" s="1334"/>
      <c r="EQ20" s="1334"/>
      <c r="ER20" s="1334"/>
      <c r="ES20" s="1334"/>
      <c r="ET20" s="1334"/>
      <c r="EU20" s="1334"/>
      <c r="EV20" s="1334"/>
      <c r="EW20" s="1334"/>
      <c r="EX20" s="1334"/>
      <c r="EY20" s="1334"/>
      <c r="EZ20" s="1334"/>
      <c r="FA20" s="1334"/>
      <c r="FB20" s="1334"/>
      <c r="FC20" s="1334"/>
      <c r="FD20" s="1334"/>
      <c r="FE20" s="1334"/>
      <c r="FF20" s="1334"/>
      <c r="FG20" s="1334"/>
      <c r="FH20" s="1334"/>
      <c r="FI20" s="1334"/>
      <c r="FJ20" s="1334"/>
      <c r="FK20" s="1334"/>
      <c r="FL20" s="1334"/>
      <c r="FM20" s="1334"/>
      <c r="FN20" s="1334"/>
      <c r="FO20" s="1334"/>
      <c r="FP20" s="1334"/>
      <c r="FQ20" s="1334"/>
      <c r="FR20" s="1334"/>
      <c r="FS20" s="1334"/>
      <c r="FT20" s="1334"/>
      <c r="FU20" s="1334"/>
      <c r="FV20" s="1334"/>
      <c r="FW20" s="1334"/>
      <c r="FX20" s="1334"/>
      <c r="FY20" s="1334"/>
      <c r="FZ20" s="1334"/>
      <c r="GA20" s="1334"/>
      <c r="GB20" s="1334"/>
      <c r="GC20" s="1334"/>
      <c r="GD20" s="1334"/>
      <c r="GE20" s="1334"/>
      <c r="GF20" s="1334"/>
      <c r="GG20" s="1334"/>
      <c r="GH20" s="1334"/>
      <c r="GI20" s="1334"/>
      <c r="GJ20" s="1334"/>
      <c r="GK20" s="1334"/>
      <c r="GL20" s="1334"/>
      <c r="GM20" s="1334"/>
      <c r="GN20" s="1334"/>
      <c r="GO20" s="1334"/>
      <c r="GP20" s="1334"/>
      <c r="GQ20" s="1334"/>
      <c r="GR20" s="1334"/>
      <c r="GS20" s="1334"/>
      <c r="GT20" s="1334"/>
      <c r="GU20" s="1334"/>
      <c r="GV20" s="1334"/>
      <c r="GW20" s="1334"/>
      <c r="GX20" s="1334"/>
      <c r="GY20" s="1334"/>
      <c r="GZ20" s="1334"/>
      <c r="HA20" s="1334"/>
      <c r="HB20" s="1334"/>
      <c r="HC20" s="1334"/>
      <c r="HD20" s="1334"/>
      <c r="HE20" s="1334"/>
      <c r="HF20" s="1334"/>
      <c r="HG20" s="1334"/>
      <c r="HH20" s="1334"/>
      <c r="HI20" s="1334"/>
      <c r="HJ20" s="1334"/>
      <c r="HK20" s="1334"/>
      <c r="HL20" s="1334"/>
      <c r="HM20" s="1334"/>
      <c r="HN20" s="1334"/>
      <c r="HO20" s="1334"/>
      <c r="HP20" s="1334"/>
      <c r="HQ20" s="1334"/>
      <c r="HR20" s="1334"/>
      <c r="HS20" s="1334"/>
      <c r="HT20" s="1334"/>
      <c r="HU20" s="1334"/>
      <c r="HV20" s="1334"/>
      <c r="HW20" s="1334"/>
      <c r="HX20" s="1334"/>
      <c r="HY20" s="1334"/>
      <c r="HZ20" s="1334"/>
      <c r="IA20" s="1334"/>
      <c r="IB20" s="1334"/>
      <c r="IC20" s="1334"/>
      <c r="ID20" s="1334"/>
      <c r="IE20" s="1334"/>
      <c r="IF20" s="1334"/>
      <c r="IG20" s="1334"/>
      <c r="IH20" s="1334"/>
      <c r="II20" s="1334"/>
      <c r="IJ20" s="1334"/>
      <c r="IK20" s="1334"/>
      <c r="IL20" s="1334"/>
      <c r="IM20" s="1334"/>
      <c r="IN20" s="1334"/>
      <c r="IO20" s="1334"/>
      <c r="IP20" s="1334"/>
      <c r="IQ20" s="1334"/>
      <c r="IR20" s="1334"/>
      <c r="IS20" s="1334"/>
      <c r="IT20" s="1334"/>
      <c r="IU20" s="1334"/>
      <c r="IV20" s="1334"/>
    </row>
    <row r="21" spans="1:256" x14ac:dyDescent="0.25">
      <c r="A21" s="1364" t="s">
        <v>23</v>
      </c>
      <c r="B21" s="1377" t="s">
        <v>24</v>
      </c>
      <c r="C21" s="1343"/>
      <c r="D21" s="1343"/>
      <c r="E21" s="1378"/>
      <c r="F21" s="1368"/>
      <c r="G21" s="1368"/>
      <c r="H21" s="1063"/>
      <c r="I21" s="1334"/>
      <c r="J21" s="1334"/>
      <c r="K21" s="1334"/>
      <c r="L21" s="1334"/>
      <c r="M21" s="1334"/>
      <c r="N21" s="1334"/>
      <c r="O21" s="1334"/>
      <c r="P21" s="1334"/>
      <c r="Q21" s="1334"/>
      <c r="R21" s="1334"/>
      <c r="S21" s="1334"/>
      <c r="T21" s="1334"/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4"/>
      <c r="AE21" s="1334"/>
      <c r="AF21" s="1334"/>
      <c r="AG21" s="1334"/>
      <c r="AH21" s="1334"/>
      <c r="AI21" s="1334"/>
      <c r="AJ21" s="1334"/>
      <c r="AK21" s="1334"/>
      <c r="AL21" s="1334"/>
      <c r="AM21" s="1334"/>
      <c r="AN21" s="1334"/>
      <c r="AO21" s="1334"/>
      <c r="AP21" s="1334"/>
      <c r="AQ21" s="1334"/>
      <c r="AR21" s="1334"/>
      <c r="AS21" s="1334"/>
      <c r="AT21" s="1334"/>
      <c r="AU21" s="1334"/>
      <c r="AV21" s="1334"/>
      <c r="AW21" s="1334"/>
      <c r="AX21" s="1334"/>
      <c r="AY21" s="1334"/>
      <c r="AZ21" s="1334"/>
      <c r="BA21" s="1334"/>
      <c r="BB21" s="1334"/>
      <c r="BC21" s="1334"/>
      <c r="BD21" s="1334"/>
      <c r="BE21" s="1334"/>
      <c r="BF21" s="1334"/>
      <c r="BG21" s="1334"/>
      <c r="BH21" s="1334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4"/>
      <c r="CO21" s="1334"/>
      <c r="CP21" s="1334"/>
      <c r="CQ21" s="1334"/>
      <c r="CR21" s="1334"/>
      <c r="CS21" s="1334"/>
      <c r="CT21" s="1334"/>
      <c r="CU21" s="1334"/>
      <c r="CV21" s="1334"/>
      <c r="CW21" s="1334"/>
      <c r="CX21" s="1334"/>
      <c r="CY21" s="1334"/>
      <c r="CZ21" s="1334"/>
      <c r="DA21" s="1334"/>
      <c r="DB21" s="1334"/>
      <c r="DC21" s="1334"/>
      <c r="DD21" s="1334"/>
      <c r="DE21" s="1334"/>
      <c r="DF21" s="1334"/>
      <c r="DG21" s="1334"/>
      <c r="DH21" s="1334"/>
      <c r="DI21" s="1334"/>
      <c r="DJ21" s="1334"/>
      <c r="DK21" s="1334"/>
      <c r="DL21" s="1334"/>
      <c r="DM21" s="1334"/>
      <c r="DN21" s="1334"/>
      <c r="DO21" s="1334"/>
      <c r="DP21" s="1334"/>
      <c r="DQ21" s="1334"/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334"/>
      <c r="EB21" s="1334"/>
      <c r="EC21" s="1334"/>
      <c r="ED21" s="1334"/>
      <c r="EE21" s="1334"/>
      <c r="EF21" s="1334"/>
      <c r="EG21" s="1334"/>
      <c r="EH21" s="1334"/>
      <c r="EI21" s="1334"/>
      <c r="EJ21" s="1334"/>
      <c r="EK21" s="1334"/>
      <c r="EL21" s="1334"/>
      <c r="EM21" s="1334"/>
      <c r="EN21" s="1334"/>
      <c r="EO21" s="1334"/>
      <c r="EP21" s="1334"/>
      <c r="EQ21" s="1334"/>
      <c r="ER21" s="1334"/>
      <c r="ES21" s="1334"/>
      <c r="ET21" s="1334"/>
      <c r="EU21" s="1334"/>
      <c r="EV21" s="1334"/>
      <c r="EW21" s="1334"/>
      <c r="EX21" s="1334"/>
      <c r="EY21" s="1334"/>
      <c r="EZ21" s="1334"/>
      <c r="FA21" s="1334"/>
      <c r="FB21" s="1334"/>
      <c r="FC21" s="1334"/>
      <c r="FD21" s="1334"/>
      <c r="FE21" s="1334"/>
      <c r="FF21" s="1334"/>
      <c r="FG21" s="1334"/>
      <c r="FH21" s="1334"/>
      <c r="FI21" s="1334"/>
      <c r="FJ21" s="1334"/>
      <c r="FK21" s="1334"/>
      <c r="FL21" s="1334"/>
      <c r="FM21" s="1334"/>
      <c r="FN21" s="1334"/>
      <c r="FO21" s="1334"/>
      <c r="FP21" s="1334"/>
      <c r="FQ21" s="1334"/>
      <c r="FR21" s="1334"/>
      <c r="FS21" s="1334"/>
      <c r="FT21" s="1334"/>
      <c r="FU21" s="1334"/>
      <c r="FV21" s="1334"/>
      <c r="FW21" s="1334"/>
      <c r="FX21" s="1334"/>
      <c r="FY21" s="1334"/>
      <c r="FZ21" s="1334"/>
      <c r="GA21" s="1334"/>
      <c r="GB21" s="1334"/>
      <c r="GC21" s="1334"/>
      <c r="GD21" s="1334"/>
      <c r="GE21" s="1334"/>
      <c r="GF21" s="1334"/>
      <c r="GG21" s="1334"/>
      <c r="GH21" s="1334"/>
      <c r="GI21" s="1334"/>
      <c r="GJ21" s="1334"/>
      <c r="GK21" s="1334"/>
      <c r="GL21" s="1334"/>
      <c r="GM21" s="1334"/>
      <c r="GN21" s="1334"/>
      <c r="GO21" s="1334"/>
      <c r="GP21" s="1334"/>
      <c r="GQ21" s="1334"/>
      <c r="GR21" s="1334"/>
      <c r="GS21" s="1334"/>
      <c r="GT21" s="1334"/>
      <c r="GU21" s="1334"/>
      <c r="GV21" s="1334"/>
      <c r="GW21" s="1334"/>
      <c r="GX21" s="1334"/>
      <c r="GY21" s="1334"/>
      <c r="GZ21" s="1334"/>
      <c r="HA21" s="1334"/>
      <c r="HB21" s="1334"/>
      <c r="HC21" s="1334"/>
      <c r="HD21" s="1334"/>
      <c r="HE21" s="1334"/>
      <c r="HF21" s="1334"/>
      <c r="HG21" s="1334"/>
      <c r="HH21" s="1334"/>
      <c r="HI21" s="1334"/>
      <c r="HJ21" s="1334"/>
      <c r="HK21" s="1334"/>
      <c r="HL21" s="1334"/>
      <c r="HM21" s="1334"/>
      <c r="HN21" s="1334"/>
      <c r="HO21" s="1334"/>
      <c r="HP21" s="1334"/>
      <c r="HQ21" s="1334"/>
      <c r="HR21" s="1334"/>
      <c r="HS21" s="1334"/>
      <c r="HT21" s="1334"/>
      <c r="HU21" s="1334"/>
      <c r="HV21" s="1334"/>
      <c r="HW21" s="1334"/>
      <c r="HX21" s="1334"/>
      <c r="HY21" s="1334"/>
      <c r="HZ21" s="1334"/>
      <c r="IA21" s="1334"/>
      <c r="IB21" s="1334"/>
      <c r="IC21" s="1334"/>
      <c r="ID21" s="1334"/>
      <c r="IE21" s="1334"/>
      <c r="IF21" s="1334"/>
      <c r="IG21" s="1334"/>
      <c r="IH21" s="1334"/>
      <c r="II21" s="1334"/>
      <c r="IJ21" s="1334"/>
      <c r="IK21" s="1334"/>
      <c r="IL21" s="1334"/>
      <c r="IM21" s="1334"/>
      <c r="IN21" s="1334"/>
      <c r="IO21" s="1334"/>
      <c r="IP21" s="1334"/>
      <c r="IQ21" s="1334"/>
      <c r="IR21" s="1334"/>
      <c r="IS21" s="1334"/>
      <c r="IT21" s="1334"/>
      <c r="IU21" s="1334"/>
      <c r="IV21" s="1334"/>
    </row>
    <row r="22" spans="1:256" x14ac:dyDescent="0.25">
      <c r="A22" s="1372"/>
      <c r="B22" s="1379" t="s">
        <v>25</v>
      </c>
      <c r="C22" s="1344"/>
      <c r="D22" s="1344"/>
      <c r="E22" s="1378" t="s">
        <v>16</v>
      </c>
      <c r="F22" s="1374">
        <v>1</v>
      </c>
      <c r="G22" s="1368"/>
      <c r="H22" s="1063"/>
      <c r="I22" s="1334"/>
      <c r="J22" s="1334"/>
      <c r="K22" s="1334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4"/>
      <c r="AE22" s="1334"/>
      <c r="AF22" s="1334"/>
      <c r="AG22" s="1334"/>
      <c r="AH22" s="1334"/>
      <c r="AI22" s="1334"/>
      <c r="AJ22" s="1334"/>
      <c r="AK22" s="1334"/>
      <c r="AL22" s="1334"/>
      <c r="AM22" s="1334"/>
      <c r="AN22" s="1334"/>
      <c r="AO22" s="1334"/>
      <c r="AP22" s="1334"/>
      <c r="AQ22" s="1334"/>
      <c r="AR22" s="1334"/>
      <c r="AS22" s="1334"/>
      <c r="AT22" s="1334"/>
      <c r="AU22" s="1334"/>
      <c r="AV22" s="1334"/>
      <c r="AW22" s="1334"/>
      <c r="AX22" s="1334"/>
      <c r="AY22" s="1334"/>
      <c r="AZ22" s="1334"/>
      <c r="BA22" s="1334"/>
      <c r="BB22" s="1334"/>
      <c r="BC22" s="1334"/>
      <c r="BD22" s="1334"/>
      <c r="BE22" s="1334"/>
      <c r="BF22" s="1334"/>
      <c r="BG22" s="1334"/>
      <c r="BH22" s="1334"/>
      <c r="BI22" s="1334"/>
      <c r="BJ22" s="1334"/>
      <c r="BK22" s="1334"/>
      <c r="BL22" s="1334"/>
      <c r="BM22" s="1334"/>
      <c r="BN22" s="1334"/>
      <c r="BO22" s="1334"/>
      <c r="BP22" s="1334"/>
      <c r="BQ22" s="1334"/>
      <c r="BR22" s="1334"/>
      <c r="BS22" s="1334"/>
      <c r="BT22" s="1334"/>
      <c r="BU22" s="1334"/>
      <c r="BV22" s="1334"/>
      <c r="BW22" s="1334"/>
      <c r="BX22" s="1334"/>
      <c r="BY22" s="1334"/>
      <c r="BZ22" s="1334"/>
      <c r="CA22" s="1334"/>
      <c r="CB22" s="1334"/>
      <c r="CC22" s="1334"/>
      <c r="CD22" s="1334"/>
      <c r="CE22" s="1334"/>
      <c r="CF22" s="1334"/>
      <c r="CG22" s="1334"/>
      <c r="CH22" s="1334"/>
      <c r="CI22" s="1334"/>
      <c r="CJ22" s="1334"/>
      <c r="CK22" s="1334"/>
      <c r="CL22" s="1334"/>
      <c r="CM22" s="1334"/>
      <c r="CN22" s="1334"/>
      <c r="CO22" s="1334"/>
      <c r="CP22" s="1334"/>
      <c r="CQ22" s="1334"/>
      <c r="CR22" s="1334"/>
      <c r="CS22" s="1334"/>
      <c r="CT22" s="1334"/>
      <c r="CU22" s="1334"/>
      <c r="CV22" s="1334"/>
      <c r="CW22" s="1334"/>
      <c r="CX22" s="1334"/>
      <c r="CY22" s="1334"/>
      <c r="CZ22" s="1334"/>
      <c r="DA22" s="1334"/>
      <c r="DB22" s="1334"/>
      <c r="DC22" s="1334"/>
      <c r="DD22" s="1334"/>
      <c r="DE22" s="1334"/>
      <c r="DF22" s="1334"/>
      <c r="DG22" s="1334"/>
      <c r="DH22" s="1334"/>
      <c r="DI22" s="1334"/>
      <c r="DJ22" s="1334"/>
      <c r="DK22" s="1334"/>
      <c r="DL22" s="1334"/>
      <c r="DM22" s="1334"/>
      <c r="DN22" s="1334"/>
      <c r="DO22" s="1334"/>
      <c r="DP22" s="1334"/>
      <c r="DQ22" s="1334"/>
      <c r="DR22" s="1334"/>
      <c r="DS22" s="1334"/>
      <c r="DT22" s="1334"/>
      <c r="DU22" s="1334"/>
      <c r="DV22" s="1334"/>
      <c r="DW22" s="1334"/>
      <c r="DX22" s="1334"/>
      <c r="DY22" s="1334"/>
      <c r="DZ22" s="1334"/>
      <c r="EA22" s="1334"/>
      <c r="EB22" s="1334"/>
      <c r="EC22" s="1334"/>
      <c r="ED22" s="1334"/>
      <c r="EE22" s="1334"/>
      <c r="EF22" s="1334"/>
      <c r="EG22" s="1334"/>
      <c r="EH22" s="1334"/>
      <c r="EI22" s="1334"/>
      <c r="EJ22" s="1334"/>
      <c r="EK22" s="1334"/>
      <c r="EL22" s="1334"/>
      <c r="EM22" s="1334"/>
      <c r="EN22" s="1334"/>
      <c r="EO22" s="1334"/>
      <c r="EP22" s="1334"/>
      <c r="EQ22" s="1334"/>
      <c r="ER22" s="1334"/>
      <c r="ES22" s="1334"/>
      <c r="ET22" s="1334"/>
      <c r="EU22" s="1334"/>
      <c r="EV22" s="1334"/>
      <c r="EW22" s="1334"/>
      <c r="EX22" s="1334"/>
      <c r="EY22" s="1334"/>
      <c r="EZ22" s="1334"/>
      <c r="FA22" s="1334"/>
      <c r="FB22" s="1334"/>
      <c r="FC22" s="1334"/>
      <c r="FD22" s="1334"/>
      <c r="FE22" s="1334"/>
      <c r="FF22" s="1334"/>
      <c r="FG22" s="1334"/>
      <c r="FH22" s="1334"/>
      <c r="FI22" s="1334"/>
      <c r="FJ22" s="1334"/>
      <c r="FK22" s="1334"/>
      <c r="FL22" s="1334"/>
      <c r="FM22" s="1334"/>
      <c r="FN22" s="1334"/>
      <c r="FO22" s="1334"/>
      <c r="FP22" s="1334"/>
      <c r="FQ22" s="1334"/>
      <c r="FR22" s="1334"/>
      <c r="FS22" s="1334"/>
      <c r="FT22" s="1334"/>
      <c r="FU22" s="1334"/>
      <c r="FV22" s="1334"/>
      <c r="FW22" s="1334"/>
      <c r="FX22" s="1334"/>
      <c r="FY22" s="1334"/>
      <c r="FZ22" s="1334"/>
      <c r="GA22" s="1334"/>
      <c r="GB22" s="1334"/>
      <c r="GC22" s="1334"/>
      <c r="GD22" s="1334"/>
      <c r="GE22" s="1334"/>
      <c r="GF22" s="1334"/>
      <c r="GG22" s="1334"/>
      <c r="GH22" s="1334"/>
      <c r="GI22" s="1334"/>
      <c r="GJ22" s="1334"/>
      <c r="GK22" s="1334"/>
      <c r="GL22" s="1334"/>
      <c r="GM22" s="1334"/>
      <c r="GN22" s="1334"/>
      <c r="GO22" s="1334"/>
      <c r="GP22" s="1334"/>
      <c r="GQ22" s="1334"/>
      <c r="GR22" s="1334"/>
      <c r="GS22" s="1334"/>
      <c r="GT22" s="1334"/>
      <c r="GU22" s="1334"/>
      <c r="GV22" s="1334"/>
      <c r="GW22" s="1334"/>
      <c r="GX22" s="1334"/>
      <c r="GY22" s="1334"/>
      <c r="GZ22" s="1334"/>
      <c r="HA22" s="1334"/>
      <c r="HB22" s="1334"/>
      <c r="HC22" s="1334"/>
      <c r="HD22" s="1334"/>
      <c r="HE22" s="1334"/>
      <c r="HF22" s="1334"/>
      <c r="HG22" s="1334"/>
      <c r="HH22" s="1334"/>
      <c r="HI22" s="1334"/>
      <c r="HJ22" s="1334"/>
      <c r="HK22" s="1334"/>
      <c r="HL22" s="1334"/>
      <c r="HM22" s="1334"/>
      <c r="HN22" s="1334"/>
      <c r="HO22" s="1334"/>
      <c r="HP22" s="1334"/>
      <c r="HQ22" s="1334"/>
      <c r="HR22" s="1334"/>
      <c r="HS22" s="1334"/>
      <c r="HT22" s="1334"/>
      <c r="HU22" s="1334"/>
      <c r="HV22" s="1334"/>
      <c r="HW22" s="1334"/>
      <c r="HX22" s="1334"/>
      <c r="HY22" s="1334"/>
      <c r="HZ22" s="1334"/>
      <c r="IA22" s="1334"/>
      <c r="IB22" s="1334"/>
      <c r="IC22" s="1334"/>
      <c r="ID22" s="1334"/>
      <c r="IE22" s="1334"/>
      <c r="IF22" s="1334"/>
      <c r="IG22" s="1334"/>
      <c r="IH22" s="1334"/>
      <c r="II22" s="1334"/>
      <c r="IJ22" s="1334"/>
      <c r="IK22" s="1334"/>
      <c r="IL22" s="1334"/>
      <c r="IM22" s="1334"/>
      <c r="IN22" s="1334"/>
      <c r="IO22" s="1334"/>
      <c r="IP22" s="1334"/>
      <c r="IQ22" s="1334"/>
      <c r="IR22" s="1334"/>
      <c r="IS22" s="1334"/>
      <c r="IT22" s="1334"/>
      <c r="IU22" s="1334"/>
      <c r="IV22" s="1334"/>
    </row>
    <row r="23" spans="1:256" x14ac:dyDescent="0.25">
      <c r="A23" s="1372"/>
      <c r="B23" s="2287" t="s">
        <v>26</v>
      </c>
      <c r="C23" s="2288"/>
      <c r="D23" s="2289"/>
      <c r="E23" s="1378" t="s">
        <v>27</v>
      </c>
      <c r="F23" s="1374">
        <v>3</v>
      </c>
      <c r="G23" s="1368"/>
      <c r="H23" s="1063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  <c r="BO23" s="1334"/>
      <c r="BP23" s="1334"/>
      <c r="BQ23" s="1334"/>
      <c r="BR23" s="1334"/>
      <c r="BS23" s="1334"/>
      <c r="BT23" s="1334"/>
      <c r="BU23" s="1334"/>
      <c r="BV23" s="1334"/>
      <c r="BW23" s="1334"/>
      <c r="BX23" s="1334"/>
      <c r="BY23" s="1334"/>
      <c r="BZ23" s="1334"/>
      <c r="CA23" s="1334"/>
      <c r="CB23" s="1334"/>
      <c r="CC23" s="1334"/>
      <c r="CD23" s="1334"/>
      <c r="CE23" s="1334"/>
      <c r="CF23" s="1334"/>
      <c r="CG23" s="1334"/>
      <c r="CH23" s="1334"/>
      <c r="CI23" s="1334"/>
      <c r="CJ23" s="1334"/>
      <c r="CK23" s="1334"/>
      <c r="CL23" s="1334"/>
      <c r="CM23" s="1334"/>
      <c r="CN23" s="1334"/>
      <c r="CO23" s="1334"/>
      <c r="CP23" s="1334"/>
      <c r="CQ23" s="1334"/>
      <c r="CR23" s="1334"/>
      <c r="CS23" s="1334"/>
      <c r="CT23" s="1334"/>
      <c r="CU23" s="1334"/>
      <c r="CV23" s="1334"/>
      <c r="CW23" s="1334"/>
      <c r="CX23" s="1334"/>
      <c r="CY23" s="1334"/>
      <c r="CZ23" s="1334"/>
      <c r="DA23" s="1334"/>
      <c r="DB23" s="1334"/>
      <c r="DC23" s="1334"/>
      <c r="DD23" s="1334"/>
      <c r="DE23" s="1334"/>
      <c r="DF23" s="1334"/>
      <c r="DG23" s="1334"/>
      <c r="DH23" s="1334"/>
      <c r="DI23" s="1334"/>
      <c r="DJ23" s="1334"/>
      <c r="DK23" s="1334"/>
      <c r="DL23" s="1334"/>
      <c r="DM23" s="1334"/>
      <c r="DN23" s="1334"/>
      <c r="DO23" s="1334"/>
      <c r="DP23" s="1334"/>
      <c r="DQ23" s="1334"/>
      <c r="DR23" s="1334"/>
      <c r="DS23" s="1334"/>
      <c r="DT23" s="1334"/>
      <c r="DU23" s="1334"/>
      <c r="DV23" s="1334"/>
      <c r="DW23" s="1334"/>
      <c r="DX23" s="1334"/>
      <c r="DY23" s="1334"/>
      <c r="DZ23" s="1334"/>
      <c r="EA23" s="1334"/>
      <c r="EB23" s="1334"/>
      <c r="EC23" s="1334"/>
      <c r="ED23" s="1334"/>
      <c r="EE23" s="1334"/>
      <c r="EF23" s="1334"/>
      <c r="EG23" s="1334"/>
      <c r="EH23" s="1334"/>
      <c r="EI23" s="1334"/>
      <c r="EJ23" s="1334"/>
      <c r="EK23" s="1334"/>
      <c r="EL23" s="1334"/>
      <c r="EM23" s="1334"/>
      <c r="EN23" s="1334"/>
      <c r="EO23" s="1334"/>
      <c r="EP23" s="1334"/>
      <c r="EQ23" s="1334"/>
      <c r="ER23" s="1334"/>
      <c r="ES23" s="1334"/>
      <c r="ET23" s="1334"/>
      <c r="EU23" s="1334"/>
      <c r="EV23" s="1334"/>
      <c r="EW23" s="1334"/>
      <c r="EX23" s="1334"/>
      <c r="EY23" s="1334"/>
      <c r="EZ23" s="1334"/>
      <c r="FA23" s="1334"/>
      <c r="FB23" s="1334"/>
      <c r="FC23" s="1334"/>
      <c r="FD23" s="1334"/>
      <c r="FE23" s="1334"/>
      <c r="FF23" s="1334"/>
      <c r="FG23" s="1334"/>
      <c r="FH23" s="1334"/>
      <c r="FI23" s="1334"/>
      <c r="FJ23" s="1334"/>
      <c r="FK23" s="1334"/>
      <c r="FL23" s="1334"/>
      <c r="FM23" s="1334"/>
      <c r="FN23" s="1334"/>
      <c r="FO23" s="1334"/>
      <c r="FP23" s="1334"/>
      <c r="FQ23" s="1334"/>
      <c r="FR23" s="1334"/>
      <c r="FS23" s="1334"/>
      <c r="FT23" s="1334"/>
      <c r="FU23" s="1334"/>
      <c r="FV23" s="1334"/>
      <c r="FW23" s="1334"/>
      <c r="FX23" s="1334"/>
      <c r="FY23" s="1334"/>
      <c r="FZ23" s="1334"/>
      <c r="GA23" s="1334"/>
      <c r="GB23" s="1334"/>
      <c r="GC23" s="1334"/>
      <c r="GD23" s="1334"/>
      <c r="GE23" s="1334"/>
      <c r="GF23" s="1334"/>
      <c r="GG23" s="1334"/>
      <c r="GH23" s="1334"/>
      <c r="GI23" s="1334"/>
      <c r="GJ23" s="1334"/>
      <c r="GK23" s="1334"/>
      <c r="GL23" s="1334"/>
      <c r="GM23" s="1334"/>
      <c r="GN23" s="1334"/>
      <c r="GO23" s="1334"/>
      <c r="GP23" s="1334"/>
      <c r="GQ23" s="1334"/>
      <c r="GR23" s="1334"/>
      <c r="GS23" s="1334"/>
      <c r="GT23" s="1334"/>
      <c r="GU23" s="1334"/>
      <c r="GV23" s="1334"/>
      <c r="GW23" s="1334"/>
      <c r="GX23" s="1334"/>
      <c r="GY23" s="1334"/>
      <c r="GZ23" s="1334"/>
      <c r="HA23" s="1334"/>
      <c r="HB23" s="1334"/>
      <c r="HC23" s="1334"/>
      <c r="HD23" s="1334"/>
      <c r="HE23" s="1334"/>
      <c r="HF23" s="1334"/>
      <c r="HG23" s="1334"/>
      <c r="HH23" s="1334"/>
      <c r="HI23" s="1334"/>
      <c r="HJ23" s="1334"/>
      <c r="HK23" s="1334"/>
      <c r="HL23" s="1334"/>
      <c r="HM23" s="1334"/>
      <c r="HN23" s="1334"/>
      <c r="HO23" s="1334"/>
      <c r="HP23" s="1334"/>
      <c r="HQ23" s="1334"/>
      <c r="HR23" s="1334"/>
      <c r="HS23" s="1334"/>
      <c r="HT23" s="1334"/>
      <c r="HU23" s="1334"/>
      <c r="HV23" s="1334"/>
      <c r="HW23" s="1334"/>
      <c r="HX23" s="1334"/>
      <c r="HY23" s="1334"/>
      <c r="HZ23" s="1334"/>
      <c r="IA23" s="1334"/>
      <c r="IB23" s="1334"/>
      <c r="IC23" s="1334"/>
      <c r="ID23" s="1334"/>
      <c r="IE23" s="1334"/>
      <c r="IF23" s="1334"/>
      <c r="IG23" s="1334"/>
      <c r="IH23" s="1334"/>
      <c r="II23" s="1334"/>
      <c r="IJ23" s="1334"/>
      <c r="IK23" s="1334"/>
      <c r="IL23" s="1334"/>
      <c r="IM23" s="1334"/>
      <c r="IN23" s="1334"/>
      <c r="IO23" s="1334"/>
      <c r="IP23" s="1334"/>
      <c r="IQ23" s="1334"/>
      <c r="IR23" s="1334"/>
      <c r="IS23" s="1334"/>
      <c r="IT23" s="1334"/>
      <c r="IU23" s="1334"/>
      <c r="IV23" s="1334"/>
    </row>
    <row r="24" spans="1:256" x14ac:dyDescent="0.25">
      <c r="A24" s="1372"/>
      <c r="B24" s="1379"/>
      <c r="C24" s="1344"/>
      <c r="D24" s="1344"/>
      <c r="E24" s="1378"/>
      <c r="F24" s="1374"/>
      <c r="G24" s="1368"/>
      <c r="H24" s="1063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334"/>
      <c r="AW24" s="1334"/>
      <c r="AX24" s="1334"/>
      <c r="AY24" s="1334"/>
      <c r="AZ24" s="1334"/>
      <c r="BA24" s="1334"/>
      <c r="BB24" s="1334"/>
      <c r="BC24" s="1334"/>
      <c r="BD24" s="1334"/>
      <c r="BE24" s="1334"/>
      <c r="BF24" s="1334"/>
      <c r="BG24" s="1334"/>
      <c r="BH24" s="1334"/>
      <c r="BI24" s="1334"/>
      <c r="BJ24" s="1334"/>
      <c r="BK24" s="1334"/>
      <c r="BL24" s="1334"/>
      <c r="BM24" s="1334"/>
      <c r="BN24" s="1334"/>
      <c r="BO24" s="1334"/>
      <c r="BP24" s="1334"/>
      <c r="BQ24" s="1334"/>
      <c r="BR24" s="1334"/>
      <c r="BS24" s="1334"/>
      <c r="BT24" s="1334"/>
      <c r="BU24" s="1334"/>
      <c r="BV24" s="1334"/>
      <c r="BW24" s="1334"/>
      <c r="BX24" s="1334"/>
      <c r="BY24" s="1334"/>
      <c r="BZ24" s="1334"/>
      <c r="CA24" s="1334"/>
      <c r="CB24" s="1334"/>
      <c r="CC24" s="1334"/>
      <c r="CD24" s="1334"/>
      <c r="CE24" s="1334"/>
      <c r="CF24" s="1334"/>
      <c r="CG24" s="1334"/>
      <c r="CH24" s="1334"/>
      <c r="CI24" s="1334"/>
      <c r="CJ24" s="1334"/>
      <c r="CK24" s="1334"/>
      <c r="CL24" s="1334"/>
      <c r="CM24" s="1334"/>
      <c r="CN24" s="1334"/>
      <c r="CO24" s="1334"/>
      <c r="CP24" s="1334"/>
      <c r="CQ24" s="1334"/>
      <c r="CR24" s="1334"/>
      <c r="CS24" s="1334"/>
      <c r="CT24" s="1334"/>
      <c r="CU24" s="1334"/>
      <c r="CV24" s="1334"/>
      <c r="CW24" s="1334"/>
      <c r="CX24" s="1334"/>
      <c r="CY24" s="1334"/>
      <c r="CZ24" s="1334"/>
      <c r="DA24" s="1334"/>
      <c r="DB24" s="1334"/>
      <c r="DC24" s="1334"/>
      <c r="DD24" s="1334"/>
      <c r="DE24" s="1334"/>
      <c r="DF24" s="1334"/>
      <c r="DG24" s="1334"/>
      <c r="DH24" s="1334"/>
      <c r="DI24" s="1334"/>
      <c r="DJ24" s="1334"/>
      <c r="DK24" s="1334"/>
      <c r="DL24" s="1334"/>
      <c r="DM24" s="1334"/>
      <c r="DN24" s="1334"/>
      <c r="DO24" s="1334"/>
      <c r="DP24" s="1334"/>
      <c r="DQ24" s="1334"/>
      <c r="DR24" s="1334"/>
      <c r="DS24" s="1334"/>
      <c r="DT24" s="1334"/>
      <c r="DU24" s="1334"/>
      <c r="DV24" s="1334"/>
      <c r="DW24" s="1334"/>
      <c r="DX24" s="1334"/>
      <c r="DY24" s="1334"/>
      <c r="DZ24" s="1334"/>
      <c r="EA24" s="1334"/>
      <c r="EB24" s="1334"/>
      <c r="EC24" s="1334"/>
      <c r="ED24" s="1334"/>
      <c r="EE24" s="1334"/>
      <c r="EF24" s="1334"/>
      <c r="EG24" s="1334"/>
      <c r="EH24" s="1334"/>
      <c r="EI24" s="1334"/>
      <c r="EJ24" s="1334"/>
      <c r="EK24" s="1334"/>
      <c r="EL24" s="1334"/>
      <c r="EM24" s="1334"/>
      <c r="EN24" s="1334"/>
      <c r="EO24" s="1334"/>
      <c r="EP24" s="1334"/>
      <c r="EQ24" s="1334"/>
      <c r="ER24" s="1334"/>
      <c r="ES24" s="1334"/>
      <c r="ET24" s="1334"/>
      <c r="EU24" s="1334"/>
      <c r="EV24" s="1334"/>
      <c r="EW24" s="1334"/>
      <c r="EX24" s="1334"/>
      <c r="EY24" s="1334"/>
      <c r="EZ24" s="1334"/>
      <c r="FA24" s="1334"/>
      <c r="FB24" s="1334"/>
      <c r="FC24" s="1334"/>
      <c r="FD24" s="1334"/>
      <c r="FE24" s="1334"/>
      <c r="FF24" s="1334"/>
      <c r="FG24" s="1334"/>
      <c r="FH24" s="1334"/>
      <c r="FI24" s="1334"/>
      <c r="FJ24" s="1334"/>
      <c r="FK24" s="1334"/>
      <c r="FL24" s="1334"/>
      <c r="FM24" s="1334"/>
      <c r="FN24" s="1334"/>
      <c r="FO24" s="1334"/>
      <c r="FP24" s="1334"/>
      <c r="FQ24" s="1334"/>
      <c r="FR24" s="1334"/>
      <c r="FS24" s="1334"/>
      <c r="FT24" s="1334"/>
      <c r="FU24" s="1334"/>
      <c r="FV24" s="1334"/>
      <c r="FW24" s="1334"/>
      <c r="FX24" s="1334"/>
      <c r="FY24" s="1334"/>
      <c r="FZ24" s="1334"/>
      <c r="GA24" s="1334"/>
      <c r="GB24" s="1334"/>
      <c r="GC24" s="1334"/>
      <c r="GD24" s="1334"/>
      <c r="GE24" s="1334"/>
      <c r="GF24" s="1334"/>
      <c r="GG24" s="1334"/>
      <c r="GH24" s="1334"/>
      <c r="GI24" s="1334"/>
      <c r="GJ24" s="1334"/>
      <c r="GK24" s="1334"/>
      <c r="GL24" s="1334"/>
      <c r="GM24" s="1334"/>
      <c r="GN24" s="1334"/>
      <c r="GO24" s="1334"/>
      <c r="GP24" s="1334"/>
      <c r="GQ24" s="1334"/>
      <c r="GR24" s="1334"/>
      <c r="GS24" s="1334"/>
      <c r="GT24" s="1334"/>
      <c r="GU24" s="1334"/>
      <c r="GV24" s="1334"/>
      <c r="GW24" s="1334"/>
      <c r="GX24" s="1334"/>
      <c r="GY24" s="1334"/>
      <c r="GZ24" s="1334"/>
      <c r="HA24" s="1334"/>
      <c r="HB24" s="1334"/>
      <c r="HC24" s="1334"/>
      <c r="HD24" s="1334"/>
      <c r="HE24" s="1334"/>
      <c r="HF24" s="1334"/>
      <c r="HG24" s="1334"/>
      <c r="HH24" s="1334"/>
      <c r="HI24" s="1334"/>
      <c r="HJ24" s="1334"/>
      <c r="HK24" s="1334"/>
      <c r="HL24" s="1334"/>
      <c r="HM24" s="1334"/>
      <c r="HN24" s="1334"/>
      <c r="HO24" s="1334"/>
      <c r="HP24" s="1334"/>
      <c r="HQ24" s="1334"/>
      <c r="HR24" s="1334"/>
      <c r="HS24" s="1334"/>
      <c r="HT24" s="1334"/>
      <c r="HU24" s="1334"/>
      <c r="HV24" s="1334"/>
      <c r="HW24" s="1334"/>
      <c r="HX24" s="1334"/>
      <c r="HY24" s="1334"/>
      <c r="HZ24" s="1334"/>
      <c r="IA24" s="1334"/>
      <c r="IB24" s="1334"/>
      <c r="IC24" s="1334"/>
      <c r="ID24" s="1334"/>
      <c r="IE24" s="1334"/>
      <c r="IF24" s="1334"/>
      <c r="IG24" s="1334"/>
      <c r="IH24" s="1334"/>
      <c r="II24" s="1334"/>
      <c r="IJ24" s="1334"/>
      <c r="IK24" s="1334"/>
      <c r="IL24" s="1334"/>
      <c r="IM24" s="1334"/>
      <c r="IN24" s="1334"/>
      <c r="IO24" s="1334"/>
      <c r="IP24" s="1334"/>
      <c r="IQ24" s="1334"/>
      <c r="IR24" s="1334"/>
      <c r="IS24" s="1334"/>
      <c r="IT24" s="1334"/>
      <c r="IU24" s="1334"/>
      <c r="IV24" s="1334"/>
    </row>
    <row r="25" spans="1:256" x14ac:dyDescent="0.25">
      <c r="A25" s="1364" t="s">
        <v>28</v>
      </c>
      <c r="B25" s="1377" t="s">
        <v>29</v>
      </c>
      <c r="C25" s="1343"/>
      <c r="D25" s="1344"/>
      <c r="E25" s="1378"/>
      <c r="F25" s="1374"/>
      <c r="G25" s="1368"/>
      <c r="H25" s="1063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4"/>
      <c r="AE25" s="1334"/>
      <c r="AF25" s="1334"/>
      <c r="AG25" s="1334"/>
      <c r="AH25" s="1334"/>
      <c r="AI25" s="1334"/>
      <c r="AJ25" s="1334"/>
      <c r="AK25" s="1334"/>
      <c r="AL25" s="1334"/>
      <c r="AM25" s="1334"/>
      <c r="AN25" s="1334"/>
      <c r="AO25" s="1334"/>
      <c r="AP25" s="1334"/>
      <c r="AQ25" s="1334"/>
      <c r="AR25" s="1334"/>
      <c r="AS25" s="1334"/>
      <c r="AT25" s="1334"/>
      <c r="AU25" s="1334"/>
      <c r="AV25" s="1334"/>
      <c r="AW25" s="1334"/>
      <c r="AX25" s="1334"/>
      <c r="AY25" s="1334"/>
      <c r="AZ25" s="1334"/>
      <c r="BA25" s="1334"/>
      <c r="BB25" s="1334"/>
      <c r="BC25" s="1334"/>
      <c r="BD25" s="1334"/>
      <c r="BE25" s="1334"/>
      <c r="BF25" s="1334"/>
      <c r="BG25" s="1334"/>
      <c r="BH25" s="1334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4"/>
      <c r="CO25" s="1334"/>
      <c r="CP25" s="1334"/>
      <c r="CQ25" s="1334"/>
      <c r="CR25" s="1334"/>
      <c r="CS25" s="1334"/>
      <c r="CT25" s="1334"/>
      <c r="CU25" s="1334"/>
      <c r="CV25" s="1334"/>
      <c r="CW25" s="1334"/>
      <c r="CX25" s="1334"/>
      <c r="CY25" s="1334"/>
      <c r="CZ25" s="1334"/>
      <c r="DA25" s="1334"/>
      <c r="DB25" s="1334"/>
      <c r="DC25" s="1334"/>
      <c r="DD25" s="1334"/>
      <c r="DE25" s="1334"/>
      <c r="DF25" s="1334"/>
      <c r="DG25" s="1334"/>
      <c r="DH25" s="1334"/>
      <c r="DI25" s="1334"/>
      <c r="DJ25" s="1334"/>
      <c r="DK25" s="1334"/>
      <c r="DL25" s="1334"/>
      <c r="DM25" s="1334"/>
      <c r="DN25" s="1334"/>
      <c r="DO25" s="1334"/>
      <c r="DP25" s="1334"/>
      <c r="DQ25" s="1334"/>
      <c r="DR25" s="1334"/>
      <c r="DS25" s="1334"/>
      <c r="DT25" s="1334"/>
      <c r="DU25" s="1334"/>
      <c r="DV25" s="1334"/>
      <c r="DW25" s="1334"/>
      <c r="DX25" s="1334"/>
      <c r="DY25" s="1334"/>
      <c r="DZ25" s="1334"/>
      <c r="EA25" s="1334"/>
      <c r="EB25" s="1334"/>
      <c r="EC25" s="1334"/>
      <c r="ED25" s="1334"/>
      <c r="EE25" s="1334"/>
      <c r="EF25" s="1334"/>
      <c r="EG25" s="1334"/>
      <c r="EH25" s="1334"/>
      <c r="EI25" s="1334"/>
      <c r="EJ25" s="1334"/>
      <c r="EK25" s="1334"/>
      <c r="EL25" s="1334"/>
      <c r="EM25" s="1334"/>
      <c r="EN25" s="1334"/>
      <c r="EO25" s="1334"/>
      <c r="EP25" s="1334"/>
      <c r="EQ25" s="1334"/>
      <c r="ER25" s="1334"/>
      <c r="ES25" s="1334"/>
      <c r="ET25" s="1334"/>
      <c r="EU25" s="1334"/>
      <c r="EV25" s="1334"/>
      <c r="EW25" s="1334"/>
      <c r="EX25" s="1334"/>
      <c r="EY25" s="1334"/>
      <c r="EZ25" s="1334"/>
      <c r="FA25" s="1334"/>
      <c r="FB25" s="1334"/>
      <c r="FC25" s="1334"/>
      <c r="FD25" s="1334"/>
      <c r="FE25" s="1334"/>
      <c r="FF25" s="1334"/>
      <c r="FG25" s="1334"/>
      <c r="FH25" s="1334"/>
      <c r="FI25" s="1334"/>
      <c r="FJ25" s="1334"/>
      <c r="FK25" s="1334"/>
      <c r="FL25" s="1334"/>
      <c r="FM25" s="1334"/>
      <c r="FN25" s="1334"/>
      <c r="FO25" s="1334"/>
      <c r="FP25" s="1334"/>
      <c r="FQ25" s="1334"/>
      <c r="FR25" s="1334"/>
      <c r="FS25" s="1334"/>
      <c r="FT25" s="1334"/>
      <c r="FU25" s="1334"/>
      <c r="FV25" s="1334"/>
      <c r="FW25" s="1334"/>
      <c r="FX25" s="1334"/>
      <c r="FY25" s="1334"/>
      <c r="FZ25" s="1334"/>
      <c r="GA25" s="1334"/>
      <c r="GB25" s="1334"/>
      <c r="GC25" s="1334"/>
      <c r="GD25" s="1334"/>
      <c r="GE25" s="1334"/>
      <c r="GF25" s="1334"/>
      <c r="GG25" s="1334"/>
      <c r="GH25" s="1334"/>
      <c r="GI25" s="1334"/>
      <c r="GJ25" s="1334"/>
      <c r="GK25" s="1334"/>
      <c r="GL25" s="1334"/>
      <c r="GM25" s="1334"/>
      <c r="GN25" s="1334"/>
      <c r="GO25" s="1334"/>
      <c r="GP25" s="1334"/>
      <c r="GQ25" s="1334"/>
      <c r="GR25" s="1334"/>
      <c r="GS25" s="1334"/>
      <c r="GT25" s="1334"/>
      <c r="GU25" s="1334"/>
      <c r="GV25" s="1334"/>
      <c r="GW25" s="1334"/>
      <c r="GX25" s="1334"/>
      <c r="GY25" s="1334"/>
      <c r="GZ25" s="1334"/>
      <c r="HA25" s="1334"/>
      <c r="HB25" s="1334"/>
      <c r="HC25" s="1334"/>
      <c r="HD25" s="1334"/>
      <c r="HE25" s="1334"/>
      <c r="HF25" s="1334"/>
      <c r="HG25" s="1334"/>
      <c r="HH25" s="1334"/>
      <c r="HI25" s="1334"/>
      <c r="HJ25" s="1334"/>
      <c r="HK25" s="1334"/>
      <c r="HL25" s="1334"/>
      <c r="HM25" s="1334"/>
      <c r="HN25" s="1334"/>
      <c r="HO25" s="1334"/>
      <c r="HP25" s="1334"/>
      <c r="HQ25" s="1334"/>
      <c r="HR25" s="1334"/>
      <c r="HS25" s="1334"/>
      <c r="HT25" s="1334"/>
      <c r="HU25" s="1334"/>
      <c r="HV25" s="1334"/>
      <c r="HW25" s="1334"/>
      <c r="HX25" s="1334"/>
      <c r="HY25" s="1334"/>
      <c r="HZ25" s="1334"/>
      <c r="IA25" s="1334"/>
      <c r="IB25" s="1334"/>
      <c r="IC25" s="1334"/>
      <c r="ID25" s="1334"/>
      <c r="IE25" s="1334"/>
      <c r="IF25" s="1334"/>
      <c r="IG25" s="1334"/>
      <c r="IH25" s="1334"/>
      <c r="II25" s="1334"/>
      <c r="IJ25" s="1334"/>
      <c r="IK25" s="1334"/>
      <c r="IL25" s="1334"/>
      <c r="IM25" s="1334"/>
      <c r="IN25" s="1334"/>
      <c r="IO25" s="1334"/>
      <c r="IP25" s="1334"/>
      <c r="IQ25" s="1334"/>
      <c r="IR25" s="1334"/>
      <c r="IS25" s="1334"/>
      <c r="IT25" s="1334"/>
      <c r="IU25" s="1334"/>
      <c r="IV25" s="1334"/>
    </row>
    <row r="26" spans="1:256" x14ac:dyDescent="0.25">
      <c r="A26" s="1380"/>
      <c r="B26" s="1379" t="s">
        <v>25</v>
      </c>
      <c r="C26" s="1379"/>
      <c r="D26" s="1379"/>
      <c r="E26" s="1378" t="s">
        <v>16</v>
      </c>
      <c r="F26" s="1381">
        <v>1</v>
      </c>
      <c r="G26" s="1382"/>
      <c r="H26" s="1063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  <c r="BO26" s="1334"/>
      <c r="BP26" s="1334"/>
      <c r="BQ26" s="1334"/>
      <c r="BR26" s="1334"/>
      <c r="BS26" s="1334"/>
      <c r="BT26" s="1334"/>
      <c r="BU26" s="1334"/>
      <c r="BV26" s="1334"/>
      <c r="BW26" s="1334"/>
      <c r="BX26" s="1334"/>
      <c r="BY26" s="1334"/>
      <c r="BZ26" s="1334"/>
      <c r="CA26" s="1334"/>
      <c r="CB26" s="1334"/>
      <c r="CC26" s="1334"/>
      <c r="CD26" s="1334"/>
      <c r="CE26" s="1334"/>
      <c r="CF26" s="1334"/>
      <c r="CG26" s="1334"/>
      <c r="CH26" s="1334"/>
      <c r="CI26" s="1334"/>
      <c r="CJ26" s="1334"/>
      <c r="CK26" s="1334"/>
      <c r="CL26" s="1334"/>
      <c r="CM26" s="1334"/>
      <c r="CN26" s="1334"/>
      <c r="CO26" s="1334"/>
      <c r="CP26" s="1334"/>
      <c r="CQ26" s="1334"/>
      <c r="CR26" s="1334"/>
      <c r="CS26" s="1334"/>
      <c r="CT26" s="1334"/>
      <c r="CU26" s="1334"/>
      <c r="CV26" s="1334"/>
      <c r="CW26" s="1334"/>
      <c r="CX26" s="1334"/>
      <c r="CY26" s="1334"/>
      <c r="CZ26" s="1334"/>
      <c r="DA26" s="1334"/>
      <c r="DB26" s="1334"/>
      <c r="DC26" s="1334"/>
      <c r="DD26" s="1334"/>
      <c r="DE26" s="1334"/>
      <c r="DF26" s="1334"/>
      <c r="DG26" s="1334"/>
      <c r="DH26" s="1334"/>
      <c r="DI26" s="1334"/>
      <c r="DJ26" s="1334"/>
      <c r="DK26" s="1334"/>
      <c r="DL26" s="1334"/>
      <c r="DM26" s="1334"/>
      <c r="DN26" s="1334"/>
      <c r="DO26" s="1334"/>
      <c r="DP26" s="1334"/>
      <c r="DQ26" s="1334"/>
      <c r="DR26" s="1334"/>
      <c r="DS26" s="1334"/>
      <c r="DT26" s="1334"/>
      <c r="DU26" s="1334"/>
      <c r="DV26" s="1334"/>
      <c r="DW26" s="1334"/>
      <c r="DX26" s="1334"/>
      <c r="DY26" s="1334"/>
      <c r="DZ26" s="1334"/>
      <c r="EA26" s="1334"/>
      <c r="EB26" s="1334"/>
      <c r="EC26" s="1334"/>
      <c r="ED26" s="1334"/>
      <c r="EE26" s="1334"/>
      <c r="EF26" s="1334"/>
      <c r="EG26" s="1334"/>
      <c r="EH26" s="1334"/>
      <c r="EI26" s="1334"/>
      <c r="EJ26" s="1334"/>
      <c r="EK26" s="1334"/>
      <c r="EL26" s="1334"/>
      <c r="EM26" s="1334"/>
      <c r="EN26" s="1334"/>
      <c r="EO26" s="1334"/>
      <c r="EP26" s="1334"/>
      <c r="EQ26" s="1334"/>
      <c r="ER26" s="1334"/>
      <c r="ES26" s="1334"/>
      <c r="ET26" s="1334"/>
      <c r="EU26" s="1334"/>
      <c r="EV26" s="1334"/>
      <c r="EW26" s="1334"/>
      <c r="EX26" s="1334"/>
      <c r="EY26" s="1334"/>
      <c r="EZ26" s="1334"/>
      <c r="FA26" s="1334"/>
      <c r="FB26" s="1334"/>
      <c r="FC26" s="1334"/>
      <c r="FD26" s="1334"/>
      <c r="FE26" s="1334"/>
      <c r="FF26" s="1334"/>
      <c r="FG26" s="1334"/>
      <c r="FH26" s="1334"/>
      <c r="FI26" s="1334"/>
      <c r="FJ26" s="1334"/>
      <c r="FK26" s="1334"/>
      <c r="FL26" s="1334"/>
      <c r="FM26" s="1334"/>
      <c r="FN26" s="1334"/>
      <c r="FO26" s="1334"/>
      <c r="FP26" s="1334"/>
      <c r="FQ26" s="1334"/>
      <c r="FR26" s="1334"/>
      <c r="FS26" s="1334"/>
      <c r="FT26" s="1334"/>
      <c r="FU26" s="1334"/>
      <c r="FV26" s="1334"/>
      <c r="FW26" s="1334"/>
      <c r="FX26" s="1334"/>
      <c r="FY26" s="1334"/>
      <c r="FZ26" s="1334"/>
      <c r="GA26" s="1334"/>
      <c r="GB26" s="1334"/>
      <c r="GC26" s="1334"/>
      <c r="GD26" s="1334"/>
      <c r="GE26" s="1334"/>
      <c r="GF26" s="1334"/>
      <c r="GG26" s="1334"/>
      <c r="GH26" s="1334"/>
      <c r="GI26" s="1334"/>
      <c r="GJ26" s="1334"/>
      <c r="GK26" s="1334"/>
      <c r="GL26" s="1334"/>
      <c r="GM26" s="1334"/>
      <c r="GN26" s="1334"/>
      <c r="GO26" s="1334"/>
      <c r="GP26" s="1334"/>
      <c r="GQ26" s="1334"/>
      <c r="GR26" s="1334"/>
      <c r="GS26" s="1334"/>
      <c r="GT26" s="1334"/>
      <c r="GU26" s="1334"/>
      <c r="GV26" s="1334"/>
      <c r="GW26" s="1334"/>
      <c r="GX26" s="1334"/>
      <c r="GY26" s="1334"/>
      <c r="GZ26" s="1334"/>
      <c r="HA26" s="1334"/>
      <c r="HB26" s="1334"/>
      <c r="HC26" s="1334"/>
      <c r="HD26" s="1334"/>
      <c r="HE26" s="1334"/>
      <c r="HF26" s="1334"/>
      <c r="HG26" s="1334"/>
      <c r="HH26" s="1334"/>
      <c r="HI26" s="1334"/>
      <c r="HJ26" s="1334"/>
      <c r="HK26" s="1334"/>
      <c r="HL26" s="1334"/>
      <c r="HM26" s="1334"/>
      <c r="HN26" s="1334"/>
      <c r="HO26" s="1334"/>
      <c r="HP26" s="1334"/>
      <c r="HQ26" s="1334"/>
      <c r="HR26" s="1334"/>
      <c r="HS26" s="1334"/>
      <c r="HT26" s="1334"/>
      <c r="HU26" s="1334"/>
      <c r="HV26" s="1334"/>
      <c r="HW26" s="1334"/>
      <c r="HX26" s="1334"/>
      <c r="HY26" s="1334"/>
      <c r="HZ26" s="1334"/>
      <c r="IA26" s="1334"/>
      <c r="IB26" s="1334"/>
      <c r="IC26" s="1334"/>
      <c r="ID26" s="1334"/>
      <c r="IE26" s="1334"/>
      <c r="IF26" s="1334"/>
      <c r="IG26" s="1334"/>
      <c r="IH26" s="1334"/>
      <c r="II26" s="1334"/>
      <c r="IJ26" s="1334"/>
      <c r="IK26" s="1334"/>
      <c r="IL26" s="1334"/>
      <c r="IM26" s="1334"/>
      <c r="IN26" s="1334"/>
      <c r="IO26" s="1334"/>
      <c r="IP26" s="1334"/>
      <c r="IQ26" s="1334"/>
      <c r="IR26" s="1334"/>
      <c r="IS26" s="1334"/>
      <c r="IT26" s="1334"/>
      <c r="IU26" s="1334"/>
      <c r="IV26" s="1334"/>
    </row>
    <row r="27" spans="1:256" x14ac:dyDescent="0.25">
      <c r="A27" s="1383"/>
      <c r="B27" s="2290" t="s">
        <v>26</v>
      </c>
      <c r="C27" s="2291"/>
      <c r="D27" s="2292"/>
      <c r="E27" s="1378" t="s">
        <v>27</v>
      </c>
      <c r="F27" s="1374">
        <v>3</v>
      </c>
      <c r="G27" s="1368"/>
      <c r="H27" s="1063"/>
      <c r="I27" s="1334"/>
      <c r="J27" s="1334"/>
      <c r="K27" s="1334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4"/>
      <c r="AE27" s="1334"/>
      <c r="AF27" s="1334"/>
      <c r="AG27" s="1334"/>
      <c r="AH27" s="1334"/>
      <c r="AI27" s="1334"/>
      <c r="AJ27" s="1334"/>
      <c r="AK27" s="1334"/>
      <c r="AL27" s="1334"/>
      <c r="AM27" s="1334"/>
      <c r="AN27" s="1334"/>
      <c r="AO27" s="1334"/>
      <c r="AP27" s="1334"/>
      <c r="AQ27" s="1334"/>
      <c r="AR27" s="1334"/>
      <c r="AS27" s="1334"/>
      <c r="AT27" s="1334"/>
      <c r="AU27" s="1334"/>
      <c r="AV27" s="1334"/>
      <c r="AW27" s="1334"/>
      <c r="AX27" s="1334"/>
      <c r="AY27" s="1334"/>
      <c r="AZ27" s="1334"/>
      <c r="BA27" s="1334"/>
      <c r="BB27" s="1334"/>
      <c r="BC27" s="1334"/>
      <c r="BD27" s="1334"/>
      <c r="BE27" s="1334"/>
      <c r="BF27" s="1334"/>
      <c r="BG27" s="1334"/>
      <c r="BH27" s="1334"/>
      <c r="BI27" s="1334"/>
      <c r="BJ27" s="1334"/>
      <c r="BK27" s="1334"/>
      <c r="BL27" s="1334"/>
      <c r="BM27" s="1334"/>
      <c r="BN27" s="1334"/>
      <c r="BO27" s="1334"/>
      <c r="BP27" s="1334"/>
      <c r="BQ27" s="1334"/>
      <c r="BR27" s="1334"/>
      <c r="BS27" s="1334"/>
      <c r="BT27" s="1334"/>
      <c r="BU27" s="1334"/>
      <c r="BV27" s="1334"/>
      <c r="BW27" s="1334"/>
      <c r="BX27" s="1334"/>
      <c r="BY27" s="1334"/>
      <c r="BZ27" s="1334"/>
      <c r="CA27" s="1334"/>
      <c r="CB27" s="1334"/>
      <c r="CC27" s="1334"/>
      <c r="CD27" s="1334"/>
      <c r="CE27" s="1334"/>
      <c r="CF27" s="1334"/>
      <c r="CG27" s="1334"/>
      <c r="CH27" s="1334"/>
      <c r="CI27" s="1334"/>
      <c r="CJ27" s="1334"/>
      <c r="CK27" s="1334"/>
      <c r="CL27" s="1334"/>
      <c r="CM27" s="1334"/>
      <c r="CN27" s="1334"/>
      <c r="CO27" s="1334"/>
      <c r="CP27" s="1334"/>
      <c r="CQ27" s="1334"/>
      <c r="CR27" s="1334"/>
      <c r="CS27" s="1334"/>
      <c r="CT27" s="1334"/>
      <c r="CU27" s="1334"/>
      <c r="CV27" s="1334"/>
      <c r="CW27" s="1334"/>
      <c r="CX27" s="1334"/>
      <c r="CY27" s="1334"/>
      <c r="CZ27" s="1334"/>
      <c r="DA27" s="1334"/>
      <c r="DB27" s="1334"/>
      <c r="DC27" s="1334"/>
      <c r="DD27" s="1334"/>
      <c r="DE27" s="1334"/>
      <c r="DF27" s="1334"/>
      <c r="DG27" s="1334"/>
      <c r="DH27" s="1334"/>
      <c r="DI27" s="1334"/>
      <c r="DJ27" s="1334"/>
      <c r="DK27" s="1334"/>
      <c r="DL27" s="1334"/>
      <c r="DM27" s="1334"/>
      <c r="DN27" s="1334"/>
      <c r="DO27" s="1334"/>
      <c r="DP27" s="1334"/>
      <c r="DQ27" s="1334"/>
      <c r="DR27" s="1334"/>
      <c r="DS27" s="1334"/>
      <c r="DT27" s="1334"/>
      <c r="DU27" s="1334"/>
      <c r="DV27" s="1334"/>
      <c r="DW27" s="1334"/>
      <c r="DX27" s="1334"/>
      <c r="DY27" s="1334"/>
      <c r="DZ27" s="1334"/>
      <c r="EA27" s="1334"/>
      <c r="EB27" s="1334"/>
      <c r="EC27" s="1334"/>
      <c r="ED27" s="1334"/>
      <c r="EE27" s="1334"/>
      <c r="EF27" s="1334"/>
      <c r="EG27" s="1334"/>
      <c r="EH27" s="1334"/>
      <c r="EI27" s="1334"/>
      <c r="EJ27" s="1334"/>
      <c r="EK27" s="1334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4"/>
      <c r="EY27" s="1334"/>
      <c r="EZ27" s="1334"/>
      <c r="FA27" s="1334"/>
      <c r="FB27" s="1334"/>
      <c r="FC27" s="1334"/>
      <c r="FD27" s="1334"/>
      <c r="FE27" s="1334"/>
      <c r="FF27" s="1334"/>
      <c r="FG27" s="1334"/>
      <c r="FH27" s="1334"/>
      <c r="FI27" s="1334"/>
      <c r="FJ27" s="1334"/>
      <c r="FK27" s="1334"/>
      <c r="FL27" s="1334"/>
      <c r="FM27" s="1334"/>
      <c r="FN27" s="1334"/>
      <c r="FO27" s="1334"/>
      <c r="FP27" s="1334"/>
      <c r="FQ27" s="1334"/>
      <c r="FR27" s="1334"/>
      <c r="FS27" s="1334"/>
      <c r="FT27" s="1334"/>
      <c r="FU27" s="1334"/>
      <c r="FV27" s="1334"/>
      <c r="FW27" s="1334"/>
      <c r="FX27" s="1334"/>
      <c r="FY27" s="1334"/>
      <c r="FZ27" s="1334"/>
      <c r="GA27" s="1334"/>
      <c r="GB27" s="1334"/>
      <c r="GC27" s="1334"/>
      <c r="GD27" s="1334"/>
      <c r="GE27" s="1334"/>
      <c r="GF27" s="1334"/>
      <c r="GG27" s="1334"/>
      <c r="GH27" s="1334"/>
      <c r="GI27" s="1334"/>
      <c r="GJ27" s="1334"/>
      <c r="GK27" s="1334"/>
      <c r="GL27" s="1334"/>
      <c r="GM27" s="1334"/>
      <c r="GN27" s="1334"/>
      <c r="GO27" s="1334"/>
      <c r="GP27" s="1334"/>
      <c r="GQ27" s="1334"/>
      <c r="GR27" s="1334"/>
      <c r="GS27" s="1334"/>
      <c r="GT27" s="1334"/>
      <c r="GU27" s="1334"/>
      <c r="GV27" s="1334"/>
      <c r="GW27" s="1334"/>
      <c r="GX27" s="1334"/>
      <c r="GY27" s="1334"/>
      <c r="GZ27" s="1334"/>
      <c r="HA27" s="1334"/>
      <c r="HB27" s="1334"/>
      <c r="HC27" s="1334"/>
      <c r="HD27" s="1334"/>
      <c r="HE27" s="1334"/>
      <c r="HF27" s="1334"/>
      <c r="HG27" s="1334"/>
      <c r="HH27" s="1334"/>
      <c r="HI27" s="1334"/>
      <c r="HJ27" s="1334"/>
      <c r="HK27" s="1334"/>
      <c r="HL27" s="1334"/>
      <c r="HM27" s="1334"/>
      <c r="HN27" s="1334"/>
      <c r="HO27" s="1334"/>
      <c r="HP27" s="1334"/>
      <c r="HQ27" s="1334"/>
      <c r="HR27" s="1334"/>
      <c r="HS27" s="1334"/>
      <c r="HT27" s="1334"/>
      <c r="HU27" s="1334"/>
      <c r="HV27" s="1334"/>
      <c r="HW27" s="1334"/>
      <c r="HX27" s="1334"/>
      <c r="HY27" s="1334"/>
      <c r="HZ27" s="1334"/>
      <c r="IA27" s="1334"/>
      <c r="IB27" s="1334"/>
      <c r="IC27" s="1334"/>
      <c r="ID27" s="1334"/>
      <c r="IE27" s="1334"/>
      <c r="IF27" s="1334"/>
      <c r="IG27" s="1334"/>
      <c r="IH27" s="1334"/>
      <c r="II27" s="1334"/>
      <c r="IJ27" s="1334"/>
      <c r="IK27" s="1334"/>
      <c r="IL27" s="1334"/>
      <c r="IM27" s="1334"/>
      <c r="IN27" s="1334"/>
      <c r="IO27" s="1334"/>
      <c r="IP27" s="1334"/>
      <c r="IQ27" s="1334"/>
      <c r="IR27" s="1334"/>
      <c r="IS27" s="1334"/>
      <c r="IT27" s="1334"/>
      <c r="IU27" s="1334"/>
      <c r="IV27" s="1334"/>
    </row>
    <row r="28" spans="1:256" ht="14.5" thickBot="1" x14ac:dyDescent="0.3">
      <c r="A28" s="1383"/>
      <c r="B28" s="1379"/>
      <c r="C28" s="1344"/>
      <c r="D28" s="1344"/>
      <c r="E28" s="1378"/>
      <c r="F28" s="1374"/>
      <c r="G28" s="1368"/>
      <c r="H28" s="1063"/>
      <c r="I28" s="1334"/>
      <c r="J28" s="1334"/>
      <c r="K28" s="1334"/>
      <c r="L28" s="1334"/>
      <c r="M28" s="1334"/>
      <c r="N28" s="1334"/>
      <c r="O28" s="1334"/>
      <c r="P28" s="1334"/>
      <c r="Q28" s="1334"/>
      <c r="R28" s="1334"/>
      <c r="S28" s="1334"/>
      <c r="T28" s="1334"/>
      <c r="U28" s="1334"/>
      <c r="V28" s="1334"/>
      <c r="W28" s="1334"/>
      <c r="X28" s="1334"/>
      <c r="Y28" s="1334"/>
      <c r="Z28" s="1334"/>
      <c r="AA28" s="1334"/>
      <c r="AB28" s="1334"/>
      <c r="AC28" s="1334"/>
      <c r="AD28" s="1334"/>
      <c r="AE28" s="1334"/>
      <c r="AF28" s="1334"/>
      <c r="AG28" s="1334"/>
      <c r="AH28" s="1334"/>
      <c r="AI28" s="1334"/>
      <c r="AJ28" s="1334"/>
      <c r="AK28" s="1334"/>
      <c r="AL28" s="1334"/>
      <c r="AM28" s="1334"/>
      <c r="AN28" s="1334"/>
      <c r="AO28" s="1334"/>
      <c r="AP28" s="1334"/>
      <c r="AQ28" s="1334"/>
      <c r="AR28" s="1334"/>
      <c r="AS28" s="1334"/>
      <c r="AT28" s="1334"/>
      <c r="AU28" s="1334"/>
      <c r="AV28" s="1334"/>
      <c r="AW28" s="1334"/>
      <c r="AX28" s="1334"/>
      <c r="AY28" s="1334"/>
      <c r="AZ28" s="1334"/>
      <c r="BA28" s="1334"/>
      <c r="BB28" s="1334"/>
      <c r="BC28" s="1334"/>
      <c r="BD28" s="1334"/>
      <c r="BE28" s="1334"/>
      <c r="BF28" s="1334"/>
      <c r="BG28" s="1334"/>
      <c r="BH28" s="1334"/>
      <c r="BI28" s="1334"/>
      <c r="BJ28" s="1334"/>
      <c r="BK28" s="1334"/>
      <c r="BL28" s="1334"/>
      <c r="BM28" s="1334"/>
      <c r="BN28" s="1334"/>
      <c r="BO28" s="1334"/>
      <c r="BP28" s="1334"/>
      <c r="BQ28" s="1334"/>
      <c r="BR28" s="1334"/>
      <c r="BS28" s="1334"/>
      <c r="BT28" s="1334"/>
      <c r="BU28" s="1334"/>
      <c r="BV28" s="1334"/>
      <c r="BW28" s="1334"/>
      <c r="BX28" s="1334"/>
      <c r="BY28" s="1334"/>
      <c r="BZ28" s="1334"/>
      <c r="CA28" s="1334"/>
      <c r="CB28" s="1334"/>
      <c r="CC28" s="1334"/>
      <c r="CD28" s="1334"/>
      <c r="CE28" s="1334"/>
      <c r="CF28" s="1334"/>
      <c r="CG28" s="1334"/>
      <c r="CH28" s="1334"/>
      <c r="CI28" s="1334"/>
      <c r="CJ28" s="1334"/>
      <c r="CK28" s="1334"/>
      <c r="CL28" s="1334"/>
      <c r="CM28" s="1334"/>
      <c r="CN28" s="1334"/>
      <c r="CO28" s="1334"/>
      <c r="CP28" s="1334"/>
      <c r="CQ28" s="1334"/>
      <c r="CR28" s="1334"/>
      <c r="CS28" s="1334"/>
      <c r="CT28" s="1334"/>
      <c r="CU28" s="1334"/>
      <c r="CV28" s="1334"/>
      <c r="CW28" s="1334"/>
      <c r="CX28" s="1334"/>
      <c r="CY28" s="1334"/>
      <c r="CZ28" s="1334"/>
      <c r="DA28" s="1334"/>
      <c r="DB28" s="1334"/>
      <c r="DC28" s="1334"/>
      <c r="DD28" s="1334"/>
      <c r="DE28" s="1334"/>
      <c r="DF28" s="1334"/>
      <c r="DG28" s="1334"/>
      <c r="DH28" s="1334"/>
      <c r="DI28" s="1334"/>
      <c r="DJ28" s="1334"/>
      <c r="DK28" s="1334"/>
      <c r="DL28" s="1334"/>
      <c r="DM28" s="1334"/>
      <c r="DN28" s="1334"/>
      <c r="DO28" s="1334"/>
      <c r="DP28" s="1334"/>
      <c r="DQ28" s="1334"/>
      <c r="DR28" s="1334"/>
      <c r="DS28" s="1334"/>
      <c r="DT28" s="1334"/>
      <c r="DU28" s="1334"/>
      <c r="DV28" s="1334"/>
      <c r="DW28" s="1334"/>
      <c r="DX28" s="1334"/>
      <c r="DY28" s="1334"/>
      <c r="DZ28" s="1334"/>
      <c r="EA28" s="1334"/>
      <c r="EB28" s="1334"/>
      <c r="EC28" s="1334"/>
      <c r="ED28" s="1334"/>
      <c r="EE28" s="1334"/>
      <c r="EF28" s="1334"/>
      <c r="EG28" s="1334"/>
      <c r="EH28" s="1334"/>
      <c r="EI28" s="1334"/>
      <c r="EJ28" s="1334"/>
      <c r="EK28" s="1334"/>
      <c r="EL28" s="1334"/>
      <c r="EM28" s="1334"/>
      <c r="EN28" s="1334"/>
      <c r="EO28" s="1334"/>
      <c r="EP28" s="1334"/>
      <c r="EQ28" s="1334"/>
      <c r="ER28" s="1334"/>
      <c r="ES28" s="1334"/>
      <c r="ET28" s="1334"/>
      <c r="EU28" s="1334"/>
      <c r="EV28" s="1334"/>
      <c r="EW28" s="1334"/>
      <c r="EX28" s="1334"/>
      <c r="EY28" s="1334"/>
      <c r="EZ28" s="1334"/>
      <c r="FA28" s="1334"/>
      <c r="FB28" s="1334"/>
      <c r="FC28" s="1334"/>
      <c r="FD28" s="1334"/>
      <c r="FE28" s="1334"/>
      <c r="FF28" s="1334"/>
      <c r="FG28" s="1334"/>
      <c r="FH28" s="1334"/>
      <c r="FI28" s="1334"/>
      <c r="FJ28" s="1334"/>
      <c r="FK28" s="1334"/>
      <c r="FL28" s="1334"/>
      <c r="FM28" s="1334"/>
      <c r="FN28" s="1334"/>
      <c r="FO28" s="1334"/>
      <c r="FP28" s="1334"/>
      <c r="FQ28" s="1334"/>
      <c r="FR28" s="1334"/>
      <c r="FS28" s="1334"/>
      <c r="FT28" s="1334"/>
      <c r="FU28" s="1334"/>
      <c r="FV28" s="1334"/>
      <c r="FW28" s="1334"/>
      <c r="FX28" s="1334"/>
      <c r="FY28" s="1334"/>
      <c r="FZ28" s="1334"/>
      <c r="GA28" s="1334"/>
      <c r="GB28" s="1334"/>
      <c r="GC28" s="1334"/>
      <c r="GD28" s="1334"/>
      <c r="GE28" s="1334"/>
      <c r="GF28" s="1334"/>
      <c r="GG28" s="1334"/>
      <c r="GH28" s="1334"/>
      <c r="GI28" s="1334"/>
      <c r="GJ28" s="1334"/>
      <c r="GK28" s="1334"/>
      <c r="GL28" s="1334"/>
      <c r="GM28" s="1334"/>
      <c r="GN28" s="1334"/>
      <c r="GO28" s="1334"/>
      <c r="GP28" s="1334"/>
      <c r="GQ28" s="1334"/>
      <c r="GR28" s="1334"/>
      <c r="GS28" s="1334"/>
      <c r="GT28" s="1334"/>
      <c r="GU28" s="1334"/>
      <c r="GV28" s="1334"/>
      <c r="GW28" s="1334"/>
      <c r="GX28" s="1334"/>
      <c r="GY28" s="1334"/>
      <c r="GZ28" s="1334"/>
      <c r="HA28" s="1334"/>
      <c r="HB28" s="1334"/>
      <c r="HC28" s="1334"/>
      <c r="HD28" s="1334"/>
      <c r="HE28" s="1334"/>
      <c r="HF28" s="1334"/>
      <c r="HG28" s="1334"/>
      <c r="HH28" s="1334"/>
      <c r="HI28" s="1334"/>
      <c r="HJ28" s="1334"/>
      <c r="HK28" s="1334"/>
      <c r="HL28" s="1334"/>
      <c r="HM28" s="1334"/>
      <c r="HN28" s="1334"/>
      <c r="HO28" s="1334"/>
      <c r="HP28" s="1334"/>
      <c r="HQ28" s="1334"/>
      <c r="HR28" s="1334"/>
      <c r="HS28" s="1334"/>
      <c r="HT28" s="1334"/>
      <c r="HU28" s="1334"/>
      <c r="HV28" s="1334"/>
      <c r="HW28" s="1334"/>
      <c r="HX28" s="1334"/>
      <c r="HY28" s="1334"/>
      <c r="HZ28" s="1334"/>
      <c r="IA28" s="1334"/>
      <c r="IB28" s="1334"/>
      <c r="IC28" s="1334"/>
      <c r="ID28" s="1334"/>
      <c r="IE28" s="1334"/>
      <c r="IF28" s="1334"/>
      <c r="IG28" s="1334"/>
      <c r="IH28" s="1334"/>
      <c r="II28" s="1334"/>
      <c r="IJ28" s="1334"/>
      <c r="IK28" s="1334"/>
      <c r="IL28" s="1334"/>
      <c r="IM28" s="1334"/>
      <c r="IN28" s="1334"/>
      <c r="IO28" s="1334"/>
      <c r="IP28" s="1334"/>
      <c r="IQ28" s="1334"/>
      <c r="IR28" s="1334"/>
      <c r="IS28" s="1334"/>
      <c r="IT28" s="1334"/>
      <c r="IU28" s="1334"/>
      <c r="IV28" s="1334"/>
    </row>
    <row r="29" spans="1:256" ht="14.5" thickBot="1" x14ac:dyDescent="0.3">
      <c r="A29" s="1384" t="s">
        <v>31</v>
      </c>
      <c r="B29" s="1385"/>
      <c r="C29" s="1385"/>
      <c r="D29" s="1385"/>
      <c r="E29" s="1385"/>
      <c r="F29" s="1386"/>
      <c r="G29" s="1386"/>
      <c r="H29" s="1387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4"/>
      <c r="BD29" s="1334"/>
      <c r="BE29" s="1334"/>
      <c r="BF29" s="1334"/>
      <c r="BG29" s="1334"/>
      <c r="BH29" s="1334"/>
      <c r="BI29" s="1334"/>
      <c r="BJ29" s="1334"/>
      <c r="BK29" s="1334"/>
      <c r="BL29" s="1334"/>
      <c r="BM29" s="1334"/>
      <c r="BN29" s="1334"/>
      <c r="BO29" s="1334"/>
      <c r="BP29" s="1334"/>
      <c r="BQ29" s="1334"/>
      <c r="BR29" s="1334"/>
      <c r="BS29" s="1334"/>
      <c r="BT29" s="1334"/>
      <c r="BU29" s="1334"/>
      <c r="BV29" s="1334"/>
      <c r="BW29" s="1334"/>
      <c r="BX29" s="1334"/>
      <c r="BY29" s="1334"/>
      <c r="BZ29" s="1334"/>
      <c r="CA29" s="1334"/>
      <c r="CB29" s="1334"/>
      <c r="CC29" s="1334"/>
      <c r="CD29" s="1334"/>
      <c r="CE29" s="1334"/>
      <c r="CF29" s="1334"/>
      <c r="CG29" s="1334"/>
      <c r="CH29" s="1334"/>
      <c r="CI29" s="1334"/>
      <c r="CJ29" s="1334"/>
      <c r="CK29" s="1334"/>
      <c r="CL29" s="1334"/>
      <c r="CM29" s="1334"/>
      <c r="CN29" s="1334"/>
      <c r="CO29" s="1334"/>
      <c r="CP29" s="1334"/>
      <c r="CQ29" s="1334"/>
      <c r="CR29" s="1334"/>
      <c r="CS29" s="1334"/>
      <c r="CT29" s="1334"/>
      <c r="CU29" s="1334"/>
      <c r="CV29" s="1334"/>
      <c r="CW29" s="1334"/>
      <c r="CX29" s="1334"/>
      <c r="CY29" s="1334"/>
      <c r="CZ29" s="1334"/>
      <c r="DA29" s="1334"/>
      <c r="DB29" s="1334"/>
      <c r="DC29" s="1334"/>
      <c r="DD29" s="1334"/>
      <c r="DE29" s="1334"/>
      <c r="DF29" s="1334"/>
      <c r="DG29" s="1334"/>
      <c r="DH29" s="1334"/>
      <c r="DI29" s="1334"/>
      <c r="DJ29" s="1334"/>
      <c r="DK29" s="1334"/>
      <c r="DL29" s="1334"/>
      <c r="DM29" s="1334"/>
      <c r="DN29" s="1334"/>
      <c r="DO29" s="1334"/>
      <c r="DP29" s="1334"/>
      <c r="DQ29" s="1334"/>
      <c r="DR29" s="1334"/>
      <c r="DS29" s="1334"/>
      <c r="DT29" s="1334"/>
      <c r="DU29" s="1334"/>
      <c r="DV29" s="1334"/>
      <c r="DW29" s="1334"/>
      <c r="DX29" s="1334"/>
      <c r="DY29" s="1334"/>
      <c r="DZ29" s="1334"/>
      <c r="EA29" s="1334"/>
      <c r="EB29" s="1334"/>
      <c r="EC29" s="1334"/>
      <c r="ED29" s="1334"/>
      <c r="EE29" s="1334"/>
      <c r="EF29" s="1334"/>
      <c r="EG29" s="1334"/>
      <c r="EH29" s="1334"/>
      <c r="EI29" s="1334"/>
      <c r="EJ29" s="1334"/>
      <c r="EK29" s="1334"/>
      <c r="EL29" s="1334"/>
      <c r="EM29" s="1334"/>
      <c r="EN29" s="1334"/>
      <c r="EO29" s="1334"/>
      <c r="EP29" s="1334"/>
      <c r="EQ29" s="1334"/>
      <c r="ER29" s="1334"/>
      <c r="ES29" s="1334"/>
      <c r="ET29" s="1334"/>
      <c r="EU29" s="1334"/>
      <c r="EV29" s="1334"/>
      <c r="EW29" s="1334"/>
      <c r="EX29" s="1334"/>
      <c r="EY29" s="1334"/>
      <c r="EZ29" s="1334"/>
      <c r="FA29" s="1334"/>
      <c r="FB29" s="1334"/>
      <c r="FC29" s="1334"/>
      <c r="FD29" s="1334"/>
      <c r="FE29" s="1334"/>
      <c r="FF29" s="1334"/>
      <c r="FG29" s="1334"/>
      <c r="FH29" s="1334"/>
      <c r="FI29" s="1334"/>
      <c r="FJ29" s="1334"/>
      <c r="FK29" s="1334"/>
      <c r="FL29" s="1334"/>
      <c r="FM29" s="1334"/>
      <c r="FN29" s="1334"/>
      <c r="FO29" s="1334"/>
      <c r="FP29" s="1334"/>
      <c r="FQ29" s="1334"/>
      <c r="FR29" s="1334"/>
      <c r="FS29" s="1334"/>
      <c r="FT29" s="1334"/>
      <c r="FU29" s="1334"/>
      <c r="FV29" s="1334"/>
      <c r="FW29" s="1334"/>
      <c r="FX29" s="1334"/>
      <c r="FY29" s="1334"/>
      <c r="FZ29" s="1334"/>
      <c r="GA29" s="1334"/>
      <c r="GB29" s="1334"/>
      <c r="GC29" s="1334"/>
      <c r="GD29" s="1334"/>
      <c r="GE29" s="1334"/>
      <c r="GF29" s="1334"/>
      <c r="GG29" s="1334"/>
      <c r="GH29" s="1334"/>
      <c r="GI29" s="1334"/>
      <c r="GJ29" s="1334"/>
      <c r="GK29" s="1334"/>
      <c r="GL29" s="1334"/>
      <c r="GM29" s="1334"/>
      <c r="GN29" s="1334"/>
      <c r="GO29" s="1334"/>
      <c r="GP29" s="1334"/>
      <c r="GQ29" s="1334"/>
      <c r="GR29" s="1334"/>
      <c r="GS29" s="1334"/>
      <c r="GT29" s="1334"/>
      <c r="GU29" s="1334"/>
      <c r="GV29" s="1334"/>
      <c r="GW29" s="1334"/>
      <c r="GX29" s="1334"/>
      <c r="GY29" s="1334"/>
      <c r="GZ29" s="1334"/>
      <c r="HA29" s="1334"/>
      <c r="HB29" s="1334"/>
      <c r="HC29" s="1334"/>
      <c r="HD29" s="1334"/>
      <c r="HE29" s="1334"/>
      <c r="HF29" s="1334"/>
      <c r="HG29" s="1334"/>
      <c r="HH29" s="1334"/>
      <c r="HI29" s="1334"/>
      <c r="HJ29" s="1334"/>
      <c r="HK29" s="1334"/>
      <c r="HL29" s="1334"/>
      <c r="HM29" s="1334"/>
      <c r="HN29" s="1334"/>
      <c r="HO29" s="1334"/>
      <c r="HP29" s="1334"/>
      <c r="HQ29" s="1334"/>
      <c r="HR29" s="1334"/>
      <c r="HS29" s="1334"/>
      <c r="HT29" s="1334"/>
      <c r="HU29" s="1334"/>
      <c r="HV29" s="1334"/>
      <c r="HW29" s="1334"/>
      <c r="HX29" s="1334"/>
      <c r="HY29" s="1334"/>
      <c r="HZ29" s="1334"/>
      <c r="IA29" s="1334"/>
      <c r="IB29" s="1334"/>
      <c r="IC29" s="1334"/>
      <c r="ID29" s="1334"/>
      <c r="IE29" s="1334"/>
      <c r="IF29" s="1334"/>
      <c r="IG29" s="1334"/>
      <c r="IH29" s="1334"/>
      <c r="II29" s="1334"/>
      <c r="IJ29" s="1334"/>
      <c r="IK29" s="1334"/>
      <c r="IL29" s="1334"/>
      <c r="IM29" s="1334"/>
      <c r="IN29" s="1334"/>
      <c r="IO29" s="1334"/>
      <c r="IP29" s="1334"/>
      <c r="IQ29" s="1334"/>
      <c r="IR29" s="1334"/>
      <c r="IS29" s="1334"/>
      <c r="IT29" s="1334"/>
      <c r="IU29" s="1334"/>
      <c r="IV29" s="1334"/>
    </row>
    <row r="30" spans="1:256" ht="14.5" thickBot="1" x14ac:dyDescent="0.3">
      <c r="A30" s="1354"/>
      <c r="B30" s="1388"/>
      <c r="C30" s="1388"/>
      <c r="D30" s="1389"/>
      <c r="E30" s="1390"/>
      <c r="F30" s="1391"/>
      <c r="G30" s="1391"/>
      <c r="H30" s="1391" t="s">
        <v>32</v>
      </c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4"/>
      <c r="W30" s="1334"/>
      <c r="X30" s="1334"/>
      <c r="Y30" s="1334"/>
      <c r="Z30" s="1334"/>
      <c r="AA30" s="1334"/>
      <c r="AB30" s="1334"/>
      <c r="AC30" s="1334"/>
      <c r="AD30" s="1334"/>
      <c r="AE30" s="1334"/>
      <c r="AF30" s="1334"/>
      <c r="AG30" s="1334"/>
      <c r="AH30" s="1334"/>
      <c r="AI30" s="1334"/>
      <c r="AJ30" s="1334"/>
      <c r="AK30" s="1334"/>
      <c r="AL30" s="1334"/>
      <c r="AM30" s="1334"/>
      <c r="AN30" s="1334"/>
      <c r="AO30" s="1334"/>
      <c r="AP30" s="1334"/>
      <c r="AQ30" s="1334"/>
      <c r="AR30" s="1334"/>
      <c r="AS30" s="1334"/>
      <c r="AT30" s="1334"/>
      <c r="AU30" s="1334"/>
      <c r="AV30" s="1334"/>
      <c r="AW30" s="1334"/>
      <c r="AX30" s="1334"/>
      <c r="AY30" s="1334"/>
      <c r="AZ30" s="1334"/>
      <c r="BA30" s="1334"/>
      <c r="BB30" s="1334"/>
      <c r="BC30" s="1334"/>
      <c r="BD30" s="1334"/>
      <c r="BE30" s="1334"/>
      <c r="BF30" s="1334"/>
      <c r="BG30" s="1334"/>
      <c r="BH30" s="1334"/>
      <c r="BI30" s="1334"/>
      <c r="BJ30" s="1334"/>
      <c r="BK30" s="1334"/>
      <c r="BL30" s="1334"/>
      <c r="BM30" s="1334"/>
      <c r="BN30" s="1334"/>
      <c r="BO30" s="1334"/>
      <c r="BP30" s="1334"/>
      <c r="BQ30" s="1334"/>
      <c r="BR30" s="1334"/>
      <c r="BS30" s="1334"/>
      <c r="BT30" s="1334"/>
      <c r="BU30" s="1334"/>
      <c r="BV30" s="1334"/>
      <c r="BW30" s="1334"/>
      <c r="BX30" s="1334"/>
      <c r="BY30" s="1334"/>
      <c r="BZ30" s="1334"/>
      <c r="CA30" s="1334"/>
      <c r="CB30" s="1334"/>
      <c r="CC30" s="1334"/>
      <c r="CD30" s="1334"/>
      <c r="CE30" s="1334"/>
      <c r="CF30" s="1334"/>
      <c r="CG30" s="1334"/>
      <c r="CH30" s="1334"/>
      <c r="CI30" s="1334"/>
      <c r="CJ30" s="1334"/>
      <c r="CK30" s="1334"/>
      <c r="CL30" s="1334"/>
      <c r="CM30" s="1334"/>
      <c r="CN30" s="1334"/>
      <c r="CO30" s="1334"/>
      <c r="CP30" s="1334"/>
      <c r="CQ30" s="1334"/>
      <c r="CR30" s="1334"/>
      <c r="CS30" s="1334"/>
      <c r="CT30" s="1334"/>
      <c r="CU30" s="1334"/>
      <c r="CV30" s="1334"/>
      <c r="CW30" s="1334"/>
      <c r="CX30" s="1334"/>
      <c r="CY30" s="1334"/>
      <c r="CZ30" s="1334"/>
      <c r="DA30" s="1334"/>
      <c r="DB30" s="1334"/>
      <c r="DC30" s="1334"/>
      <c r="DD30" s="1334"/>
      <c r="DE30" s="1334"/>
      <c r="DF30" s="1334"/>
      <c r="DG30" s="1334"/>
      <c r="DH30" s="1334"/>
      <c r="DI30" s="1334"/>
      <c r="DJ30" s="1334"/>
      <c r="DK30" s="1334"/>
      <c r="DL30" s="1334"/>
      <c r="DM30" s="1334"/>
      <c r="DN30" s="1334"/>
      <c r="DO30" s="1334"/>
      <c r="DP30" s="1334"/>
      <c r="DQ30" s="1334"/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4"/>
      <c r="EC30" s="1334"/>
      <c r="ED30" s="1334"/>
      <c r="EE30" s="1334"/>
      <c r="EF30" s="1334"/>
      <c r="EG30" s="1334"/>
      <c r="EH30" s="1334"/>
      <c r="EI30" s="1334"/>
      <c r="EJ30" s="1334"/>
      <c r="EK30" s="1334"/>
      <c r="EL30" s="1334"/>
      <c r="EM30" s="1334"/>
      <c r="EN30" s="1334"/>
      <c r="EO30" s="1334"/>
      <c r="EP30" s="1334"/>
      <c r="EQ30" s="1334"/>
      <c r="ER30" s="1334"/>
      <c r="ES30" s="1334"/>
      <c r="ET30" s="1334"/>
      <c r="EU30" s="1334"/>
      <c r="EV30" s="1334"/>
      <c r="EW30" s="1334"/>
      <c r="EX30" s="1334"/>
      <c r="EY30" s="1334"/>
      <c r="EZ30" s="1334"/>
      <c r="FA30" s="1334"/>
      <c r="FB30" s="1334"/>
      <c r="FC30" s="1334"/>
      <c r="FD30" s="1334"/>
      <c r="FE30" s="1334"/>
      <c r="FF30" s="1334"/>
      <c r="FG30" s="1334"/>
      <c r="FH30" s="1334"/>
      <c r="FI30" s="1334"/>
      <c r="FJ30" s="1334"/>
      <c r="FK30" s="1334"/>
      <c r="FL30" s="1334"/>
      <c r="FM30" s="1334"/>
      <c r="FN30" s="1334"/>
      <c r="FO30" s="1334"/>
      <c r="FP30" s="1334"/>
      <c r="FQ30" s="1334"/>
      <c r="FR30" s="1334"/>
      <c r="FS30" s="1334"/>
      <c r="FT30" s="1334"/>
      <c r="FU30" s="1334"/>
      <c r="FV30" s="1334"/>
      <c r="FW30" s="1334"/>
      <c r="FX30" s="1334"/>
      <c r="FY30" s="1334"/>
      <c r="FZ30" s="1334"/>
      <c r="GA30" s="1334"/>
      <c r="GB30" s="1334"/>
      <c r="GC30" s="1334"/>
      <c r="GD30" s="1334"/>
      <c r="GE30" s="1334"/>
      <c r="GF30" s="1334"/>
      <c r="GG30" s="1334"/>
      <c r="GH30" s="1334"/>
      <c r="GI30" s="1334"/>
      <c r="GJ30" s="1334"/>
      <c r="GK30" s="1334"/>
      <c r="GL30" s="1334"/>
      <c r="GM30" s="1334"/>
      <c r="GN30" s="1334"/>
      <c r="GO30" s="1334"/>
      <c r="GP30" s="1334"/>
      <c r="GQ30" s="1334"/>
      <c r="GR30" s="1334"/>
      <c r="GS30" s="1334"/>
      <c r="GT30" s="1334"/>
      <c r="GU30" s="1334"/>
      <c r="GV30" s="1334"/>
      <c r="GW30" s="1334"/>
      <c r="GX30" s="1334"/>
      <c r="GY30" s="1334"/>
      <c r="GZ30" s="1334"/>
      <c r="HA30" s="1334"/>
      <c r="HB30" s="1334"/>
      <c r="HC30" s="1334"/>
      <c r="HD30" s="1334"/>
      <c r="HE30" s="1334"/>
      <c r="HF30" s="1334"/>
      <c r="HG30" s="1334"/>
      <c r="HH30" s="1334"/>
      <c r="HI30" s="1334"/>
      <c r="HJ30" s="1334"/>
      <c r="HK30" s="1334"/>
      <c r="HL30" s="1334"/>
      <c r="HM30" s="1334"/>
      <c r="HN30" s="1334"/>
      <c r="HO30" s="1334"/>
      <c r="HP30" s="1334"/>
      <c r="HQ30" s="1334"/>
      <c r="HR30" s="1334"/>
      <c r="HS30" s="1334"/>
      <c r="HT30" s="1334"/>
      <c r="HU30" s="1334"/>
      <c r="HV30" s="1334"/>
      <c r="HW30" s="1334"/>
      <c r="HX30" s="1334"/>
      <c r="HY30" s="1334"/>
      <c r="HZ30" s="1334"/>
      <c r="IA30" s="1334"/>
      <c r="IB30" s="1334"/>
      <c r="IC30" s="1334"/>
      <c r="ID30" s="1334"/>
      <c r="IE30" s="1334"/>
      <c r="IF30" s="1334"/>
      <c r="IG30" s="1334"/>
      <c r="IH30" s="1334"/>
      <c r="II30" s="1334"/>
      <c r="IJ30" s="1334"/>
      <c r="IK30" s="1334"/>
      <c r="IL30" s="1334"/>
      <c r="IM30" s="1334"/>
      <c r="IN30" s="1334"/>
      <c r="IO30" s="1334"/>
      <c r="IP30" s="1334"/>
      <c r="IQ30" s="1334"/>
      <c r="IR30" s="1334"/>
      <c r="IS30" s="1334"/>
      <c r="IT30" s="1334"/>
      <c r="IU30" s="1334"/>
      <c r="IV30" s="1334"/>
    </row>
    <row r="31" spans="1:256" x14ac:dyDescent="0.25">
      <c r="A31" s="1347" t="s">
        <v>5</v>
      </c>
      <c r="B31" s="1348" t="s">
        <v>6</v>
      </c>
      <c r="C31" s="1348"/>
      <c r="D31" s="1348"/>
      <c r="E31" s="1349" t="s">
        <v>7</v>
      </c>
      <c r="F31" s="1350" t="s">
        <v>8</v>
      </c>
      <c r="G31" s="1351" t="s">
        <v>9</v>
      </c>
      <c r="H31" s="1352" t="s">
        <v>10</v>
      </c>
      <c r="I31" s="1334"/>
      <c r="J31" s="1334"/>
      <c r="K31" s="1334"/>
      <c r="L31" s="1334"/>
      <c r="M31" s="1334"/>
      <c r="N31" s="1334"/>
      <c r="O31" s="1334"/>
      <c r="P31" s="1334"/>
      <c r="Q31" s="1334"/>
      <c r="R31" s="1334"/>
      <c r="S31" s="1334"/>
      <c r="T31" s="1334"/>
      <c r="U31" s="1334"/>
      <c r="V31" s="1334"/>
      <c r="W31" s="1334"/>
      <c r="X31" s="1334"/>
      <c r="Y31" s="1334"/>
      <c r="Z31" s="1334"/>
      <c r="AA31" s="1334"/>
      <c r="AB31" s="1334"/>
      <c r="AC31" s="1334"/>
      <c r="AD31" s="1334"/>
      <c r="AE31" s="1334"/>
      <c r="AF31" s="1334"/>
      <c r="AG31" s="1334"/>
      <c r="AH31" s="1334"/>
      <c r="AI31" s="1334"/>
      <c r="AJ31" s="1334"/>
      <c r="AK31" s="1334"/>
      <c r="AL31" s="1334"/>
      <c r="AM31" s="1334"/>
      <c r="AN31" s="1334"/>
      <c r="AO31" s="1334"/>
      <c r="AP31" s="1334"/>
      <c r="AQ31" s="1334"/>
      <c r="AR31" s="1334"/>
      <c r="AS31" s="1334"/>
      <c r="AT31" s="1334"/>
      <c r="AU31" s="1334"/>
      <c r="AV31" s="1334"/>
      <c r="AW31" s="1334"/>
      <c r="AX31" s="1334"/>
      <c r="AY31" s="1334"/>
      <c r="AZ31" s="1334"/>
      <c r="BA31" s="1334"/>
      <c r="BB31" s="1334"/>
      <c r="BC31" s="1334"/>
      <c r="BD31" s="1334"/>
      <c r="BE31" s="1334"/>
      <c r="BF31" s="1334"/>
      <c r="BG31" s="1334"/>
      <c r="BH31" s="1334"/>
      <c r="BI31" s="1334"/>
      <c r="BJ31" s="1334"/>
      <c r="BK31" s="1334"/>
      <c r="BL31" s="1334"/>
      <c r="BM31" s="1334"/>
      <c r="BN31" s="1334"/>
      <c r="BO31" s="1334"/>
      <c r="BP31" s="1334"/>
      <c r="BQ31" s="1334"/>
      <c r="BR31" s="1334"/>
      <c r="BS31" s="1334"/>
      <c r="BT31" s="1334"/>
      <c r="BU31" s="1334"/>
      <c r="BV31" s="1334"/>
      <c r="BW31" s="1334"/>
      <c r="BX31" s="1334"/>
      <c r="BY31" s="1334"/>
      <c r="BZ31" s="1334"/>
      <c r="CA31" s="1334"/>
      <c r="CB31" s="1334"/>
      <c r="CC31" s="1334"/>
      <c r="CD31" s="1334"/>
      <c r="CE31" s="1334"/>
      <c r="CF31" s="1334"/>
      <c r="CG31" s="1334"/>
      <c r="CH31" s="1334"/>
      <c r="CI31" s="1334"/>
      <c r="CJ31" s="1334"/>
      <c r="CK31" s="1334"/>
      <c r="CL31" s="1334"/>
      <c r="CM31" s="1334"/>
      <c r="CN31" s="1334"/>
      <c r="CO31" s="1334"/>
      <c r="CP31" s="1334"/>
      <c r="CQ31" s="1334"/>
      <c r="CR31" s="1334"/>
      <c r="CS31" s="1334"/>
      <c r="CT31" s="1334"/>
      <c r="CU31" s="1334"/>
      <c r="CV31" s="1334"/>
      <c r="CW31" s="1334"/>
      <c r="CX31" s="1334"/>
      <c r="CY31" s="1334"/>
      <c r="CZ31" s="1334"/>
      <c r="DA31" s="1334"/>
      <c r="DB31" s="1334"/>
      <c r="DC31" s="1334"/>
      <c r="DD31" s="1334"/>
      <c r="DE31" s="1334"/>
      <c r="DF31" s="1334"/>
      <c r="DG31" s="1334"/>
      <c r="DH31" s="1334"/>
      <c r="DI31" s="1334"/>
      <c r="DJ31" s="1334"/>
      <c r="DK31" s="1334"/>
      <c r="DL31" s="1334"/>
      <c r="DM31" s="1334"/>
      <c r="DN31" s="1334"/>
      <c r="DO31" s="1334"/>
      <c r="DP31" s="1334"/>
      <c r="DQ31" s="1334"/>
      <c r="DR31" s="1334"/>
      <c r="DS31" s="1334"/>
      <c r="DT31" s="1334"/>
      <c r="DU31" s="1334"/>
      <c r="DV31" s="1334"/>
      <c r="DW31" s="1334"/>
      <c r="DX31" s="1334"/>
      <c r="DY31" s="1334"/>
      <c r="DZ31" s="1334"/>
      <c r="EA31" s="1334"/>
      <c r="EB31" s="1334"/>
      <c r="EC31" s="1334"/>
      <c r="ED31" s="1334"/>
      <c r="EE31" s="1334"/>
      <c r="EF31" s="1334"/>
      <c r="EG31" s="1334"/>
      <c r="EH31" s="1334"/>
      <c r="EI31" s="1334"/>
      <c r="EJ31" s="1334"/>
      <c r="EK31" s="1334"/>
      <c r="EL31" s="1334"/>
      <c r="EM31" s="1334"/>
      <c r="EN31" s="1334"/>
      <c r="EO31" s="1334"/>
      <c r="EP31" s="1334"/>
      <c r="EQ31" s="1334"/>
      <c r="ER31" s="1334"/>
      <c r="ES31" s="1334"/>
      <c r="ET31" s="1334"/>
      <c r="EU31" s="1334"/>
      <c r="EV31" s="1334"/>
      <c r="EW31" s="1334"/>
      <c r="EX31" s="1334"/>
      <c r="EY31" s="1334"/>
      <c r="EZ31" s="1334"/>
      <c r="FA31" s="1334"/>
      <c r="FB31" s="1334"/>
      <c r="FC31" s="1334"/>
      <c r="FD31" s="1334"/>
      <c r="FE31" s="1334"/>
      <c r="FF31" s="1334"/>
      <c r="FG31" s="1334"/>
      <c r="FH31" s="1334"/>
      <c r="FI31" s="1334"/>
      <c r="FJ31" s="1334"/>
      <c r="FK31" s="1334"/>
      <c r="FL31" s="1334"/>
      <c r="FM31" s="1334"/>
      <c r="FN31" s="1334"/>
      <c r="FO31" s="1334"/>
      <c r="FP31" s="1334"/>
      <c r="FQ31" s="1334"/>
      <c r="FR31" s="1334"/>
      <c r="FS31" s="1334"/>
      <c r="FT31" s="1334"/>
      <c r="FU31" s="1334"/>
      <c r="FV31" s="1334"/>
      <c r="FW31" s="1334"/>
      <c r="FX31" s="1334"/>
      <c r="FY31" s="1334"/>
      <c r="FZ31" s="1334"/>
      <c r="GA31" s="1334"/>
      <c r="GB31" s="1334"/>
      <c r="GC31" s="1334"/>
      <c r="GD31" s="1334"/>
      <c r="GE31" s="1334"/>
      <c r="GF31" s="1334"/>
      <c r="GG31" s="1334"/>
      <c r="GH31" s="1334"/>
      <c r="GI31" s="1334"/>
      <c r="GJ31" s="1334"/>
      <c r="GK31" s="1334"/>
      <c r="GL31" s="1334"/>
      <c r="GM31" s="1334"/>
      <c r="GN31" s="1334"/>
      <c r="GO31" s="1334"/>
      <c r="GP31" s="1334"/>
      <c r="GQ31" s="1334"/>
      <c r="GR31" s="1334"/>
      <c r="GS31" s="1334"/>
      <c r="GT31" s="1334"/>
      <c r="GU31" s="1334"/>
      <c r="GV31" s="1334"/>
      <c r="GW31" s="1334"/>
      <c r="GX31" s="1334"/>
      <c r="GY31" s="1334"/>
      <c r="GZ31" s="1334"/>
      <c r="HA31" s="1334"/>
      <c r="HB31" s="1334"/>
      <c r="HC31" s="1334"/>
      <c r="HD31" s="1334"/>
      <c r="HE31" s="1334"/>
      <c r="HF31" s="1334"/>
      <c r="HG31" s="1334"/>
      <c r="HH31" s="1334"/>
      <c r="HI31" s="1334"/>
      <c r="HJ31" s="1334"/>
      <c r="HK31" s="1334"/>
      <c r="HL31" s="1334"/>
      <c r="HM31" s="1334"/>
      <c r="HN31" s="1334"/>
      <c r="HO31" s="1334"/>
      <c r="HP31" s="1334"/>
      <c r="HQ31" s="1334"/>
      <c r="HR31" s="1334"/>
      <c r="HS31" s="1334"/>
      <c r="HT31" s="1334"/>
      <c r="HU31" s="1334"/>
      <c r="HV31" s="1334"/>
      <c r="HW31" s="1334"/>
      <c r="HX31" s="1334"/>
      <c r="HY31" s="1334"/>
      <c r="HZ31" s="1334"/>
      <c r="IA31" s="1334"/>
      <c r="IB31" s="1334"/>
      <c r="IC31" s="1334"/>
      <c r="ID31" s="1334"/>
      <c r="IE31" s="1334"/>
      <c r="IF31" s="1334"/>
      <c r="IG31" s="1334"/>
      <c r="IH31" s="1334"/>
      <c r="II31" s="1334"/>
      <c r="IJ31" s="1334"/>
      <c r="IK31" s="1334"/>
      <c r="IL31" s="1334"/>
      <c r="IM31" s="1334"/>
      <c r="IN31" s="1334"/>
      <c r="IO31" s="1334"/>
      <c r="IP31" s="1334"/>
      <c r="IQ31" s="1334"/>
      <c r="IR31" s="1334"/>
      <c r="IS31" s="1334"/>
      <c r="IT31" s="1334"/>
      <c r="IU31" s="1334"/>
      <c r="IV31" s="1334"/>
    </row>
    <row r="32" spans="1:256" ht="14.5" thickBot="1" x14ac:dyDescent="0.3">
      <c r="A32" s="1353"/>
      <c r="B32" s="1354"/>
      <c r="C32" s="1354"/>
      <c r="D32" s="1354"/>
      <c r="E32" s="1355"/>
      <c r="F32" s="1356"/>
      <c r="G32" s="1357" t="s">
        <v>11</v>
      </c>
      <c r="H32" s="1358" t="s">
        <v>11</v>
      </c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4"/>
      <c r="AL32" s="1334"/>
      <c r="AM32" s="1334"/>
      <c r="AN32" s="1334"/>
      <c r="AO32" s="1334"/>
      <c r="AP32" s="1334"/>
      <c r="AQ32" s="1334"/>
      <c r="AR32" s="1334"/>
      <c r="AS32" s="1334"/>
      <c r="AT32" s="1334"/>
      <c r="AU32" s="1334"/>
      <c r="AV32" s="1334"/>
      <c r="AW32" s="1334"/>
      <c r="AX32" s="1334"/>
      <c r="AY32" s="1334"/>
      <c r="AZ32" s="1334"/>
      <c r="BA32" s="1334"/>
      <c r="BB32" s="1334"/>
      <c r="BC32" s="1334"/>
      <c r="BD32" s="1334"/>
      <c r="BE32" s="1334"/>
      <c r="BF32" s="1334"/>
      <c r="BG32" s="1334"/>
      <c r="BH32" s="1334"/>
      <c r="BI32" s="1334"/>
      <c r="BJ32" s="1334"/>
      <c r="BK32" s="1334"/>
      <c r="BL32" s="1334"/>
      <c r="BM32" s="1334"/>
      <c r="BN32" s="1334"/>
      <c r="BO32" s="1334"/>
      <c r="BP32" s="1334"/>
      <c r="BQ32" s="1334"/>
      <c r="BR32" s="1334"/>
      <c r="BS32" s="1334"/>
      <c r="BT32" s="1334"/>
      <c r="BU32" s="1334"/>
      <c r="BV32" s="1334"/>
      <c r="BW32" s="1334"/>
      <c r="BX32" s="1334"/>
      <c r="BY32" s="1334"/>
      <c r="BZ32" s="1334"/>
      <c r="CA32" s="1334"/>
      <c r="CB32" s="1334"/>
      <c r="CC32" s="1334"/>
      <c r="CD32" s="1334"/>
      <c r="CE32" s="1334"/>
      <c r="CF32" s="1334"/>
      <c r="CG32" s="1334"/>
      <c r="CH32" s="1334"/>
      <c r="CI32" s="1334"/>
      <c r="CJ32" s="1334"/>
      <c r="CK32" s="1334"/>
      <c r="CL32" s="1334"/>
      <c r="CM32" s="1334"/>
      <c r="CN32" s="1334"/>
      <c r="CO32" s="1334"/>
      <c r="CP32" s="1334"/>
      <c r="CQ32" s="1334"/>
      <c r="CR32" s="1334"/>
      <c r="CS32" s="1334"/>
      <c r="CT32" s="1334"/>
      <c r="CU32" s="1334"/>
      <c r="CV32" s="1334"/>
      <c r="CW32" s="1334"/>
      <c r="CX32" s="1334"/>
      <c r="CY32" s="1334"/>
      <c r="CZ32" s="1334"/>
      <c r="DA32" s="1334"/>
      <c r="DB32" s="1334"/>
      <c r="DC32" s="1334"/>
      <c r="DD32" s="1334"/>
      <c r="DE32" s="1334"/>
      <c r="DF32" s="1334"/>
      <c r="DG32" s="1334"/>
      <c r="DH32" s="1334"/>
      <c r="DI32" s="1334"/>
      <c r="DJ32" s="1334"/>
      <c r="DK32" s="1334"/>
      <c r="DL32" s="1334"/>
      <c r="DM32" s="1334"/>
      <c r="DN32" s="1334"/>
      <c r="DO32" s="1334"/>
      <c r="DP32" s="1334"/>
      <c r="DQ32" s="1334"/>
      <c r="DR32" s="1334"/>
      <c r="DS32" s="1334"/>
      <c r="DT32" s="1334"/>
      <c r="DU32" s="1334"/>
      <c r="DV32" s="1334"/>
      <c r="DW32" s="1334"/>
      <c r="DX32" s="1334"/>
      <c r="DY32" s="1334"/>
      <c r="DZ32" s="1334"/>
      <c r="EA32" s="1334"/>
      <c r="EB32" s="1334"/>
      <c r="EC32" s="1334"/>
      <c r="ED32" s="1334"/>
      <c r="EE32" s="1334"/>
      <c r="EF32" s="1334"/>
      <c r="EG32" s="1334"/>
      <c r="EH32" s="1334"/>
      <c r="EI32" s="1334"/>
      <c r="EJ32" s="1334"/>
      <c r="EK32" s="1334"/>
      <c r="EL32" s="1334"/>
      <c r="EM32" s="1334"/>
      <c r="EN32" s="1334"/>
      <c r="EO32" s="1334"/>
      <c r="EP32" s="1334"/>
      <c r="EQ32" s="1334"/>
      <c r="ER32" s="1334"/>
      <c r="ES32" s="1334"/>
      <c r="ET32" s="1334"/>
      <c r="EU32" s="1334"/>
      <c r="EV32" s="1334"/>
      <c r="EW32" s="1334"/>
      <c r="EX32" s="1334"/>
      <c r="EY32" s="1334"/>
      <c r="EZ32" s="1334"/>
      <c r="FA32" s="1334"/>
      <c r="FB32" s="1334"/>
      <c r="FC32" s="1334"/>
      <c r="FD32" s="1334"/>
      <c r="FE32" s="1334"/>
      <c r="FF32" s="1334"/>
      <c r="FG32" s="1334"/>
      <c r="FH32" s="1334"/>
      <c r="FI32" s="1334"/>
      <c r="FJ32" s="1334"/>
      <c r="FK32" s="1334"/>
      <c r="FL32" s="1334"/>
      <c r="FM32" s="1334"/>
      <c r="FN32" s="1334"/>
      <c r="FO32" s="1334"/>
      <c r="FP32" s="1334"/>
      <c r="FQ32" s="1334"/>
      <c r="FR32" s="1334"/>
      <c r="FS32" s="1334"/>
      <c r="FT32" s="1334"/>
      <c r="FU32" s="1334"/>
      <c r="FV32" s="1334"/>
      <c r="FW32" s="1334"/>
      <c r="FX32" s="1334"/>
      <c r="FY32" s="1334"/>
      <c r="FZ32" s="1334"/>
      <c r="GA32" s="1334"/>
      <c r="GB32" s="1334"/>
      <c r="GC32" s="1334"/>
      <c r="GD32" s="1334"/>
      <c r="GE32" s="1334"/>
      <c r="GF32" s="1334"/>
      <c r="GG32" s="1334"/>
      <c r="GH32" s="1334"/>
      <c r="GI32" s="1334"/>
      <c r="GJ32" s="1334"/>
      <c r="GK32" s="1334"/>
      <c r="GL32" s="1334"/>
      <c r="GM32" s="1334"/>
      <c r="GN32" s="1334"/>
      <c r="GO32" s="1334"/>
      <c r="GP32" s="1334"/>
      <c r="GQ32" s="1334"/>
      <c r="GR32" s="1334"/>
      <c r="GS32" s="1334"/>
      <c r="GT32" s="1334"/>
      <c r="GU32" s="1334"/>
      <c r="GV32" s="1334"/>
      <c r="GW32" s="1334"/>
      <c r="GX32" s="1334"/>
      <c r="GY32" s="1334"/>
      <c r="GZ32" s="1334"/>
      <c r="HA32" s="1334"/>
      <c r="HB32" s="1334"/>
      <c r="HC32" s="1334"/>
      <c r="HD32" s="1334"/>
      <c r="HE32" s="1334"/>
      <c r="HF32" s="1334"/>
      <c r="HG32" s="1334"/>
      <c r="HH32" s="1334"/>
      <c r="HI32" s="1334"/>
      <c r="HJ32" s="1334"/>
      <c r="HK32" s="1334"/>
      <c r="HL32" s="1334"/>
      <c r="HM32" s="1334"/>
      <c r="HN32" s="1334"/>
      <c r="HO32" s="1334"/>
      <c r="HP32" s="1334"/>
      <c r="HQ32" s="1334"/>
      <c r="HR32" s="1334"/>
      <c r="HS32" s="1334"/>
      <c r="HT32" s="1334"/>
      <c r="HU32" s="1334"/>
      <c r="HV32" s="1334"/>
      <c r="HW32" s="1334"/>
      <c r="HX32" s="1334"/>
      <c r="HY32" s="1334"/>
      <c r="HZ32" s="1334"/>
      <c r="IA32" s="1334"/>
      <c r="IB32" s="1334"/>
      <c r="IC32" s="1334"/>
      <c r="ID32" s="1334"/>
      <c r="IE32" s="1334"/>
      <c r="IF32" s="1334"/>
      <c r="IG32" s="1334"/>
      <c r="IH32" s="1334"/>
      <c r="II32" s="1334"/>
      <c r="IJ32" s="1334"/>
      <c r="IK32" s="1334"/>
      <c r="IL32" s="1334"/>
      <c r="IM32" s="1334"/>
      <c r="IN32" s="1334"/>
      <c r="IO32" s="1334"/>
      <c r="IP32" s="1334"/>
      <c r="IQ32" s="1334"/>
      <c r="IR32" s="1334"/>
      <c r="IS32" s="1334"/>
      <c r="IT32" s="1334"/>
      <c r="IU32" s="1334"/>
      <c r="IV32" s="1334"/>
    </row>
    <row r="33" spans="1:256" x14ac:dyDescent="0.25">
      <c r="A33" s="1392">
        <v>1500</v>
      </c>
      <c r="B33" s="1343" t="s">
        <v>33</v>
      </c>
      <c r="C33" s="1344"/>
      <c r="D33" s="1344"/>
      <c r="E33" s="1378"/>
      <c r="F33" s="1368"/>
      <c r="G33" s="1368"/>
      <c r="H33" s="1063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  <c r="AM33" s="1334"/>
      <c r="AN33" s="1334"/>
      <c r="AO33" s="1334"/>
      <c r="AP33" s="1334"/>
      <c r="AQ33" s="1334"/>
      <c r="AR33" s="1334"/>
      <c r="AS33" s="1334"/>
      <c r="AT33" s="1334"/>
      <c r="AU33" s="1334"/>
      <c r="AV33" s="1334"/>
      <c r="AW33" s="1334"/>
      <c r="AX33" s="1334"/>
      <c r="AY33" s="1334"/>
      <c r="AZ33" s="1334"/>
      <c r="BA33" s="1334"/>
      <c r="BB33" s="1334"/>
      <c r="BC33" s="1334"/>
      <c r="BD33" s="1334"/>
      <c r="BE33" s="1334"/>
      <c r="BF33" s="1334"/>
      <c r="BG33" s="1334"/>
      <c r="BH33" s="1334"/>
      <c r="BI33" s="1334"/>
      <c r="BJ33" s="1334"/>
      <c r="BK33" s="1334"/>
      <c r="BL33" s="1334"/>
      <c r="BM33" s="1334"/>
      <c r="BN33" s="1334"/>
      <c r="BO33" s="1334"/>
      <c r="BP33" s="1334"/>
      <c r="BQ33" s="1334"/>
      <c r="BR33" s="1334"/>
      <c r="BS33" s="1334"/>
      <c r="BT33" s="1334"/>
      <c r="BU33" s="1334"/>
      <c r="BV33" s="1334"/>
      <c r="BW33" s="1334"/>
      <c r="BX33" s="1334"/>
      <c r="BY33" s="1334"/>
      <c r="BZ33" s="1334"/>
      <c r="CA33" s="1334"/>
      <c r="CB33" s="1334"/>
      <c r="CC33" s="1334"/>
      <c r="CD33" s="1334"/>
      <c r="CE33" s="1334"/>
      <c r="CF33" s="1334"/>
      <c r="CG33" s="1334"/>
      <c r="CH33" s="1334"/>
      <c r="CI33" s="1334"/>
      <c r="CJ33" s="1334"/>
      <c r="CK33" s="1334"/>
      <c r="CL33" s="1334"/>
      <c r="CM33" s="1334"/>
      <c r="CN33" s="1334"/>
      <c r="CO33" s="1334"/>
      <c r="CP33" s="1334"/>
      <c r="CQ33" s="1334"/>
      <c r="CR33" s="1334"/>
      <c r="CS33" s="1334"/>
      <c r="CT33" s="1334"/>
      <c r="CU33" s="1334"/>
      <c r="CV33" s="1334"/>
      <c r="CW33" s="1334"/>
      <c r="CX33" s="1334"/>
      <c r="CY33" s="1334"/>
      <c r="CZ33" s="1334"/>
      <c r="DA33" s="1334"/>
      <c r="DB33" s="1334"/>
      <c r="DC33" s="1334"/>
      <c r="DD33" s="1334"/>
      <c r="DE33" s="1334"/>
      <c r="DF33" s="1334"/>
      <c r="DG33" s="1334"/>
      <c r="DH33" s="1334"/>
      <c r="DI33" s="1334"/>
      <c r="DJ33" s="1334"/>
      <c r="DK33" s="1334"/>
      <c r="DL33" s="1334"/>
      <c r="DM33" s="1334"/>
      <c r="DN33" s="1334"/>
      <c r="DO33" s="1334"/>
      <c r="DP33" s="1334"/>
      <c r="DQ33" s="1334"/>
      <c r="DR33" s="1334"/>
      <c r="DS33" s="1334"/>
      <c r="DT33" s="1334"/>
      <c r="DU33" s="1334"/>
      <c r="DV33" s="1334"/>
      <c r="DW33" s="1334"/>
      <c r="DX33" s="1334"/>
      <c r="DY33" s="1334"/>
      <c r="DZ33" s="1334"/>
      <c r="EA33" s="1334"/>
      <c r="EB33" s="1334"/>
      <c r="EC33" s="1334"/>
      <c r="ED33" s="1334"/>
      <c r="EE33" s="1334"/>
      <c r="EF33" s="1334"/>
      <c r="EG33" s="1334"/>
      <c r="EH33" s="1334"/>
      <c r="EI33" s="1334"/>
      <c r="EJ33" s="1334"/>
      <c r="EK33" s="1334"/>
      <c r="EL33" s="1334"/>
      <c r="EM33" s="1334"/>
      <c r="EN33" s="1334"/>
      <c r="EO33" s="1334"/>
      <c r="EP33" s="1334"/>
      <c r="EQ33" s="1334"/>
      <c r="ER33" s="1334"/>
      <c r="ES33" s="1334"/>
      <c r="ET33" s="1334"/>
      <c r="EU33" s="1334"/>
      <c r="EV33" s="1334"/>
      <c r="EW33" s="1334"/>
      <c r="EX33" s="1334"/>
      <c r="EY33" s="1334"/>
      <c r="EZ33" s="1334"/>
      <c r="FA33" s="1334"/>
      <c r="FB33" s="1334"/>
      <c r="FC33" s="1334"/>
      <c r="FD33" s="1334"/>
      <c r="FE33" s="1334"/>
      <c r="FF33" s="1334"/>
      <c r="FG33" s="1334"/>
      <c r="FH33" s="1334"/>
      <c r="FI33" s="1334"/>
      <c r="FJ33" s="1334"/>
      <c r="FK33" s="1334"/>
      <c r="FL33" s="1334"/>
      <c r="FM33" s="1334"/>
      <c r="FN33" s="1334"/>
      <c r="FO33" s="1334"/>
      <c r="FP33" s="1334"/>
      <c r="FQ33" s="1334"/>
      <c r="FR33" s="1334"/>
      <c r="FS33" s="1334"/>
      <c r="FT33" s="1334"/>
      <c r="FU33" s="1334"/>
      <c r="FV33" s="1334"/>
      <c r="FW33" s="1334"/>
      <c r="FX33" s="1334"/>
      <c r="FY33" s="1334"/>
      <c r="FZ33" s="1334"/>
      <c r="GA33" s="1334"/>
      <c r="GB33" s="1334"/>
      <c r="GC33" s="1334"/>
      <c r="GD33" s="1334"/>
      <c r="GE33" s="1334"/>
      <c r="GF33" s="1334"/>
      <c r="GG33" s="1334"/>
      <c r="GH33" s="1334"/>
      <c r="GI33" s="1334"/>
      <c r="GJ33" s="1334"/>
      <c r="GK33" s="1334"/>
      <c r="GL33" s="1334"/>
      <c r="GM33" s="1334"/>
      <c r="GN33" s="1334"/>
      <c r="GO33" s="1334"/>
      <c r="GP33" s="1334"/>
      <c r="GQ33" s="1334"/>
      <c r="GR33" s="1334"/>
      <c r="GS33" s="1334"/>
      <c r="GT33" s="1334"/>
      <c r="GU33" s="1334"/>
      <c r="GV33" s="1334"/>
      <c r="GW33" s="1334"/>
      <c r="GX33" s="1334"/>
      <c r="GY33" s="1334"/>
      <c r="GZ33" s="1334"/>
      <c r="HA33" s="1334"/>
      <c r="HB33" s="1334"/>
      <c r="HC33" s="1334"/>
      <c r="HD33" s="1334"/>
      <c r="HE33" s="1334"/>
      <c r="HF33" s="1334"/>
      <c r="HG33" s="1334"/>
      <c r="HH33" s="1334"/>
      <c r="HI33" s="1334"/>
      <c r="HJ33" s="1334"/>
      <c r="HK33" s="1334"/>
      <c r="HL33" s="1334"/>
      <c r="HM33" s="1334"/>
      <c r="HN33" s="1334"/>
      <c r="HO33" s="1334"/>
      <c r="HP33" s="1334"/>
      <c r="HQ33" s="1334"/>
      <c r="HR33" s="1334"/>
      <c r="HS33" s="1334"/>
      <c r="HT33" s="1334"/>
      <c r="HU33" s="1334"/>
      <c r="HV33" s="1334"/>
      <c r="HW33" s="1334"/>
      <c r="HX33" s="1334"/>
      <c r="HY33" s="1334"/>
      <c r="HZ33" s="1334"/>
      <c r="IA33" s="1334"/>
      <c r="IB33" s="1334"/>
      <c r="IC33" s="1334"/>
      <c r="ID33" s="1334"/>
      <c r="IE33" s="1334"/>
      <c r="IF33" s="1334"/>
      <c r="IG33" s="1334"/>
      <c r="IH33" s="1334"/>
      <c r="II33" s="1334"/>
      <c r="IJ33" s="1334"/>
      <c r="IK33" s="1334"/>
      <c r="IL33" s="1334"/>
      <c r="IM33" s="1334"/>
      <c r="IN33" s="1334"/>
      <c r="IO33" s="1334"/>
      <c r="IP33" s="1334"/>
      <c r="IQ33" s="1334"/>
      <c r="IR33" s="1334"/>
      <c r="IS33" s="1334"/>
      <c r="IT33" s="1334"/>
      <c r="IU33" s="1334"/>
      <c r="IV33" s="1334"/>
    </row>
    <row r="34" spans="1:256" x14ac:dyDescent="0.25">
      <c r="A34" s="1373"/>
      <c r="B34" s="1344"/>
      <c r="C34" s="1344"/>
      <c r="D34" s="1344"/>
      <c r="E34" s="1373"/>
      <c r="F34" s="1393"/>
      <c r="G34" s="1368"/>
      <c r="H34" s="1063"/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334"/>
      <c r="BX34" s="1334"/>
      <c r="BY34" s="1334"/>
      <c r="BZ34" s="1334"/>
      <c r="CA34" s="1334"/>
      <c r="CB34" s="1334"/>
      <c r="CC34" s="1334"/>
      <c r="CD34" s="1334"/>
      <c r="CE34" s="1334"/>
      <c r="CF34" s="1334"/>
      <c r="CG34" s="1334"/>
      <c r="CH34" s="1334"/>
      <c r="CI34" s="1334"/>
      <c r="CJ34" s="1334"/>
      <c r="CK34" s="1334"/>
      <c r="CL34" s="1334"/>
      <c r="CM34" s="1334"/>
      <c r="CN34" s="1334"/>
      <c r="CO34" s="1334"/>
      <c r="CP34" s="1334"/>
      <c r="CQ34" s="1334"/>
      <c r="CR34" s="1334"/>
      <c r="CS34" s="1334"/>
      <c r="CT34" s="1334"/>
      <c r="CU34" s="1334"/>
      <c r="CV34" s="1334"/>
      <c r="CW34" s="1334"/>
      <c r="CX34" s="1334"/>
      <c r="CY34" s="1334"/>
      <c r="CZ34" s="1334"/>
      <c r="DA34" s="1334"/>
      <c r="DB34" s="1334"/>
      <c r="DC34" s="1334"/>
      <c r="DD34" s="1334"/>
      <c r="DE34" s="1334"/>
      <c r="DF34" s="1334"/>
      <c r="DG34" s="1334"/>
      <c r="DH34" s="1334"/>
      <c r="DI34" s="1334"/>
      <c r="DJ34" s="1334"/>
      <c r="DK34" s="1334"/>
      <c r="DL34" s="1334"/>
      <c r="DM34" s="1334"/>
      <c r="DN34" s="1334"/>
      <c r="DO34" s="1334"/>
      <c r="DP34" s="1334"/>
      <c r="DQ34" s="1334"/>
      <c r="DR34" s="1334"/>
      <c r="DS34" s="1334"/>
      <c r="DT34" s="1334"/>
      <c r="DU34" s="1334"/>
      <c r="DV34" s="1334"/>
      <c r="DW34" s="1334"/>
      <c r="DX34" s="1334"/>
      <c r="DY34" s="1334"/>
      <c r="DZ34" s="1334"/>
      <c r="EA34" s="1334"/>
      <c r="EB34" s="1334"/>
      <c r="EC34" s="1334"/>
      <c r="ED34" s="1334"/>
      <c r="EE34" s="1334"/>
      <c r="EF34" s="1334"/>
      <c r="EG34" s="1334"/>
      <c r="EH34" s="1334"/>
      <c r="EI34" s="1334"/>
      <c r="EJ34" s="1334"/>
      <c r="EK34" s="1334"/>
      <c r="EL34" s="1334"/>
      <c r="EM34" s="1334"/>
      <c r="EN34" s="1334"/>
      <c r="EO34" s="1334"/>
      <c r="EP34" s="1334"/>
      <c r="EQ34" s="1334"/>
      <c r="ER34" s="1334"/>
      <c r="ES34" s="1334"/>
      <c r="ET34" s="1334"/>
      <c r="EU34" s="1334"/>
      <c r="EV34" s="1334"/>
      <c r="EW34" s="1334"/>
      <c r="EX34" s="1334"/>
      <c r="EY34" s="1334"/>
      <c r="EZ34" s="1334"/>
      <c r="FA34" s="1334"/>
      <c r="FB34" s="1334"/>
      <c r="FC34" s="1334"/>
      <c r="FD34" s="1334"/>
      <c r="FE34" s="1334"/>
      <c r="FF34" s="1334"/>
      <c r="FG34" s="1334"/>
      <c r="FH34" s="1334"/>
      <c r="FI34" s="1334"/>
      <c r="FJ34" s="1334"/>
      <c r="FK34" s="1334"/>
      <c r="FL34" s="1334"/>
      <c r="FM34" s="1334"/>
      <c r="FN34" s="1334"/>
      <c r="FO34" s="1334"/>
      <c r="FP34" s="1334"/>
      <c r="FQ34" s="1334"/>
      <c r="FR34" s="1334"/>
      <c r="FS34" s="1334"/>
      <c r="FT34" s="1334"/>
      <c r="FU34" s="1334"/>
      <c r="FV34" s="1334"/>
      <c r="FW34" s="1334"/>
      <c r="FX34" s="1334"/>
      <c r="FY34" s="1334"/>
      <c r="FZ34" s="1334"/>
      <c r="GA34" s="1334"/>
      <c r="GB34" s="1334"/>
      <c r="GC34" s="1334"/>
      <c r="GD34" s="1334"/>
      <c r="GE34" s="1334"/>
      <c r="GF34" s="1334"/>
      <c r="GG34" s="1334"/>
      <c r="GH34" s="1334"/>
      <c r="GI34" s="1334"/>
      <c r="GJ34" s="1334"/>
      <c r="GK34" s="1334"/>
      <c r="GL34" s="1334"/>
      <c r="GM34" s="1334"/>
      <c r="GN34" s="1334"/>
      <c r="GO34" s="1334"/>
      <c r="GP34" s="1334"/>
      <c r="GQ34" s="1334"/>
      <c r="GR34" s="1334"/>
      <c r="GS34" s="1334"/>
      <c r="GT34" s="1334"/>
      <c r="GU34" s="1334"/>
      <c r="GV34" s="1334"/>
      <c r="GW34" s="1334"/>
      <c r="GX34" s="1334"/>
      <c r="GY34" s="1334"/>
      <c r="GZ34" s="1334"/>
      <c r="HA34" s="1334"/>
      <c r="HB34" s="1334"/>
      <c r="HC34" s="1334"/>
      <c r="HD34" s="1334"/>
      <c r="HE34" s="1334"/>
      <c r="HF34" s="1334"/>
      <c r="HG34" s="1334"/>
      <c r="HH34" s="1334"/>
      <c r="HI34" s="1334"/>
      <c r="HJ34" s="1334"/>
      <c r="HK34" s="1334"/>
      <c r="HL34" s="1334"/>
      <c r="HM34" s="1334"/>
      <c r="HN34" s="1334"/>
      <c r="HO34" s="1334"/>
      <c r="HP34" s="1334"/>
      <c r="HQ34" s="1334"/>
      <c r="HR34" s="1334"/>
      <c r="HS34" s="1334"/>
      <c r="HT34" s="1334"/>
      <c r="HU34" s="1334"/>
      <c r="HV34" s="1334"/>
      <c r="HW34" s="1334"/>
      <c r="HX34" s="1334"/>
      <c r="HY34" s="1334"/>
      <c r="HZ34" s="1334"/>
      <c r="IA34" s="1334"/>
      <c r="IB34" s="1334"/>
      <c r="IC34" s="1334"/>
      <c r="ID34" s="1334"/>
      <c r="IE34" s="1334"/>
      <c r="IF34" s="1334"/>
      <c r="IG34" s="1334"/>
      <c r="IH34" s="1334"/>
      <c r="II34" s="1334"/>
      <c r="IJ34" s="1334"/>
      <c r="IK34" s="1334"/>
      <c r="IL34" s="1334"/>
      <c r="IM34" s="1334"/>
      <c r="IN34" s="1334"/>
      <c r="IO34" s="1334"/>
      <c r="IP34" s="1334"/>
      <c r="IQ34" s="1334"/>
      <c r="IR34" s="1334"/>
      <c r="IS34" s="1334"/>
      <c r="IT34" s="1334"/>
      <c r="IU34" s="1334"/>
      <c r="IV34" s="1334"/>
    </row>
    <row r="35" spans="1:256" x14ac:dyDescent="0.25">
      <c r="A35" s="1392">
        <v>15.03</v>
      </c>
      <c r="B35" s="1343" t="s">
        <v>34</v>
      </c>
      <c r="C35" s="1344"/>
      <c r="D35" s="1344"/>
      <c r="E35" s="1373" t="s">
        <v>35</v>
      </c>
      <c r="F35" s="1393"/>
      <c r="G35" s="1368"/>
      <c r="H35" s="1063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1334"/>
      <c r="AM35" s="1334"/>
      <c r="AN35" s="1334"/>
      <c r="AO35" s="1334"/>
      <c r="AP35" s="1334"/>
      <c r="AQ35" s="1334"/>
      <c r="AR35" s="1334"/>
      <c r="AS35" s="1334"/>
      <c r="AT35" s="1334"/>
      <c r="AU35" s="1334"/>
      <c r="AV35" s="1334"/>
      <c r="AW35" s="1334"/>
      <c r="AX35" s="1334"/>
      <c r="AY35" s="1334"/>
      <c r="AZ35" s="1334"/>
      <c r="BA35" s="1334"/>
      <c r="BB35" s="1334"/>
      <c r="BC35" s="1334"/>
      <c r="BD35" s="1334"/>
      <c r="BE35" s="1334"/>
      <c r="BF35" s="1334"/>
      <c r="BG35" s="1334"/>
      <c r="BH35" s="1334"/>
      <c r="BI35" s="1334"/>
      <c r="BJ35" s="1334"/>
      <c r="BK35" s="1334"/>
      <c r="BL35" s="1334"/>
      <c r="BM35" s="1334"/>
      <c r="BN35" s="1334"/>
      <c r="BO35" s="1334"/>
      <c r="BP35" s="1334"/>
      <c r="BQ35" s="1334"/>
      <c r="BR35" s="1334"/>
      <c r="BS35" s="1334"/>
      <c r="BT35" s="1334"/>
      <c r="BU35" s="1334"/>
      <c r="BV35" s="1334"/>
      <c r="BW35" s="1334"/>
      <c r="BX35" s="1334"/>
      <c r="BY35" s="1334"/>
      <c r="BZ35" s="1334"/>
      <c r="CA35" s="1334"/>
      <c r="CB35" s="1334"/>
      <c r="CC35" s="1334"/>
      <c r="CD35" s="1334"/>
      <c r="CE35" s="1334"/>
      <c r="CF35" s="1334"/>
      <c r="CG35" s="1334"/>
      <c r="CH35" s="1334"/>
      <c r="CI35" s="1334"/>
      <c r="CJ35" s="1334"/>
      <c r="CK35" s="1334"/>
      <c r="CL35" s="1334"/>
      <c r="CM35" s="1334"/>
      <c r="CN35" s="1334"/>
      <c r="CO35" s="1334"/>
      <c r="CP35" s="1334"/>
      <c r="CQ35" s="1334"/>
      <c r="CR35" s="1334"/>
      <c r="CS35" s="1334"/>
      <c r="CT35" s="1334"/>
      <c r="CU35" s="1334"/>
      <c r="CV35" s="1334"/>
      <c r="CW35" s="1334"/>
      <c r="CX35" s="1334"/>
      <c r="CY35" s="1334"/>
      <c r="CZ35" s="1334"/>
      <c r="DA35" s="1334"/>
      <c r="DB35" s="1334"/>
      <c r="DC35" s="1334"/>
      <c r="DD35" s="1334"/>
      <c r="DE35" s="1334"/>
      <c r="DF35" s="1334"/>
      <c r="DG35" s="1334"/>
      <c r="DH35" s="1334"/>
      <c r="DI35" s="1334"/>
      <c r="DJ35" s="1334"/>
      <c r="DK35" s="1334"/>
      <c r="DL35" s="1334"/>
      <c r="DM35" s="1334"/>
      <c r="DN35" s="1334"/>
      <c r="DO35" s="1334"/>
      <c r="DP35" s="1334"/>
      <c r="DQ35" s="1334"/>
      <c r="DR35" s="1334"/>
      <c r="DS35" s="1334"/>
      <c r="DT35" s="1334"/>
      <c r="DU35" s="1334"/>
      <c r="DV35" s="1334"/>
      <c r="DW35" s="1334"/>
      <c r="DX35" s="1334"/>
      <c r="DY35" s="1334"/>
      <c r="DZ35" s="1334"/>
      <c r="EA35" s="1334"/>
      <c r="EB35" s="1334"/>
      <c r="EC35" s="1334"/>
      <c r="ED35" s="1334"/>
      <c r="EE35" s="1334"/>
      <c r="EF35" s="1334"/>
      <c r="EG35" s="1334"/>
      <c r="EH35" s="1334"/>
      <c r="EI35" s="1334"/>
      <c r="EJ35" s="1334"/>
      <c r="EK35" s="1334"/>
      <c r="EL35" s="1334"/>
      <c r="EM35" s="1334"/>
      <c r="EN35" s="1334"/>
      <c r="EO35" s="1334"/>
      <c r="EP35" s="1334"/>
      <c r="EQ35" s="1334"/>
      <c r="ER35" s="1334"/>
      <c r="ES35" s="1334"/>
      <c r="ET35" s="1334"/>
      <c r="EU35" s="1334"/>
      <c r="EV35" s="1334"/>
      <c r="EW35" s="1334"/>
      <c r="EX35" s="1334"/>
      <c r="EY35" s="1334"/>
      <c r="EZ35" s="1334"/>
      <c r="FA35" s="1334"/>
      <c r="FB35" s="1334"/>
      <c r="FC35" s="1334"/>
      <c r="FD35" s="1334"/>
      <c r="FE35" s="1334"/>
      <c r="FF35" s="1334"/>
      <c r="FG35" s="1334"/>
      <c r="FH35" s="1334"/>
      <c r="FI35" s="1334"/>
      <c r="FJ35" s="1334"/>
      <c r="FK35" s="1334"/>
      <c r="FL35" s="1334"/>
      <c r="FM35" s="1334"/>
      <c r="FN35" s="1334"/>
      <c r="FO35" s="1334"/>
      <c r="FP35" s="1334"/>
      <c r="FQ35" s="1334"/>
      <c r="FR35" s="1334"/>
      <c r="FS35" s="1334"/>
      <c r="FT35" s="1334"/>
      <c r="FU35" s="1334"/>
      <c r="FV35" s="1334"/>
      <c r="FW35" s="1334"/>
      <c r="FX35" s="1334"/>
      <c r="FY35" s="1334"/>
      <c r="FZ35" s="1334"/>
      <c r="GA35" s="1334"/>
      <c r="GB35" s="1334"/>
      <c r="GC35" s="1334"/>
      <c r="GD35" s="1334"/>
      <c r="GE35" s="1334"/>
      <c r="GF35" s="1334"/>
      <c r="GG35" s="1334"/>
      <c r="GH35" s="1334"/>
      <c r="GI35" s="1334"/>
      <c r="GJ35" s="1334"/>
      <c r="GK35" s="1334"/>
      <c r="GL35" s="1334"/>
      <c r="GM35" s="1334"/>
      <c r="GN35" s="1334"/>
      <c r="GO35" s="1334"/>
      <c r="GP35" s="1334"/>
      <c r="GQ35" s="1334"/>
      <c r="GR35" s="1334"/>
      <c r="GS35" s="1334"/>
      <c r="GT35" s="1334"/>
      <c r="GU35" s="1334"/>
      <c r="GV35" s="1334"/>
      <c r="GW35" s="1334"/>
      <c r="GX35" s="1334"/>
      <c r="GY35" s="1334"/>
      <c r="GZ35" s="1334"/>
      <c r="HA35" s="1334"/>
      <c r="HB35" s="1334"/>
      <c r="HC35" s="1334"/>
      <c r="HD35" s="1334"/>
      <c r="HE35" s="1334"/>
      <c r="HF35" s="1334"/>
      <c r="HG35" s="1334"/>
      <c r="HH35" s="1334"/>
      <c r="HI35" s="1334"/>
      <c r="HJ35" s="1334"/>
      <c r="HK35" s="1334"/>
      <c r="HL35" s="1334"/>
      <c r="HM35" s="1334"/>
      <c r="HN35" s="1334"/>
      <c r="HO35" s="1334"/>
      <c r="HP35" s="1334"/>
      <c r="HQ35" s="1334"/>
      <c r="HR35" s="1334"/>
      <c r="HS35" s="1334"/>
      <c r="HT35" s="1334"/>
      <c r="HU35" s="1334"/>
      <c r="HV35" s="1334"/>
      <c r="HW35" s="1334"/>
      <c r="HX35" s="1334"/>
      <c r="HY35" s="1334"/>
      <c r="HZ35" s="1334"/>
      <c r="IA35" s="1334"/>
      <c r="IB35" s="1334"/>
      <c r="IC35" s="1334"/>
      <c r="ID35" s="1334"/>
      <c r="IE35" s="1334"/>
      <c r="IF35" s="1334"/>
      <c r="IG35" s="1334"/>
      <c r="IH35" s="1334"/>
      <c r="II35" s="1334"/>
      <c r="IJ35" s="1334"/>
      <c r="IK35" s="1334"/>
      <c r="IL35" s="1334"/>
      <c r="IM35" s="1334"/>
      <c r="IN35" s="1334"/>
      <c r="IO35" s="1334"/>
      <c r="IP35" s="1334"/>
      <c r="IQ35" s="1334"/>
      <c r="IR35" s="1334"/>
      <c r="IS35" s="1334"/>
      <c r="IT35" s="1334"/>
      <c r="IU35" s="1334"/>
      <c r="IV35" s="1334"/>
    </row>
    <row r="36" spans="1:256" x14ac:dyDescent="0.25">
      <c r="A36" s="1373"/>
      <c r="B36" s="1344" t="s">
        <v>36</v>
      </c>
      <c r="C36" s="1344"/>
      <c r="D36" s="1344"/>
      <c r="E36" s="1373" t="s">
        <v>16</v>
      </c>
      <c r="F36" s="1393">
        <v>1</v>
      </c>
      <c r="G36" s="1368"/>
      <c r="H36" s="1063"/>
      <c r="I36" s="1334"/>
      <c r="J36" s="1334"/>
      <c r="K36" s="1334"/>
      <c r="L36" s="1334"/>
      <c r="M36" s="1334"/>
      <c r="N36" s="1334"/>
      <c r="O36" s="1334"/>
      <c r="P36" s="1334"/>
      <c r="Q36" s="1334"/>
      <c r="R36" s="1334"/>
      <c r="S36" s="1334"/>
      <c r="T36" s="1334"/>
      <c r="U36" s="1334"/>
      <c r="V36" s="1334"/>
      <c r="W36" s="1334"/>
      <c r="X36" s="1334"/>
      <c r="Y36" s="1334"/>
      <c r="Z36" s="1334"/>
      <c r="AA36" s="1334"/>
      <c r="AB36" s="1334"/>
      <c r="AC36" s="1334"/>
      <c r="AD36" s="1334"/>
      <c r="AE36" s="1334"/>
      <c r="AF36" s="1334"/>
      <c r="AG36" s="1334"/>
      <c r="AH36" s="1334"/>
      <c r="AI36" s="1334"/>
      <c r="AJ36" s="1334"/>
      <c r="AK36" s="1334"/>
      <c r="AL36" s="1334"/>
      <c r="AM36" s="1334"/>
      <c r="AN36" s="1334"/>
      <c r="AO36" s="1334"/>
      <c r="AP36" s="1334"/>
      <c r="AQ36" s="1334"/>
      <c r="AR36" s="1334"/>
      <c r="AS36" s="1334"/>
      <c r="AT36" s="1334"/>
      <c r="AU36" s="1334"/>
      <c r="AV36" s="1334"/>
      <c r="AW36" s="1334"/>
      <c r="AX36" s="1334"/>
      <c r="AY36" s="1334"/>
      <c r="AZ36" s="1334"/>
      <c r="BA36" s="1334"/>
      <c r="BB36" s="1334"/>
      <c r="BC36" s="1334"/>
      <c r="BD36" s="1334"/>
      <c r="BE36" s="1334"/>
      <c r="BF36" s="1334"/>
      <c r="BG36" s="1334"/>
      <c r="BH36" s="1334"/>
      <c r="BI36" s="1334"/>
      <c r="BJ36" s="1334"/>
      <c r="BK36" s="1334"/>
      <c r="BL36" s="1334"/>
      <c r="BM36" s="1334"/>
      <c r="BN36" s="1334"/>
      <c r="BO36" s="1334"/>
      <c r="BP36" s="1334"/>
      <c r="BQ36" s="1334"/>
      <c r="BR36" s="1334"/>
      <c r="BS36" s="1334"/>
      <c r="BT36" s="1334"/>
      <c r="BU36" s="1334"/>
      <c r="BV36" s="1334"/>
      <c r="BW36" s="1334"/>
      <c r="BX36" s="1334"/>
      <c r="BY36" s="1334"/>
      <c r="BZ36" s="1334"/>
      <c r="CA36" s="1334"/>
      <c r="CB36" s="1334"/>
      <c r="CC36" s="1334"/>
      <c r="CD36" s="1334"/>
      <c r="CE36" s="1334"/>
      <c r="CF36" s="1334"/>
      <c r="CG36" s="1334"/>
      <c r="CH36" s="1334"/>
      <c r="CI36" s="1334"/>
      <c r="CJ36" s="1334"/>
      <c r="CK36" s="1334"/>
      <c r="CL36" s="1334"/>
      <c r="CM36" s="1334"/>
      <c r="CN36" s="1334"/>
      <c r="CO36" s="1334"/>
      <c r="CP36" s="1334"/>
      <c r="CQ36" s="1334"/>
      <c r="CR36" s="1334"/>
      <c r="CS36" s="1334"/>
      <c r="CT36" s="1334"/>
      <c r="CU36" s="1334"/>
      <c r="CV36" s="1334"/>
      <c r="CW36" s="1334"/>
      <c r="CX36" s="1334"/>
      <c r="CY36" s="1334"/>
      <c r="CZ36" s="1334"/>
      <c r="DA36" s="1334"/>
      <c r="DB36" s="1334"/>
      <c r="DC36" s="1334"/>
      <c r="DD36" s="1334"/>
      <c r="DE36" s="1334"/>
      <c r="DF36" s="1334"/>
      <c r="DG36" s="1334"/>
      <c r="DH36" s="1334"/>
      <c r="DI36" s="1334"/>
      <c r="DJ36" s="1334"/>
      <c r="DK36" s="1334"/>
      <c r="DL36" s="1334"/>
      <c r="DM36" s="1334"/>
      <c r="DN36" s="1334"/>
      <c r="DO36" s="1334"/>
      <c r="DP36" s="1334"/>
      <c r="DQ36" s="1334"/>
      <c r="DR36" s="1334"/>
      <c r="DS36" s="1334"/>
      <c r="DT36" s="1334"/>
      <c r="DU36" s="1334"/>
      <c r="DV36" s="1334"/>
      <c r="DW36" s="1334"/>
      <c r="DX36" s="1334"/>
      <c r="DY36" s="1334"/>
      <c r="DZ36" s="1334"/>
      <c r="EA36" s="1334"/>
      <c r="EB36" s="1334"/>
      <c r="EC36" s="1334"/>
      <c r="ED36" s="1334"/>
      <c r="EE36" s="1334"/>
      <c r="EF36" s="1334"/>
      <c r="EG36" s="1334"/>
      <c r="EH36" s="1334"/>
      <c r="EI36" s="1334"/>
      <c r="EJ36" s="1334"/>
      <c r="EK36" s="1334"/>
      <c r="EL36" s="1334"/>
      <c r="EM36" s="1334"/>
      <c r="EN36" s="1334"/>
      <c r="EO36" s="1334"/>
      <c r="EP36" s="1334"/>
      <c r="EQ36" s="1334"/>
      <c r="ER36" s="1334"/>
      <c r="ES36" s="1334"/>
      <c r="ET36" s="1334"/>
      <c r="EU36" s="1334"/>
      <c r="EV36" s="1334"/>
      <c r="EW36" s="1334"/>
      <c r="EX36" s="1334"/>
      <c r="EY36" s="1334"/>
      <c r="EZ36" s="1334"/>
      <c r="FA36" s="1334"/>
      <c r="FB36" s="1334"/>
      <c r="FC36" s="1334"/>
      <c r="FD36" s="1334"/>
      <c r="FE36" s="1334"/>
      <c r="FF36" s="1334"/>
      <c r="FG36" s="1334"/>
      <c r="FH36" s="1334"/>
      <c r="FI36" s="1334"/>
      <c r="FJ36" s="1334"/>
      <c r="FK36" s="1334"/>
      <c r="FL36" s="1334"/>
      <c r="FM36" s="1334"/>
      <c r="FN36" s="1334"/>
      <c r="FO36" s="1334"/>
      <c r="FP36" s="1334"/>
      <c r="FQ36" s="1334"/>
      <c r="FR36" s="1334"/>
      <c r="FS36" s="1334"/>
      <c r="FT36" s="1334"/>
      <c r="FU36" s="1334"/>
      <c r="FV36" s="1334"/>
      <c r="FW36" s="1334"/>
      <c r="FX36" s="1334"/>
      <c r="FY36" s="1334"/>
      <c r="FZ36" s="1334"/>
      <c r="GA36" s="1334"/>
      <c r="GB36" s="1334"/>
      <c r="GC36" s="1334"/>
      <c r="GD36" s="1334"/>
      <c r="GE36" s="1334"/>
      <c r="GF36" s="1334"/>
      <c r="GG36" s="1334"/>
      <c r="GH36" s="1334"/>
      <c r="GI36" s="1334"/>
      <c r="GJ36" s="1334"/>
      <c r="GK36" s="1334"/>
      <c r="GL36" s="1334"/>
      <c r="GM36" s="1334"/>
      <c r="GN36" s="1334"/>
      <c r="GO36" s="1334"/>
      <c r="GP36" s="1334"/>
      <c r="GQ36" s="1334"/>
      <c r="GR36" s="1334"/>
      <c r="GS36" s="1334"/>
      <c r="GT36" s="1334"/>
      <c r="GU36" s="1334"/>
      <c r="GV36" s="1334"/>
      <c r="GW36" s="1334"/>
      <c r="GX36" s="1334"/>
      <c r="GY36" s="1334"/>
      <c r="GZ36" s="1334"/>
      <c r="HA36" s="1334"/>
      <c r="HB36" s="1334"/>
      <c r="HC36" s="1334"/>
      <c r="HD36" s="1334"/>
      <c r="HE36" s="1334"/>
      <c r="HF36" s="1334"/>
      <c r="HG36" s="1334"/>
      <c r="HH36" s="1334"/>
      <c r="HI36" s="1334"/>
      <c r="HJ36" s="1334"/>
      <c r="HK36" s="1334"/>
      <c r="HL36" s="1334"/>
      <c r="HM36" s="1334"/>
      <c r="HN36" s="1334"/>
      <c r="HO36" s="1334"/>
      <c r="HP36" s="1334"/>
      <c r="HQ36" s="1334"/>
      <c r="HR36" s="1334"/>
      <c r="HS36" s="1334"/>
      <c r="HT36" s="1334"/>
      <c r="HU36" s="1334"/>
      <c r="HV36" s="1334"/>
      <c r="HW36" s="1334"/>
      <c r="HX36" s="1334"/>
      <c r="HY36" s="1334"/>
      <c r="HZ36" s="1334"/>
      <c r="IA36" s="1334"/>
      <c r="IB36" s="1334"/>
      <c r="IC36" s="1334"/>
      <c r="ID36" s="1334"/>
      <c r="IE36" s="1334"/>
      <c r="IF36" s="1334"/>
      <c r="IG36" s="1334"/>
      <c r="IH36" s="1334"/>
      <c r="II36" s="1334"/>
      <c r="IJ36" s="1334"/>
      <c r="IK36" s="1334"/>
      <c r="IL36" s="1334"/>
      <c r="IM36" s="1334"/>
      <c r="IN36" s="1334"/>
      <c r="IO36" s="1334"/>
      <c r="IP36" s="1334"/>
      <c r="IQ36" s="1334"/>
      <c r="IR36" s="1334"/>
      <c r="IS36" s="1334"/>
      <c r="IT36" s="1334"/>
      <c r="IU36" s="1334"/>
      <c r="IV36" s="1334"/>
    </row>
    <row r="37" spans="1:256" x14ac:dyDescent="0.25">
      <c r="A37" s="1373"/>
      <c r="B37" s="1344" t="s">
        <v>37</v>
      </c>
      <c r="C37" s="1344"/>
      <c r="D37" s="1344"/>
      <c r="E37" s="1373" t="s">
        <v>22</v>
      </c>
      <c r="F37" s="1393">
        <v>6</v>
      </c>
      <c r="G37" s="1368"/>
      <c r="H37" s="1063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334"/>
      <c r="BX37" s="1334"/>
      <c r="BY37" s="1334"/>
      <c r="BZ37" s="1334"/>
      <c r="CA37" s="1334"/>
      <c r="CB37" s="1334"/>
      <c r="CC37" s="1334"/>
      <c r="CD37" s="1334"/>
      <c r="CE37" s="1334"/>
      <c r="CF37" s="1334"/>
      <c r="CG37" s="1334"/>
      <c r="CH37" s="1334"/>
      <c r="CI37" s="1334"/>
      <c r="CJ37" s="1334"/>
      <c r="CK37" s="1334"/>
      <c r="CL37" s="1334"/>
      <c r="CM37" s="1334"/>
      <c r="CN37" s="1334"/>
      <c r="CO37" s="1334"/>
      <c r="CP37" s="1334"/>
      <c r="CQ37" s="1334"/>
      <c r="CR37" s="1334"/>
      <c r="CS37" s="1334"/>
      <c r="CT37" s="1334"/>
      <c r="CU37" s="1334"/>
      <c r="CV37" s="1334"/>
      <c r="CW37" s="1334"/>
      <c r="CX37" s="1334"/>
      <c r="CY37" s="1334"/>
      <c r="CZ37" s="1334"/>
      <c r="DA37" s="1334"/>
      <c r="DB37" s="1334"/>
      <c r="DC37" s="1334"/>
      <c r="DD37" s="1334"/>
      <c r="DE37" s="1334"/>
      <c r="DF37" s="1334"/>
      <c r="DG37" s="1334"/>
      <c r="DH37" s="1334"/>
      <c r="DI37" s="1334"/>
      <c r="DJ37" s="1334"/>
      <c r="DK37" s="1334"/>
      <c r="DL37" s="1334"/>
      <c r="DM37" s="1334"/>
      <c r="DN37" s="1334"/>
      <c r="DO37" s="1334"/>
      <c r="DP37" s="1334"/>
      <c r="DQ37" s="1334"/>
      <c r="DR37" s="1334"/>
      <c r="DS37" s="1334"/>
      <c r="DT37" s="1334"/>
      <c r="DU37" s="1334"/>
      <c r="DV37" s="1334"/>
      <c r="DW37" s="1334"/>
      <c r="DX37" s="1334"/>
      <c r="DY37" s="1334"/>
      <c r="DZ37" s="1334"/>
      <c r="EA37" s="1334"/>
      <c r="EB37" s="1334"/>
      <c r="EC37" s="1334"/>
      <c r="ED37" s="1334"/>
      <c r="EE37" s="1334"/>
      <c r="EF37" s="1334"/>
      <c r="EG37" s="1334"/>
      <c r="EH37" s="1334"/>
      <c r="EI37" s="1334"/>
      <c r="EJ37" s="1334"/>
      <c r="EK37" s="1334"/>
      <c r="EL37" s="1334"/>
      <c r="EM37" s="1334"/>
      <c r="EN37" s="1334"/>
      <c r="EO37" s="1334"/>
      <c r="EP37" s="1334"/>
      <c r="EQ37" s="1334"/>
      <c r="ER37" s="1334"/>
      <c r="ES37" s="1334"/>
      <c r="ET37" s="1334"/>
      <c r="EU37" s="1334"/>
      <c r="EV37" s="1334"/>
      <c r="EW37" s="1334"/>
      <c r="EX37" s="1334"/>
      <c r="EY37" s="1334"/>
      <c r="EZ37" s="1334"/>
      <c r="FA37" s="1334"/>
      <c r="FB37" s="1334"/>
      <c r="FC37" s="1334"/>
      <c r="FD37" s="1334"/>
      <c r="FE37" s="1334"/>
      <c r="FF37" s="1334"/>
      <c r="FG37" s="1334"/>
      <c r="FH37" s="1334"/>
      <c r="FI37" s="1334"/>
      <c r="FJ37" s="1334"/>
      <c r="FK37" s="1334"/>
      <c r="FL37" s="1334"/>
      <c r="FM37" s="1334"/>
      <c r="FN37" s="1334"/>
      <c r="FO37" s="1334"/>
      <c r="FP37" s="1334"/>
      <c r="FQ37" s="1334"/>
      <c r="FR37" s="1334"/>
      <c r="FS37" s="1334"/>
      <c r="FT37" s="1334"/>
      <c r="FU37" s="1334"/>
      <c r="FV37" s="1334"/>
      <c r="FW37" s="1334"/>
      <c r="FX37" s="1334"/>
      <c r="FY37" s="1334"/>
      <c r="FZ37" s="1334"/>
      <c r="GA37" s="1334"/>
      <c r="GB37" s="1334"/>
      <c r="GC37" s="1334"/>
      <c r="GD37" s="1334"/>
      <c r="GE37" s="1334"/>
      <c r="GF37" s="1334"/>
      <c r="GG37" s="1334"/>
      <c r="GH37" s="1334"/>
      <c r="GI37" s="1334"/>
      <c r="GJ37" s="1334"/>
      <c r="GK37" s="1334"/>
      <c r="GL37" s="1334"/>
      <c r="GM37" s="1334"/>
      <c r="GN37" s="1334"/>
      <c r="GO37" s="1334"/>
      <c r="GP37" s="1334"/>
      <c r="GQ37" s="1334"/>
      <c r="GR37" s="1334"/>
      <c r="GS37" s="1334"/>
      <c r="GT37" s="1334"/>
      <c r="GU37" s="1334"/>
      <c r="GV37" s="1334"/>
      <c r="GW37" s="1334"/>
      <c r="GX37" s="1334"/>
      <c r="GY37" s="1334"/>
      <c r="GZ37" s="1334"/>
      <c r="HA37" s="1334"/>
      <c r="HB37" s="1334"/>
      <c r="HC37" s="1334"/>
      <c r="HD37" s="1334"/>
      <c r="HE37" s="1334"/>
      <c r="HF37" s="1334"/>
      <c r="HG37" s="1334"/>
      <c r="HH37" s="1334"/>
      <c r="HI37" s="1334"/>
      <c r="HJ37" s="1334"/>
      <c r="HK37" s="1334"/>
      <c r="HL37" s="1334"/>
      <c r="HM37" s="1334"/>
      <c r="HN37" s="1334"/>
      <c r="HO37" s="1334"/>
      <c r="HP37" s="1334"/>
      <c r="HQ37" s="1334"/>
      <c r="HR37" s="1334"/>
      <c r="HS37" s="1334"/>
      <c r="HT37" s="1334"/>
      <c r="HU37" s="1334"/>
      <c r="HV37" s="1334"/>
      <c r="HW37" s="1334"/>
      <c r="HX37" s="1334"/>
      <c r="HY37" s="1334"/>
      <c r="HZ37" s="1334"/>
      <c r="IA37" s="1334"/>
      <c r="IB37" s="1334"/>
      <c r="IC37" s="1334"/>
      <c r="ID37" s="1334"/>
      <c r="IE37" s="1334"/>
      <c r="IF37" s="1334"/>
      <c r="IG37" s="1334"/>
      <c r="IH37" s="1334"/>
      <c r="II37" s="1334"/>
      <c r="IJ37" s="1334"/>
      <c r="IK37" s="1334"/>
      <c r="IL37" s="1334"/>
      <c r="IM37" s="1334"/>
      <c r="IN37" s="1334"/>
      <c r="IO37" s="1334"/>
      <c r="IP37" s="1334"/>
      <c r="IQ37" s="1334"/>
      <c r="IR37" s="1334"/>
      <c r="IS37" s="1334"/>
      <c r="IT37" s="1334"/>
      <c r="IU37" s="1334"/>
      <c r="IV37" s="1334"/>
    </row>
    <row r="38" spans="1:256" ht="14.5" thickBot="1" x14ac:dyDescent="0.3">
      <c r="A38" s="1394"/>
      <c r="B38" s="1344" t="s">
        <v>38</v>
      </c>
      <c r="C38" s="1344"/>
      <c r="D38" s="1344"/>
      <c r="E38" s="1373" t="s">
        <v>22</v>
      </c>
      <c r="F38" s="1393">
        <v>6</v>
      </c>
      <c r="G38" s="1368"/>
      <c r="H38" s="1063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4"/>
      <c r="AL38" s="1334"/>
      <c r="AM38" s="1334"/>
      <c r="AN38" s="1334"/>
      <c r="AO38" s="1334"/>
      <c r="AP38" s="1334"/>
      <c r="AQ38" s="1334"/>
      <c r="AR38" s="1334"/>
      <c r="AS38" s="1334"/>
      <c r="AT38" s="1334"/>
      <c r="AU38" s="1334"/>
      <c r="AV38" s="1334"/>
      <c r="AW38" s="1334"/>
      <c r="AX38" s="1334"/>
      <c r="AY38" s="1334"/>
      <c r="AZ38" s="1334"/>
      <c r="BA38" s="1334"/>
      <c r="BB38" s="1334"/>
      <c r="BC38" s="1334"/>
      <c r="BD38" s="1334"/>
      <c r="BE38" s="1334"/>
      <c r="BF38" s="1334"/>
      <c r="BG38" s="1334"/>
      <c r="BH38" s="1334"/>
      <c r="BI38" s="1334"/>
      <c r="BJ38" s="1334"/>
      <c r="BK38" s="1334"/>
      <c r="BL38" s="1334"/>
      <c r="BM38" s="1334"/>
      <c r="BN38" s="1334"/>
      <c r="BO38" s="1334"/>
      <c r="BP38" s="1334"/>
      <c r="BQ38" s="1334"/>
      <c r="BR38" s="1334"/>
      <c r="BS38" s="1334"/>
      <c r="BT38" s="1334"/>
      <c r="BU38" s="1334"/>
      <c r="BV38" s="1334"/>
      <c r="BW38" s="1334"/>
      <c r="BX38" s="1334"/>
      <c r="BY38" s="1334"/>
      <c r="BZ38" s="1334"/>
      <c r="CA38" s="1334"/>
      <c r="CB38" s="1334"/>
      <c r="CC38" s="1334"/>
      <c r="CD38" s="1334"/>
      <c r="CE38" s="1334"/>
      <c r="CF38" s="1334"/>
      <c r="CG38" s="1334"/>
      <c r="CH38" s="1334"/>
      <c r="CI38" s="1334"/>
      <c r="CJ38" s="1334"/>
      <c r="CK38" s="1334"/>
      <c r="CL38" s="1334"/>
      <c r="CM38" s="1334"/>
      <c r="CN38" s="1334"/>
      <c r="CO38" s="1334"/>
      <c r="CP38" s="1334"/>
      <c r="CQ38" s="1334"/>
      <c r="CR38" s="1334"/>
      <c r="CS38" s="1334"/>
      <c r="CT38" s="1334"/>
      <c r="CU38" s="1334"/>
      <c r="CV38" s="1334"/>
      <c r="CW38" s="1334"/>
      <c r="CX38" s="1334"/>
      <c r="CY38" s="1334"/>
      <c r="CZ38" s="1334"/>
      <c r="DA38" s="1334"/>
      <c r="DB38" s="1334"/>
      <c r="DC38" s="1334"/>
      <c r="DD38" s="1334"/>
      <c r="DE38" s="1334"/>
      <c r="DF38" s="1334"/>
      <c r="DG38" s="1334"/>
      <c r="DH38" s="1334"/>
      <c r="DI38" s="1334"/>
      <c r="DJ38" s="1334"/>
      <c r="DK38" s="1334"/>
      <c r="DL38" s="1334"/>
      <c r="DM38" s="1334"/>
      <c r="DN38" s="1334"/>
      <c r="DO38" s="1334"/>
      <c r="DP38" s="1334"/>
      <c r="DQ38" s="1334"/>
      <c r="DR38" s="1334"/>
      <c r="DS38" s="1334"/>
      <c r="DT38" s="1334"/>
      <c r="DU38" s="1334"/>
      <c r="DV38" s="1334"/>
      <c r="DW38" s="1334"/>
      <c r="DX38" s="1334"/>
      <c r="DY38" s="1334"/>
      <c r="DZ38" s="1334"/>
      <c r="EA38" s="1334"/>
      <c r="EB38" s="1334"/>
      <c r="EC38" s="1334"/>
      <c r="ED38" s="1334"/>
      <c r="EE38" s="1334"/>
      <c r="EF38" s="1334"/>
      <c r="EG38" s="1334"/>
      <c r="EH38" s="1334"/>
      <c r="EI38" s="1334"/>
      <c r="EJ38" s="1334"/>
      <c r="EK38" s="1334"/>
      <c r="EL38" s="1334"/>
      <c r="EM38" s="1334"/>
      <c r="EN38" s="1334"/>
      <c r="EO38" s="1334"/>
      <c r="EP38" s="1334"/>
      <c r="EQ38" s="1334"/>
      <c r="ER38" s="1334"/>
      <c r="ES38" s="1334"/>
      <c r="ET38" s="1334"/>
      <c r="EU38" s="1334"/>
      <c r="EV38" s="1334"/>
      <c r="EW38" s="1334"/>
      <c r="EX38" s="1334"/>
      <c r="EY38" s="1334"/>
      <c r="EZ38" s="1334"/>
      <c r="FA38" s="1334"/>
      <c r="FB38" s="1334"/>
      <c r="FC38" s="1334"/>
      <c r="FD38" s="1334"/>
      <c r="FE38" s="1334"/>
      <c r="FF38" s="1334"/>
      <c r="FG38" s="1334"/>
      <c r="FH38" s="1334"/>
      <c r="FI38" s="1334"/>
      <c r="FJ38" s="1334"/>
      <c r="FK38" s="1334"/>
      <c r="FL38" s="1334"/>
      <c r="FM38" s="1334"/>
      <c r="FN38" s="1334"/>
      <c r="FO38" s="1334"/>
      <c r="FP38" s="1334"/>
      <c r="FQ38" s="1334"/>
      <c r="FR38" s="1334"/>
      <c r="FS38" s="1334"/>
      <c r="FT38" s="1334"/>
      <c r="FU38" s="1334"/>
      <c r="FV38" s="1334"/>
      <c r="FW38" s="1334"/>
      <c r="FX38" s="1334"/>
      <c r="FY38" s="1334"/>
      <c r="FZ38" s="1334"/>
      <c r="GA38" s="1334"/>
      <c r="GB38" s="1334"/>
      <c r="GC38" s="1334"/>
      <c r="GD38" s="1334"/>
      <c r="GE38" s="1334"/>
      <c r="GF38" s="1334"/>
      <c r="GG38" s="1334"/>
      <c r="GH38" s="1334"/>
      <c r="GI38" s="1334"/>
      <c r="GJ38" s="1334"/>
      <c r="GK38" s="1334"/>
      <c r="GL38" s="1334"/>
      <c r="GM38" s="1334"/>
      <c r="GN38" s="1334"/>
      <c r="GO38" s="1334"/>
      <c r="GP38" s="1334"/>
      <c r="GQ38" s="1334"/>
      <c r="GR38" s="1334"/>
      <c r="GS38" s="1334"/>
      <c r="GT38" s="1334"/>
      <c r="GU38" s="1334"/>
      <c r="GV38" s="1334"/>
      <c r="GW38" s="1334"/>
      <c r="GX38" s="1334"/>
      <c r="GY38" s="1334"/>
      <c r="GZ38" s="1334"/>
      <c r="HA38" s="1334"/>
      <c r="HB38" s="1334"/>
      <c r="HC38" s="1334"/>
      <c r="HD38" s="1334"/>
      <c r="HE38" s="1334"/>
      <c r="HF38" s="1334"/>
      <c r="HG38" s="1334"/>
      <c r="HH38" s="1334"/>
      <c r="HI38" s="1334"/>
      <c r="HJ38" s="1334"/>
      <c r="HK38" s="1334"/>
      <c r="HL38" s="1334"/>
      <c r="HM38" s="1334"/>
      <c r="HN38" s="1334"/>
      <c r="HO38" s="1334"/>
      <c r="HP38" s="1334"/>
      <c r="HQ38" s="1334"/>
      <c r="HR38" s="1334"/>
      <c r="HS38" s="1334"/>
      <c r="HT38" s="1334"/>
      <c r="HU38" s="1334"/>
      <c r="HV38" s="1334"/>
      <c r="HW38" s="1334"/>
      <c r="HX38" s="1334"/>
      <c r="HY38" s="1334"/>
      <c r="HZ38" s="1334"/>
      <c r="IA38" s="1334"/>
      <c r="IB38" s="1334"/>
      <c r="IC38" s="1334"/>
      <c r="ID38" s="1334"/>
      <c r="IE38" s="1334"/>
      <c r="IF38" s="1334"/>
      <c r="IG38" s="1334"/>
      <c r="IH38" s="1334"/>
      <c r="II38" s="1334"/>
      <c r="IJ38" s="1334"/>
      <c r="IK38" s="1334"/>
      <c r="IL38" s="1334"/>
      <c r="IM38" s="1334"/>
      <c r="IN38" s="1334"/>
      <c r="IO38" s="1334"/>
      <c r="IP38" s="1334"/>
      <c r="IQ38" s="1334"/>
      <c r="IR38" s="1334"/>
      <c r="IS38" s="1334"/>
      <c r="IT38" s="1334"/>
      <c r="IU38" s="1334"/>
      <c r="IV38" s="1334"/>
    </row>
    <row r="39" spans="1:256" ht="14.5" thickBot="1" x14ac:dyDescent="0.3">
      <c r="A39" s="1384" t="s">
        <v>40</v>
      </c>
      <c r="B39" s="1385"/>
      <c r="C39" s="1395"/>
      <c r="D39" s="1385"/>
      <c r="E39" s="1396"/>
      <c r="F39" s="1386"/>
      <c r="G39" s="1397"/>
      <c r="H39" s="1398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4"/>
      <c r="AL39" s="1334"/>
      <c r="AM39" s="1334"/>
      <c r="AN39" s="1334"/>
      <c r="AO39" s="1334"/>
      <c r="AP39" s="1334"/>
      <c r="AQ39" s="1334"/>
      <c r="AR39" s="1334"/>
      <c r="AS39" s="1334"/>
      <c r="AT39" s="1334"/>
      <c r="AU39" s="1334"/>
      <c r="AV39" s="1334"/>
      <c r="AW39" s="1334"/>
      <c r="AX39" s="1334"/>
      <c r="AY39" s="1334"/>
      <c r="AZ39" s="1334"/>
      <c r="BA39" s="1334"/>
      <c r="BB39" s="1334"/>
      <c r="BC39" s="1334"/>
      <c r="BD39" s="1334"/>
      <c r="BE39" s="1334"/>
      <c r="BF39" s="1334"/>
      <c r="BG39" s="1334"/>
      <c r="BH39" s="1334"/>
      <c r="BI39" s="1334"/>
      <c r="BJ39" s="1334"/>
      <c r="BK39" s="1334"/>
      <c r="BL39" s="1334"/>
      <c r="BM39" s="1334"/>
      <c r="BN39" s="1334"/>
      <c r="BO39" s="1334"/>
      <c r="BP39" s="1334"/>
      <c r="BQ39" s="1334"/>
      <c r="BR39" s="1334"/>
      <c r="BS39" s="1334"/>
      <c r="BT39" s="1334"/>
      <c r="BU39" s="1334"/>
      <c r="BV39" s="1334"/>
      <c r="BW39" s="1334"/>
      <c r="BX39" s="1334"/>
      <c r="BY39" s="1334"/>
      <c r="BZ39" s="1334"/>
      <c r="CA39" s="1334"/>
      <c r="CB39" s="1334"/>
      <c r="CC39" s="1334"/>
      <c r="CD39" s="1334"/>
      <c r="CE39" s="1334"/>
      <c r="CF39" s="1334"/>
      <c r="CG39" s="1334"/>
      <c r="CH39" s="1334"/>
      <c r="CI39" s="1334"/>
      <c r="CJ39" s="1334"/>
      <c r="CK39" s="1334"/>
      <c r="CL39" s="1334"/>
      <c r="CM39" s="1334"/>
      <c r="CN39" s="1334"/>
      <c r="CO39" s="1334"/>
      <c r="CP39" s="1334"/>
      <c r="CQ39" s="1334"/>
      <c r="CR39" s="1334"/>
      <c r="CS39" s="1334"/>
      <c r="CT39" s="1334"/>
      <c r="CU39" s="1334"/>
      <c r="CV39" s="1334"/>
      <c r="CW39" s="1334"/>
      <c r="CX39" s="1334"/>
      <c r="CY39" s="1334"/>
      <c r="CZ39" s="1334"/>
      <c r="DA39" s="1334"/>
      <c r="DB39" s="1334"/>
      <c r="DC39" s="1334"/>
      <c r="DD39" s="1334"/>
      <c r="DE39" s="1334"/>
      <c r="DF39" s="1334"/>
      <c r="DG39" s="1334"/>
      <c r="DH39" s="1334"/>
      <c r="DI39" s="1334"/>
      <c r="DJ39" s="1334"/>
      <c r="DK39" s="1334"/>
      <c r="DL39" s="1334"/>
      <c r="DM39" s="1334"/>
      <c r="DN39" s="1334"/>
      <c r="DO39" s="1334"/>
      <c r="DP39" s="1334"/>
      <c r="DQ39" s="1334"/>
      <c r="DR39" s="1334"/>
      <c r="DS39" s="1334"/>
      <c r="DT39" s="1334"/>
      <c r="DU39" s="1334"/>
      <c r="DV39" s="1334"/>
      <c r="DW39" s="1334"/>
      <c r="DX39" s="1334"/>
      <c r="DY39" s="1334"/>
      <c r="DZ39" s="1334"/>
      <c r="EA39" s="1334"/>
      <c r="EB39" s="1334"/>
      <c r="EC39" s="1334"/>
      <c r="ED39" s="1334"/>
      <c r="EE39" s="1334"/>
      <c r="EF39" s="1334"/>
      <c r="EG39" s="1334"/>
      <c r="EH39" s="1334"/>
      <c r="EI39" s="1334"/>
      <c r="EJ39" s="1334"/>
      <c r="EK39" s="1334"/>
      <c r="EL39" s="1334"/>
      <c r="EM39" s="1334"/>
      <c r="EN39" s="1334"/>
      <c r="EO39" s="1334"/>
      <c r="EP39" s="1334"/>
      <c r="EQ39" s="1334"/>
      <c r="ER39" s="1334"/>
      <c r="ES39" s="1334"/>
      <c r="ET39" s="1334"/>
      <c r="EU39" s="1334"/>
      <c r="EV39" s="1334"/>
      <c r="EW39" s="1334"/>
      <c r="EX39" s="1334"/>
      <c r="EY39" s="1334"/>
      <c r="EZ39" s="1334"/>
      <c r="FA39" s="1334"/>
      <c r="FB39" s="1334"/>
      <c r="FC39" s="1334"/>
      <c r="FD39" s="1334"/>
      <c r="FE39" s="1334"/>
      <c r="FF39" s="1334"/>
      <c r="FG39" s="1334"/>
      <c r="FH39" s="1334"/>
      <c r="FI39" s="1334"/>
      <c r="FJ39" s="1334"/>
      <c r="FK39" s="1334"/>
      <c r="FL39" s="1334"/>
      <c r="FM39" s="1334"/>
      <c r="FN39" s="1334"/>
      <c r="FO39" s="1334"/>
      <c r="FP39" s="1334"/>
      <c r="FQ39" s="1334"/>
      <c r="FR39" s="1334"/>
      <c r="FS39" s="1334"/>
      <c r="FT39" s="1334"/>
      <c r="FU39" s="1334"/>
      <c r="FV39" s="1334"/>
      <c r="FW39" s="1334"/>
      <c r="FX39" s="1334"/>
      <c r="FY39" s="1334"/>
      <c r="FZ39" s="1334"/>
      <c r="GA39" s="1334"/>
      <c r="GB39" s="1334"/>
      <c r="GC39" s="1334"/>
      <c r="GD39" s="1334"/>
      <c r="GE39" s="1334"/>
      <c r="GF39" s="1334"/>
      <c r="GG39" s="1334"/>
      <c r="GH39" s="1334"/>
      <c r="GI39" s="1334"/>
      <c r="GJ39" s="1334"/>
      <c r="GK39" s="1334"/>
      <c r="GL39" s="1334"/>
      <c r="GM39" s="1334"/>
      <c r="GN39" s="1334"/>
      <c r="GO39" s="1334"/>
      <c r="GP39" s="1334"/>
      <c r="GQ39" s="1334"/>
      <c r="GR39" s="1334"/>
      <c r="GS39" s="1334"/>
      <c r="GT39" s="1334"/>
      <c r="GU39" s="1334"/>
      <c r="GV39" s="1334"/>
      <c r="GW39" s="1334"/>
      <c r="GX39" s="1334"/>
      <c r="GY39" s="1334"/>
      <c r="GZ39" s="1334"/>
      <c r="HA39" s="1334"/>
      <c r="HB39" s="1334"/>
      <c r="HC39" s="1334"/>
      <c r="HD39" s="1334"/>
      <c r="HE39" s="1334"/>
      <c r="HF39" s="1334"/>
      <c r="HG39" s="1334"/>
      <c r="HH39" s="1334"/>
      <c r="HI39" s="1334"/>
      <c r="HJ39" s="1334"/>
      <c r="HK39" s="1334"/>
      <c r="HL39" s="1334"/>
      <c r="HM39" s="1334"/>
      <c r="HN39" s="1334"/>
      <c r="HO39" s="1334"/>
      <c r="HP39" s="1334"/>
      <c r="HQ39" s="1334"/>
      <c r="HR39" s="1334"/>
      <c r="HS39" s="1334"/>
      <c r="HT39" s="1334"/>
      <c r="HU39" s="1334"/>
      <c r="HV39" s="1334"/>
      <c r="HW39" s="1334"/>
      <c r="HX39" s="1334"/>
      <c r="HY39" s="1334"/>
      <c r="HZ39" s="1334"/>
      <c r="IA39" s="1334"/>
      <c r="IB39" s="1334"/>
      <c r="IC39" s="1334"/>
      <c r="ID39" s="1334"/>
      <c r="IE39" s="1334"/>
      <c r="IF39" s="1334"/>
      <c r="IG39" s="1334"/>
      <c r="IH39" s="1334"/>
      <c r="II39" s="1334"/>
      <c r="IJ39" s="1334"/>
      <c r="IK39" s="1334"/>
      <c r="IL39" s="1334"/>
      <c r="IM39" s="1334"/>
      <c r="IN39" s="1334"/>
      <c r="IO39" s="1334"/>
      <c r="IP39" s="1334"/>
      <c r="IQ39" s="1334"/>
      <c r="IR39" s="1334"/>
      <c r="IS39" s="1334"/>
      <c r="IT39" s="1334"/>
      <c r="IU39" s="1334"/>
      <c r="IV39" s="1334"/>
    </row>
    <row r="40" spans="1:256" ht="14.5" thickBot="1" x14ac:dyDescent="0.3">
      <c r="A40" s="1399"/>
      <c r="B40" s="1344"/>
      <c r="C40" s="1344"/>
      <c r="D40" s="1344"/>
      <c r="E40" s="1400"/>
      <c r="F40" s="1345"/>
      <c r="G40" s="1401"/>
      <c r="H40" s="1391" t="s">
        <v>41</v>
      </c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4"/>
      <c r="W40" s="1334"/>
      <c r="X40" s="1334"/>
      <c r="Y40" s="1334"/>
      <c r="Z40" s="1334"/>
      <c r="AA40" s="1334"/>
      <c r="AB40" s="1334"/>
      <c r="AC40" s="1334"/>
      <c r="AD40" s="1334"/>
      <c r="AE40" s="1334"/>
      <c r="AF40" s="1334"/>
      <c r="AG40" s="1334"/>
      <c r="AH40" s="1334"/>
      <c r="AI40" s="1334"/>
      <c r="AJ40" s="1334"/>
      <c r="AK40" s="1334"/>
      <c r="AL40" s="1334"/>
      <c r="AM40" s="1334"/>
      <c r="AN40" s="1334"/>
      <c r="AO40" s="1334"/>
      <c r="AP40" s="1334"/>
      <c r="AQ40" s="1334"/>
      <c r="AR40" s="1334"/>
      <c r="AS40" s="1334"/>
      <c r="AT40" s="1334"/>
      <c r="AU40" s="1334"/>
      <c r="AV40" s="1334"/>
      <c r="AW40" s="1334"/>
      <c r="AX40" s="1334"/>
      <c r="AY40" s="1334"/>
      <c r="AZ40" s="1334"/>
      <c r="BA40" s="1334"/>
      <c r="BB40" s="1334"/>
      <c r="BC40" s="1334"/>
      <c r="BD40" s="1334"/>
      <c r="BE40" s="1334"/>
      <c r="BF40" s="1334"/>
      <c r="BG40" s="1334"/>
      <c r="BH40" s="1334"/>
      <c r="BI40" s="1334"/>
      <c r="BJ40" s="1334"/>
      <c r="BK40" s="1334"/>
      <c r="BL40" s="1334"/>
      <c r="BM40" s="1334"/>
      <c r="BN40" s="1334"/>
      <c r="BO40" s="1334"/>
      <c r="BP40" s="1334"/>
      <c r="BQ40" s="1334"/>
      <c r="BR40" s="1334"/>
      <c r="BS40" s="1334"/>
      <c r="BT40" s="1334"/>
      <c r="BU40" s="1334"/>
      <c r="BV40" s="1334"/>
      <c r="BW40" s="1334"/>
      <c r="BX40" s="1334"/>
      <c r="BY40" s="1334"/>
      <c r="BZ40" s="1334"/>
      <c r="CA40" s="1334"/>
      <c r="CB40" s="1334"/>
      <c r="CC40" s="1334"/>
      <c r="CD40" s="1334"/>
      <c r="CE40" s="1334"/>
      <c r="CF40" s="1334"/>
      <c r="CG40" s="1334"/>
      <c r="CH40" s="1334"/>
      <c r="CI40" s="1334"/>
      <c r="CJ40" s="1334"/>
      <c r="CK40" s="1334"/>
      <c r="CL40" s="1334"/>
      <c r="CM40" s="1334"/>
      <c r="CN40" s="1334"/>
      <c r="CO40" s="1334"/>
      <c r="CP40" s="1334"/>
      <c r="CQ40" s="1334"/>
      <c r="CR40" s="1334"/>
      <c r="CS40" s="1334"/>
      <c r="CT40" s="1334"/>
      <c r="CU40" s="1334"/>
      <c r="CV40" s="1334"/>
      <c r="CW40" s="1334"/>
      <c r="CX40" s="1334"/>
      <c r="CY40" s="1334"/>
      <c r="CZ40" s="1334"/>
      <c r="DA40" s="1334"/>
      <c r="DB40" s="1334"/>
      <c r="DC40" s="1334"/>
      <c r="DD40" s="1334"/>
      <c r="DE40" s="1334"/>
      <c r="DF40" s="1334"/>
      <c r="DG40" s="1334"/>
      <c r="DH40" s="1334"/>
      <c r="DI40" s="1334"/>
      <c r="DJ40" s="1334"/>
      <c r="DK40" s="1334"/>
      <c r="DL40" s="1334"/>
      <c r="DM40" s="1334"/>
      <c r="DN40" s="1334"/>
      <c r="DO40" s="1334"/>
      <c r="DP40" s="1334"/>
      <c r="DQ40" s="1334"/>
      <c r="DR40" s="1334"/>
      <c r="DS40" s="1334"/>
      <c r="DT40" s="1334"/>
      <c r="DU40" s="1334"/>
      <c r="DV40" s="1334"/>
      <c r="DW40" s="1334"/>
      <c r="DX40" s="1334"/>
      <c r="DY40" s="1334"/>
      <c r="DZ40" s="1334"/>
      <c r="EA40" s="1334"/>
      <c r="EB40" s="1334"/>
      <c r="EC40" s="1334"/>
      <c r="ED40" s="1334"/>
      <c r="EE40" s="1334"/>
      <c r="EF40" s="1334"/>
      <c r="EG40" s="1334"/>
      <c r="EH40" s="1334"/>
      <c r="EI40" s="1334"/>
      <c r="EJ40" s="1334"/>
      <c r="EK40" s="1334"/>
      <c r="EL40" s="1334"/>
      <c r="EM40" s="1334"/>
      <c r="EN40" s="1334"/>
      <c r="EO40" s="1334"/>
      <c r="EP40" s="1334"/>
      <c r="EQ40" s="1334"/>
      <c r="ER40" s="1334"/>
      <c r="ES40" s="1334"/>
      <c r="ET40" s="1334"/>
      <c r="EU40" s="1334"/>
      <c r="EV40" s="1334"/>
      <c r="EW40" s="1334"/>
      <c r="EX40" s="1334"/>
      <c r="EY40" s="1334"/>
      <c r="EZ40" s="1334"/>
      <c r="FA40" s="1334"/>
      <c r="FB40" s="1334"/>
      <c r="FC40" s="1334"/>
      <c r="FD40" s="1334"/>
      <c r="FE40" s="1334"/>
      <c r="FF40" s="1334"/>
      <c r="FG40" s="1334"/>
      <c r="FH40" s="1334"/>
      <c r="FI40" s="1334"/>
      <c r="FJ40" s="1334"/>
      <c r="FK40" s="1334"/>
      <c r="FL40" s="1334"/>
      <c r="FM40" s="1334"/>
      <c r="FN40" s="1334"/>
      <c r="FO40" s="1334"/>
      <c r="FP40" s="1334"/>
      <c r="FQ40" s="1334"/>
      <c r="FR40" s="1334"/>
      <c r="FS40" s="1334"/>
      <c r="FT40" s="1334"/>
      <c r="FU40" s="1334"/>
      <c r="FV40" s="1334"/>
      <c r="FW40" s="1334"/>
      <c r="FX40" s="1334"/>
      <c r="FY40" s="1334"/>
      <c r="FZ40" s="1334"/>
      <c r="GA40" s="1334"/>
      <c r="GB40" s="1334"/>
      <c r="GC40" s="1334"/>
      <c r="GD40" s="1334"/>
      <c r="GE40" s="1334"/>
      <c r="GF40" s="1334"/>
      <c r="GG40" s="1334"/>
      <c r="GH40" s="1334"/>
      <c r="GI40" s="1334"/>
      <c r="GJ40" s="1334"/>
      <c r="GK40" s="1334"/>
      <c r="GL40" s="1334"/>
      <c r="GM40" s="1334"/>
      <c r="GN40" s="1334"/>
      <c r="GO40" s="1334"/>
      <c r="GP40" s="1334"/>
      <c r="GQ40" s="1334"/>
      <c r="GR40" s="1334"/>
      <c r="GS40" s="1334"/>
      <c r="GT40" s="1334"/>
      <c r="GU40" s="1334"/>
      <c r="GV40" s="1334"/>
      <c r="GW40" s="1334"/>
      <c r="GX40" s="1334"/>
      <c r="GY40" s="1334"/>
      <c r="GZ40" s="1334"/>
      <c r="HA40" s="1334"/>
      <c r="HB40" s="1334"/>
      <c r="HC40" s="1334"/>
      <c r="HD40" s="1334"/>
      <c r="HE40" s="1334"/>
      <c r="HF40" s="1334"/>
      <c r="HG40" s="1334"/>
      <c r="HH40" s="1334"/>
      <c r="HI40" s="1334"/>
      <c r="HJ40" s="1334"/>
      <c r="HK40" s="1334"/>
      <c r="HL40" s="1334"/>
      <c r="HM40" s="1334"/>
      <c r="HN40" s="1334"/>
      <c r="HO40" s="1334"/>
      <c r="HP40" s="1334"/>
      <c r="HQ40" s="1334"/>
      <c r="HR40" s="1334"/>
      <c r="HS40" s="1334"/>
      <c r="HT40" s="1334"/>
      <c r="HU40" s="1334"/>
      <c r="HV40" s="1334"/>
      <c r="HW40" s="1334"/>
      <c r="HX40" s="1334"/>
      <c r="HY40" s="1334"/>
      <c r="HZ40" s="1334"/>
      <c r="IA40" s="1334"/>
      <c r="IB40" s="1334"/>
      <c r="IC40" s="1334"/>
      <c r="ID40" s="1334"/>
      <c r="IE40" s="1334"/>
      <c r="IF40" s="1334"/>
      <c r="IG40" s="1334"/>
      <c r="IH40" s="1334"/>
      <c r="II40" s="1334"/>
      <c r="IJ40" s="1334"/>
      <c r="IK40" s="1334"/>
      <c r="IL40" s="1334"/>
      <c r="IM40" s="1334"/>
      <c r="IN40" s="1334"/>
      <c r="IO40" s="1334"/>
      <c r="IP40" s="1334"/>
      <c r="IQ40" s="1334"/>
      <c r="IR40" s="1334"/>
      <c r="IS40" s="1334"/>
      <c r="IT40" s="1334"/>
      <c r="IU40" s="1334"/>
      <c r="IV40" s="1334"/>
    </row>
    <row r="41" spans="1:256" x14ac:dyDescent="0.25">
      <c r="A41" s="1347" t="s">
        <v>5</v>
      </c>
      <c r="B41" s="1348" t="s">
        <v>6</v>
      </c>
      <c r="C41" s="1348"/>
      <c r="D41" s="1348"/>
      <c r="E41" s="1349" t="s">
        <v>7</v>
      </c>
      <c r="F41" s="1350" t="s">
        <v>8</v>
      </c>
      <c r="G41" s="1351" t="s">
        <v>9</v>
      </c>
      <c r="H41" s="1352" t="s">
        <v>10</v>
      </c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1334"/>
      <c r="AH41" s="1334"/>
      <c r="AI41" s="1334"/>
      <c r="AJ41" s="1334"/>
      <c r="AK41" s="1334"/>
      <c r="AL41" s="1334"/>
      <c r="AM41" s="1334"/>
      <c r="AN41" s="1334"/>
      <c r="AO41" s="1334"/>
      <c r="AP41" s="1334"/>
      <c r="AQ41" s="1334"/>
      <c r="AR41" s="1334"/>
      <c r="AS41" s="1334"/>
      <c r="AT41" s="1334"/>
      <c r="AU41" s="1334"/>
      <c r="AV41" s="1334"/>
      <c r="AW41" s="1334"/>
      <c r="AX41" s="1334"/>
      <c r="AY41" s="1334"/>
      <c r="AZ41" s="1334"/>
      <c r="BA41" s="1334"/>
      <c r="BB41" s="1334"/>
      <c r="BC41" s="1334"/>
      <c r="BD41" s="1334"/>
      <c r="BE41" s="1334"/>
      <c r="BF41" s="1334"/>
      <c r="BG41" s="1334"/>
      <c r="BH41" s="1334"/>
      <c r="BI41" s="1334"/>
      <c r="BJ41" s="1334"/>
      <c r="BK41" s="1334"/>
      <c r="BL41" s="1334"/>
      <c r="BM41" s="1334"/>
      <c r="BN41" s="1334"/>
      <c r="BO41" s="1334"/>
      <c r="BP41" s="1334"/>
      <c r="BQ41" s="1334"/>
      <c r="BR41" s="1334"/>
      <c r="BS41" s="1334"/>
      <c r="BT41" s="1334"/>
      <c r="BU41" s="1334"/>
      <c r="BV41" s="1334"/>
      <c r="BW41" s="1334"/>
      <c r="BX41" s="1334"/>
      <c r="BY41" s="1334"/>
      <c r="BZ41" s="1334"/>
      <c r="CA41" s="1334"/>
      <c r="CB41" s="1334"/>
      <c r="CC41" s="1334"/>
      <c r="CD41" s="1334"/>
      <c r="CE41" s="1334"/>
      <c r="CF41" s="1334"/>
      <c r="CG41" s="1334"/>
      <c r="CH41" s="1334"/>
      <c r="CI41" s="1334"/>
      <c r="CJ41" s="1334"/>
      <c r="CK41" s="1334"/>
      <c r="CL41" s="1334"/>
      <c r="CM41" s="1334"/>
      <c r="CN41" s="1334"/>
      <c r="CO41" s="1334"/>
      <c r="CP41" s="1334"/>
      <c r="CQ41" s="1334"/>
      <c r="CR41" s="1334"/>
      <c r="CS41" s="1334"/>
      <c r="CT41" s="1334"/>
      <c r="CU41" s="1334"/>
      <c r="CV41" s="1334"/>
      <c r="CW41" s="1334"/>
      <c r="CX41" s="1334"/>
      <c r="CY41" s="1334"/>
      <c r="CZ41" s="1334"/>
      <c r="DA41" s="1334"/>
      <c r="DB41" s="1334"/>
      <c r="DC41" s="1334"/>
      <c r="DD41" s="1334"/>
      <c r="DE41" s="1334"/>
      <c r="DF41" s="1334"/>
      <c r="DG41" s="1334"/>
      <c r="DH41" s="1334"/>
      <c r="DI41" s="1334"/>
      <c r="DJ41" s="1334"/>
      <c r="DK41" s="1334"/>
      <c r="DL41" s="1334"/>
      <c r="DM41" s="1334"/>
      <c r="DN41" s="1334"/>
      <c r="DO41" s="1334"/>
      <c r="DP41" s="1334"/>
      <c r="DQ41" s="1334"/>
      <c r="DR41" s="1334"/>
      <c r="DS41" s="1334"/>
      <c r="DT41" s="1334"/>
      <c r="DU41" s="1334"/>
      <c r="DV41" s="1334"/>
      <c r="DW41" s="1334"/>
      <c r="DX41" s="1334"/>
      <c r="DY41" s="1334"/>
      <c r="DZ41" s="1334"/>
      <c r="EA41" s="1334"/>
      <c r="EB41" s="1334"/>
      <c r="EC41" s="1334"/>
      <c r="ED41" s="1334"/>
      <c r="EE41" s="1334"/>
      <c r="EF41" s="1334"/>
      <c r="EG41" s="1334"/>
      <c r="EH41" s="1334"/>
      <c r="EI41" s="1334"/>
      <c r="EJ41" s="1334"/>
      <c r="EK41" s="1334"/>
      <c r="EL41" s="1334"/>
      <c r="EM41" s="1334"/>
      <c r="EN41" s="1334"/>
      <c r="EO41" s="1334"/>
      <c r="EP41" s="1334"/>
      <c r="EQ41" s="1334"/>
      <c r="ER41" s="1334"/>
      <c r="ES41" s="1334"/>
      <c r="ET41" s="1334"/>
      <c r="EU41" s="1334"/>
      <c r="EV41" s="1334"/>
      <c r="EW41" s="1334"/>
      <c r="EX41" s="1334"/>
      <c r="EY41" s="1334"/>
      <c r="EZ41" s="1334"/>
      <c r="FA41" s="1334"/>
      <c r="FB41" s="1334"/>
      <c r="FC41" s="1334"/>
      <c r="FD41" s="1334"/>
      <c r="FE41" s="1334"/>
      <c r="FF41" s="1334"/>
      <c r="FG41" s="1334"/>
      <c r="FH41" s="1334"/>
      <c r="FI41" s="1334"/>
      <c r="FJ41" s="1334"/>
      <c r="FK41" s="1334"/>
      <c r="FL41" s="1334"/>
      <c r="FM41" s="1334"/>
      <c r="FN41" s="1334"/>
      <c r="FO41" s="1334"/>
      <c r="FP41" s="1334"/>
      <c r="FQ41" s="1334"/>
      <c r="FR41" s="1334"/>
      <c r="FS41" s="1334"/>
      <c r="FT41" s="1334"/>
      <c r="FU41" s="1334"/>
      <c r="FV41" s="1334"/>
      <c r="FW41" s="1334"/>
      <c r="FX41" s="1334"/>
      <c r="FY41" s="1334"/>
      <c r="FZ41" s="1334"/>
      <c r="GA41" s="1334"/>
      <c r="GB41" s="1334"/>
      <c r="GC41" s="1334"/>
      <c r="GD41" s="1334"/>
      <c r="GE41" s="1334"/>
      <c r="GF41" s="1334"/>
      <c r="GG41" s="1334"/>
      <c r="GH41" s="1334"/>
      <c r="GI41" s="1334"/>
      <c r="GJ41" s="1334"/>
      <c r="GK41" s="1334"/>
      <c r="GL41" s="1334"/>
      <c r="GM41" s="1334"/>
      <c r="GN41" s="1334"/>
      <c r="GO41" s="1334"/>
      <c r="GP41" s="1334"/>
      <c r="GQ41" s="1334"/>
      <c r="GR41" s="1334"/>
      <c r="GS41" s="1334"/>
      <c r="GT41" s="1334"/>
      <c r="GU41" s="1334"/>
      <c r="GV41" s="1334"/>
      <c r="GW41" s="1334"/>
      <c r="GX41" s="1334"/>
      <c r="GY41" s="1334"/>
      <c r="GZ41" s="1334"/>
      <c r="HA41" s="1334"/>
      <c r="HB41" s="1334"/>
      <c r="HC41" s="1334"/>
      <c r="HD41" s="1334"/>
      <c r="HE41" s="1334"/>
      <c r="HF41" s="1334"/>
      <c r="HG41" s="1334"/>
      <c r="HH41" s="1334"/>
      <c r="HI41" s="1334"/>
      <c r="HJ41" s="1334"/>
      <c r="HK41" s="1334"/>
      <c r="HL41" s="1334"/>
      <c r="HM41" s="1334"/>
      <c r="HN41" s="1334"/>
      <c r="HO41" s="1334"/>
      <c r="HP41" s="1334"/>
      <c r="HQ41" s="1334"/>
      <c r="HR41" s="1334"/>
      <c r="HS41" s="1334"/>
      <c r="HT41" s="1334"/>
      <c r="HU41" s="1334"/>
      <c r="HV41" s="1334"/>
      <c r="HW41" s="1334"/>
      <c r="HX41" s="1334"/>
      <c r="HY41" s="1334"/>
      <c r="HZ41" s="1334"/>
      <c r="IA41" s="1334"/>
      <c r="IB41" s="1334"/>
      <c r="IC41" s="1334"/>
      <c r="ID41" s="1334"/>
      <c r="IE41" s="1334"/>
      <c r="IF41" s="1334"/>
      <c r="IG41" s="1334"/>
      <c r="IH41" s="1334"/>
      <c r="II41" s="1334"/>
      <c r="IJ41" s="1334"/>
      <c r="IK41" s="1334"/>
      <c r="IL41" s="1334"/>
      <c r="IM41" s="1334"/>
      <c r="IN41" s="1334"/>
      <c r="IO41" s="1334"/>
      <c r="IP41" s="1334"/>
      <c r="IQ41" s="1334"/>
      <c r="IR41" s="1334"/>
      <c r="IS41" s="1334"/>
      <c r="IT41" s="1334"/>
      <c r="IU41" s="1334"/>
      <c r="IV41" s="1334"/>
    </row>
    <row r="42" spans="1:256" ht="14.5" thickBot="1" x14ac:dyDescent="0.3">
      <c r="A42" s="1353"/>
      <c r="B42" s="1354"/>
      <c r="C42" s="1354"/>
      <c r="D42" s="1354"/>
      <c r="E42" s="1355"/>
      <c r="F42" s="1356"/>
      <c r="G42" s="1357" t="s">
        <v>11</v>
      </c>
      <c r="H42" s="1358" t="s">
        <v>11</v>
      </c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1334"/>
      <c r="U42" s="1334"/>
      <c r="V42" s="1334"/>
      <c r="W42" s="1334"/>
      <c r="X42" s="1334"/>
      <c r="Y42" s="1334"/>
      <c r="Z42" s="1334"/>
      <c r="AA42" s="1334"/>
      <c r="AB42" s="1334"/>
      <c r="AC42" s="1334"/>
      <c r="AD42" s="1334"/>
      <c r="AE42" s="1334"/>
      <c r="AF42" s="1334"/>
      <c r="AG42" s="1334"/>
      <c r="AH42" s="1334"/>
      <c r="AI42" s="1334"/>
      <c r="AJ42" s="1334"/>
      <c r="AK42" s="1334"/>
      <c r="AL42" s="1334"/>
      <c r="AM42" s="1334"/>
      <c r="AN42" s="1334"/>
      <c r="AO42" s="1334"/>
      <c r="AP42" s="1334"/>
      <c r="AQ42" s="1334"/>
      <c r="AR42" s="1334"/>
      <c r="AS42" s="1334"/>
      <c r="AT42" s="1334"/>
      <c r="AU42" s="1334"/>
      <c r="AV42" s="1334"/>
      <c r="AW42" s="1334"/>
      <c r="AX42" s="1334"/>
      <c r="AY42" s="1334"/>
      <c r="AZ42" s="1334"/>
      <c r="BA42" s="1334"/>
      <c r="BB42" s="1334"/>
      <c r="BC42" s="1334"/>
      <c r="BD42" s="1334"/>
      <c r="BE42" s="1334"/>
      <c r="BF42" s="1334"/>
      <c r="BG42" s="1334"/>
      <c r="BH42" s="1334"/>
      <c r="BI42" s="1334"/>
      <c r="BJ42" s="1334"/>
      <c r="BK42" s="1334"/>
      <c r="BL42" s="1334"/>
      <c r="BM42" s="1334"/>
      <c r="BN42" s="1334"/>
      <c r="BO42" s="1334"/>
      <c r="BP42" s="1334"/>
      <c r="BQ42" s="1334"/>
      <c r="BR42" s="1334"/>
      <c r="BS42" s="1334"/>
      <c r="BT42" s="1334"/>
      <c r="BU42" s="1334"/>
      <c r="BV42" s="1334"/>
      <c r="BW42" s="1334"/>
      <c r="BX42" s="1334"/>
      <c r="BY42" s="1334"/>
      <c r="BZ42" s="1334"/>
      <c r="CA42" s="1334"/>
      <c r="CB42" s="1334"/>
      <c r="CC42" s="1334"/>
      <c r="CD42" s="1334"/>
      <c r="CE42" s="1334"/>
      <c r="CF42" s="1334"/>
      <c r="CG42" s="1334"/>
      <c r="CH42" s="1334"/>
      <c r="CI42" s="1334"/>
      <c r="CJ42" s="1334"/>
      <c r="CK42" s="1334"/>
      <c r="CL42" s="1334"/>
      <c r="CM42" s="1334"/>
      <c r="CN42" s="1334"/>
      <c r="CO42" s="1334"/>
      <c r="CP42" s="1334"/>
      <c r="CQ42" s="1334"/>
      <c r="CR42" s="1334"/>
      <c r="CS42" s="1334"/>
      <c r="CT42" s="1334"/>
      <c r="CU42" s="1334"/>
      <c r="CV42" s="1334"/>
      <c r="CW42" s="1334"/>
      <c r="CX42" s="1334"/>
      <c r="CY42" s="1334"/>
      <c r="CZ42" s="1334"/>
      <c r="DA42" s="1334"/>
      <c r="DB42" s="1334"/>
      <c r="DC42" s="1334"/>
      <c r="DD42" s="1334"/>
      <c r="DE42" s="1334"/>
      <c r="DF42" s="1334"/>
      <c r="DG42" s="1334"/>
      <c r="DH42" s="1334"/>
      <c r="DI42" s="1334"/>
      <c r="DJ42" s="1334"/>
      <c r="DK42" s="1334"/>
      <c r="DL42" s="1334"/>
      <c r="DM42" s="1334"/>
      <c r="DN42" s="1334"/>
      <c r="DO42" s="1334"/>
      <c r="DP42" s="1334"/>
      <c r="DQ42" s="1334"/>
      <c r="DR42" s="1334"/>
      <c r="DS42" s="1334"/>
      <c r="DT42" s="1334"/>
      <c r="DU42" s="1334"/>
      <c r="DV42" s="1334"/>
      <c r="DW42" s="1334"/>
      <c r="DX42" s="1334"/>
      <c r="DY42" s="1334"/>
      <c r="DZ42" s="1334"/>
      <c r="EA42" s="1334"/>
      <c r="EB42" s="1334"/>
      <c r="EC42" s="1334"/>
      <c r="ED42" s="1334"/>
      <c r="EE42" s="1334"/>
      <c r="EF42" s="1334"/>
      <c r="EG42" s="1334"/>
      <c r="EH42" s="1334"/>
      <c r="EI42" s="1334"/>
      <c r="EJ42" s="1334"/>
      <c r="EK42" s="1334"/>
      <c r="EL42" s="1334"/>
      <c r="EM42" s="1334"/>
      <c r="EN42" s="1334"/>
      <c r="EO42" s="1334"/>
      <c r="EP42" s="1334"/>
      <c r="EQ42" s="1334"/>
      <c r="ER42" s="1334"/>
      <c r="ES42" s="1334"/>
      <c r="ET42" s="1334"/>
      <c r="EU42" s="1334"/>
      <c r="EV42" s="1334"/>
      <c r="EW42" s="1334"/>
      <c r="EX42" s="1334"/>
      <c r="EY42" s="1334"/>
      <c r="EZ42" s="1334"/>
      <c r="FA42" s="1334"/>
      <c r="FB42" s="1334"/>
      <c r="FC42" s="1334"/>
      <c r="FD42" s="1334"/>
      <c r="FE42" s="1334"/>
      <c r="FF42" s="1334"/>
      <c r="FG42" s="1334"/>
      <c r="FH42" s="1334"/>
      <c r="FI42" s="1334"/>
      <c r="FJ42" s="1334"/>
      <c r="FK42" s="1334"/>
      <c r="FL42" s="1334"/>
      <c r="FM42" s="1334"/>
      <c r="FN42" s="1334"/>
      <c r="FO42" s="1334"/>
      <c r="FP42" s="1334"/>
      <c r="FQ42" s="1334"/>
      <c r="FR42" s="1334"/>
      <c r="FS42" s="1334"/>
      <c r="FT42" s="1334"/>
      <c r="FU42" s="1334"/>
      <c r="FV42" s="1334"/>
      <c r="FW42" s="1334"/>
      <c r="FX42" s="1334"/>
      <c r="FY42" s="1334"/>
      <c r="FZ42" s="1334"/>
      <c r="GA42" s="1334"/>
      <c r="GB42" s="1334"/>
      <c r="GC42" s="1334"/>
      <c r="GD42" s="1334"/>
      <c r="GE42" s="1334"/>
      <c r="GF42" s="1334"/>
      <c r="GG42" s="1334"/>
      <c r="GH42" s="1334"/>
      <c r="GI42" s="1334"/>
      <c r="GJ42" s="1334"/>
      <c r="GK42" s="1334"/>
      <c r="GL42" s="1334"/>
      <c r="GM42" s="1334"/>
      <c r="GN42" s="1334"/>
      <c r="GO42" s="1334"/>
      <c r="GP42" s="1334"/>
      <c r="GQ42" s="1334"/>
      <c r="GR42" s="1334"/>
      <c r="GS42" s="1334"/>
      <c r="GT42" s="1334"/>
      <c r="GU42" s="1334"/>
      <c r="GV42" s="1334"/>
      <c r="GW42" s="1334"/>
      <c r="GX42" s="1334"/>
      <c r="GY42" s="1334"/>
      <c r="GZ42" s="1334"/>
      <c r="HA42" s="1334"/>
      <c r="HB42" s="1334"/>
      <c r="HC42" s="1334"/>
      <c r="HD42" s="1334"/>
      <c r="HE42" s="1334"/>
      <c r="HF42" s="1334"/>
      <c r="HG42" s="1334"/>
      <c r="HH42" s="1334"/>
      <c r="HI42" s="1334"/>
      <c r="HJ42" s="1334"/>
      <c r="HK42" s="1334"/>
      <c r="HL42" s="1334"/>
      <c r="HM42" s="1334"/>
      <c r="HN42" s="1334"/>
      <c r="HO42" s="1334"/>
      <c r="HP42" s="1334"/>
      <c r="HQ42" s="1334"/>
      <c r="HR42" s="1334"/>
      <c r="HS42" s="1334"/>
      <c r="HT42" s="1334"/>
      <c r="HU42" s="1334"/>
      <c r="HV42" s="1334"/>
      <c r="HW42" s="1334"/>
      <c r="HX42" s="1334"/>
      <c r="HY42" s="1334"/>
      <c r="HZ42" s="1334"/>
      <c r="IA42" s="1334"/>
      <c r="IB42" s="1334"/>
      <c r="IC42" s="1334"/>
      <c r="ID42" s="1334"/>
      <c r="IE42" s="1334"/>
      <c r="IF42" s="1334"/>
      <c r="IG42" s="1334"/>
      <c r="IH42" s="1334"/>
      <c r="II42" s="1334"/>
      <c r="IJ42" s="1334"/>
      <c r="IK42" s="1334"/>
      <c r="IL42" s="1334"/>
      <c r="IM42" s="1334"/>
      <c r="IN42" s="1334"/>
      <c r="IO42" s="1334"/>
      <c r="IP42" s="1334"/>
      <c r="IQ42" s="1334"/>
      <c r="IR42" s="1334"/>
      <c r="IS42" s="1334"/>
      <c r="IT42" s="1334"/>
      <c r="IU42" s="1334"/>
      <c r="IV42" s="1334"/>
    </row>
    <row r="43" spans="1:256" x14ac:dyDescent="0.25">
      <c r="A43" s="1402">
        <v>1700</v>
      </c>
      <c r="B43" s="1403" t="s">
        <v>42</v>
      </c>
      <c r="C43" s="1344"/>
      <c r="D43" s="1404"/>
      <c r="E43" s="1365"/>
      <c r="F43" s="1405"/>
      <c r="G43" s="1406"/>
      <c r="H43" s="1407"/>
      <c r="I43" s="1334"/>
      <c r="J43" s="1334"/>
      <c r="K43" s="1334"/>
      <c r="L43" s="1334"/>
      <c r="M43" s="1334"/>
      <c r="N43" s="1334"/>
      <c r="O43" s="1334"/>
      <c r="P43" s="1334"/>
      <c r="Q43" s="1334"/>
      <c r="R43" s="1334"/>
      <c r="S43" s="1334"/>
      <c r="T43" s="1334"/>
      <c r="U43" s="1334"/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1334"/>
      <c r="AJ43" s="1334"/>
      <c r="AK43" s="1334"/>
      <c r="AL43" s="1334"/>
      <c r="AM43" s="1334"/>
      <c r="AN43" s="1334"/>
      <c r="AO43" s="1334"/>
      <c r="AP43" s="1334"/>
      <c r="AQ43" s="1334"/>
      <c r="AR43" s="1334"/>
      <c r="AS43" s="1334"/>
      <c r="AT43" s="1334"/>
      <c r="AU43" s="1334"/>
      <c r="AV43" s="1334"/>
      <c r="AW43" s="1334"/>
      <c r="AX43" s="1334"/>
      <c r="AY43" s="1334"/>
      <c r="AZ43" s="1334"/>
      <c r="BA43" s="1334"/>
      <c r="BB43" s="1334"/>
      <c r="BC43" s="1334"/>
      <c r="BD43" s="1334"/>
      <c r="BE43" s="1334"/>
      <c r="BF43" s="1334"/>
      <c r="BG43" s="1334"/>
      <c r="BH43" s="1334"/>
      <c r="BI43" s="1334"/>
      <c r="BJ43" s="1334"/>
      <c r="BK43" s="1334"/>
      <c r="BL43" s="1334"/>
      <c r="BM43" s="1334"/>
      <c r="BN43" s="1334"/>
      <c r="BO43" s="1334"/>
      <c r="BP43" s="1334"/>
      <c r="BQ43" s="1334"/>
      <c r="BR43" s="1334"/>
      <c r="BS43" s="1334"/>
      <c r="BT43" s="1334"/>
      <c r="BU43" s="1334"/>
      <c r="BV43" s="1334"/>
      <c r="BW43" s="1334"/>
      <c r="BX43" s="1334"/>
      <c r="BY43" s="1334"/>
      <c r="BZ43" s="1334"/>
      <c r="CA43" s="1334"/>
      <c r="CB43" s="1334"/>
      <c r="CC43" s="1334"/>
      <c r="CD43" s="1334"/>
      <c r="CE43" s="1334"/>
      <c r="CF43" s="1334"/>
      <c r="CG43" s="1334"/>
      <c r="CH43" s="1334"/>
      <c r="CI43" s="1334"/>
      <c r="CJ43" s="1334"/>
      <c r="CK43" s="1334"/>
      <c r="CL43" s="1334"/>
      <c r="CM43" s="1334"/>
      <c r="CN43" s="1334"/>
      <c r="CO43" s="1334"/>
      <c r="CP43" s="1334"/>
      <c r="CQ43" s="1334"/>
      <c r="CR43" s="1334"/>
      <c r="CS43" s="1334"/>
      <c r="CT43" s="1334"/>
      <c r="CU43" s="1334"/>
      <c r="CV43" s="1334"/>
      <c r="CW43" s="1334"/>
      <c r="CX43" s="1334"/>
      <c r="CY43" s="1334"/>
      <c r="CZ43" s="1334"/>
      <c r="DA43" s="1334"/>
      <c r="DB43" s="1334"/>
      <c r="DC43" s="1334"/>
      <c r="DD43" s="1334"/>
      <c r="DE43" s="1334"/>
      <c r="DF43" s="1334"/>
      <c r="DG43" s="1334"/>
      <c r="DH43" s="1334"/>
      <c r="DI43" s="1334"/>
      <c r="DJ43" s="1334"/>
      <c r="DK43" s="1334"/>
      <c r="DL43" s="1334"/>
      <c r="DM43" s="1334"/>
      <c r="DN43" s="1334"/>
      <c r="DO43" s="1334"/>
      <c r="DP43" s="1334"/>
      <c r="DQ43" s="1334"/>
      <c r="DR43" s="1334"/>
      <c r="DS43" s="1334"/>
      <c r="DT43" s="1334"/>
      <c r="DU43" s="1334"/>
      <c r="DV43" s="1334"/>
      <c r="DW43" s="1334"/>
      <c r="DX43" s="1334"/>
      <c r="DY43" s="1334"/>
      <c r="DZ43" s="1334"/>
      <c r="EA43" s="1334"/>
      <c r="EB43" s="1334"/>
      <c r="EC43" s="1334"/>
      <c r="ED43" s="1334"/>
      <c r="EE43" s="1334"/>
      <c r="EF43" s="1334"/>
      <c r="EG43" s="1334"/>
      <c r="EH43" s="1334"/>
      <c r="EI43" s="1334"/>
      <c r="EJ43" s="1334"/>
      <c r="EK43" s="1334"/>
      <c r="EL43" s="1334"/>
      <c r="EM43" s="1334"/>
      <c r="EN43" s="1334"/>
      <c r="EO43" s="1334"/>
      <c r="EP43" s="1334"/>
      <c r="EQ43" s="1334"/>
      <c r="ER43" s="1334"/>
      <c r="ES43" s="1334"/>
      <c r="ET43" s="1334"/>
      <c r="EU43" s="1334"/>
      <c r="EV43" s="1334"/>
      <c r="EW43" s="1334"/>
      <c r="EX43" s="1334"/>
      <c r="EY43" s="1334"/>
      <c r="EZ43" s="1334"/>
      <c r="FA43" s="1334"/>
      <c r="FB43" s="1334"/>
      <c r="FC43" s="1334"/>
      <c r="FD43" s="1334"/>
      <c r="FE43" s="1334"/>
      <c r="FF43" s="1334"/>
      <c r="FG43" s="1334"/>
      <c r="FH43" s="1334"/>
      <c r="FI43" s="1334"/>
      <c r="FJ43" s="1334"/>
      <c r="FK43" s="1334"/>
      <c r="FL43" s="1334"/>
      <c r="FM43" s="1334"/>
      <c r="FN43" s="1334"/>
      <c r="FO43" s="1334"/>
      <c r="FP43" s="1334"/>
      <c r="FQ43" s="1334"/>
      <c r="FR43" s="1334"/>
      <c r="FS43" s="1334"/>
      <c r="FT43" s="1334"/>
      <c r="FU43" s="1334"/>
      <c r="FV43" s="1334"/>
      <c r="FW43" s="1334"/>
      <c r="FX43" s="1334"/>
      <c r="FY43" s="1334"/>
      <c r="FZ43" s="1334"/>
      <c r="GA43" s="1334"/>
      <c r="GB43" s="1334"/>
      <c r="GC43" s="1334"/>
      <c r="GD43" s="1334"/>
      <c r="GE43" s="1334"/>
      <c r="GF43" s="1334"/>
      <c r="GG43" s="1334"/>
      <c r="GH43" s="1334"/>
      <c r="GI43" s="1334"/>
      <c r="GJ43" s="1334"/>
      <c r="GK43" s="1334"/>
      <c r="GL43" s="1334"/>
      <c r="GM43" s="1334"/>
      <c r="GN43" s="1334"/>
      <c r="GO43" s="1334"/>
      <c r="GP43" s="1334"/>
      <c r="GQ43" s="1334"/>
      <c r="GR43" s="1334"/>
      <c r="GS43" s="1334"/>
      <c r="GT43" s="1334"/>
      <c r="GU43" s="1334"/>
      <c r="GV43" s="1334"/>
      <c r="GW43" s="1334"/>
      <c r="GX43" s="1334"/>
      <c r="GY43" s="1334"/>
      <c r="GZ43" s="1334"/>
      <c r="HA43" s="1334"/>
      <c r="HB43" s="1334"/>
      <c r="HC43" s="1334"/>
      <c r="HD43" s="1334"/>
      <c r="HE43" s="1334"/>
      <c r="HF43" s="1334"/>
      <c r="HG43" s="1334"/>
      <c r="HH43" s="1334"/>
      <c r="HI43" s="1334"/>
      <c r="HJ43" s="1334"/>
      <c r="HK43" s="1334"/>
      <c r="HL43" s="1334"/>
      <c r="HM43" s="1334"/>
      <c r="HN43" s="1334"/>
      <c r="HO43" s="1334"/>
      <c r="HP43" s="1334"/>
      <c r="HQ43" s="1334"/>
      <c r="HR43" s="1334"/>
      <c r="HS43" s="1334"/>
      <c r="HT43" s="1334"/>
      <c r="HU43" s="1334"/>
      <c r="HV43" s="1334"/>
      <c r="HW43" s="1334"/>
      <c r="HX43" s="1334"/>
      <c r="HY43" s="1334"/>
      <c r="HZ43" s="1334"/>
      <c r="IA43" s="1334"/>
      <c r="IB43" s="1334"/>
      <c r="IC43" s="1334"/>
      <c r="ID43" s="1334"/>
      <c r="IE43" s="1334"/>
      <c r="IF43" s="1334"/>
      <c r="IG43" s="1334"/>
      <c r="IH43" s="1334"/>
      <c r="II43" s="1334"/>
      <c r="IJ43" s="1334"/>
      <c r="IK43" s="1334"/>
      <c r="IL43" s="1334"/>
      <c r="IM43" s="1334"/>
      <c r="IN43" s="1334"/>
      <c r="IO43" s="1334"/>
      <c r="IP43" s="1334"/>
      <c r="IQ43" s="1334"/>
      <c r="IR43" s="1334"/>
      <c r="IS43" s="1334"/>
      <c r="IT43" s="1334"/>
      <c r="IU43" s="1334"/>
      <c r="IV43" s="1334"/>
    </row>
    <row r="44" spans="1:256" x14ac:dyDescent="0.25">
      <c r="A44" s="1408">
        <v>17.010000000000002</v>
      </c>
      <c r="B44" s="1403" t="s">
        <v>140</v>
      </c>
      <c r="C44" s="1343"/>
      <c r="D44" s="1409"/>
      <c r="E44" s="1378" t="s">
        <v>141</v>
      </c>
      <c r="F44" s="1061">
        <v>3</v>
      </c>
      <c r="G44" s="1406"/>
      <c r="H44" s="1063"/>
      <c r="I44" s="1334"/>
      <c r="J44" s="1334"/>
      <c r="K44" s="1334"/>
      <c r="L44" s="1334"/>
      <c r="M44" s="1334"/>
      <c r="N44" s="1334"/>
      <c r="O44" s="1334"/>
      <c r="P44" s="1334"/>
      <c r="Q44" s="1334"/>
      <c r="R44" s="1334"/>
      <c r="S44" s="1334"/>
      <c r="T44" s="1334"/>
      <c r="U44" s="1334"/>
      <c r="V44" s="1334"/>
      <c r="W44" s="1334"/>
      <c r="X44" s="1334"/>
      <c r="Y44" s="1334"/>
      <c r="Z44" s="1334"/>
      <c r="AA44" s="1334"/>
      <c r="AB44" s="1334"/>
      <c r="AC44" s="1334"/>
      <c r="AD44" s="1334"/>
      <c r="AE44" s="1334"/>
      <c r="AF44" s="1334"/>
      <c r="AG44" s="1334"/>
      <c r="AH44" s="1334"/>
      <c r="AI44" s="1334"/>
      <c r="AJ44" s="1334"/>
      <c r="AK44" s="1334"/>
      <c r="AL44" s="1334"/>
      <c r="AM44" s="1334"/>
      <c r="AN44" s="1334"/>
      <c r="AO44" s="1334"/>
      <c r="AP44" s="1334"/>
      <c r="AQ44" s="1334"/>
      <c r="AR44" s="1334"/>
      <c r="AS44" s="1334"/>
      <c r="AT44" s="1334"/>
      <c r="AU44" s="1334"/>
      <c r="AV44" s="1334"/>
      <c r="AW44" s="1334"/>
      <c r="AX44" s="1334"/>
      <c r="AY44" s="1334"/>
      <c r="AZ44" s="1334"/>
      <c r="BA44" s="1334"/>
      <c r="BB44" s="1334"/>
      <c r="BC44" s="1334"/>
      <c r="BD44" s="1334"/>
      <c r="BE44" s="1334"/>
      <c r="BF44" s="1334"/>
      <c r="BG44" s="1334"/>
      <c r="BH44" s="1334"/>
      <c r="BI44" s="1334"/>
      <c r="BJ44" s="1334"/>
      <c r="BK44" s="1334"/>
      <c r="BL44" s="1334"/>
      <c r="BM44" s="1334"/>
      <c r="BN44" s="1334"/>
      <c r="BO44" s="1334"/>
      <c r="BP44" s="1334"/>
      <c r="BQ44" s="1334"/>
      <c r="BR44" s="1334"/>
      <c r="BS44" s="1334"/>
      <c r="BT44" s="1334"/>
      <c r="BU44" s="1334"/>
      <c r="BV44" s="1334"/>
      <c r="BW44" s="1334"/>
      <c r="BX44" s="1334"/>
      <c r="BY44" s="1334"/>
      <c r="BZ44" s="1334"/>
      <c r="CA44" s="1334"/>
      <c r="CB44" s="1334"/>
      <c r="CC44" s="1334"/>
      <c r="CD44" s="1334"/>
      <c r="CE44" s="1334"/>
      <c r="CF44" s="1334"/>
      <c r="CG44" s="1334"/>
      <c r="CH44" s="1334"/>
      <c r="CI44" s="1334"/>
      <c r="CJ44" s="1334"/>
      <c r="CK44" s="1334"/>
      <c r="CL44" s="1334"/>
      <c r="CM44" s="1334"/>
      <c r="CN44" s="1334"/>
      <c r="CO44" s="1334"/>
      <c r="CP44" s="1334"/>
      <c r="CQ44" s="1334"/>
      <c r="CR44" s="1334"/>
      <c r="CS44" s="1334"/>
      <c r="CT44" s="1334"/>
      <c r="CU44" s="1334"/>
      <c r="CV44" s="1334"/>
      <c r="CW44" s="1334"/>
      <c r="CX44" s="1334"/>
      <c r="CY44" s="1334"/>
      <c r="CZ44" s="1334"/>
      <c r="DA44" s="1334"/>
      <c r="DB44" s="1334"/>
      <c r="DC44" s="1334"/>
      <c r="DD44" s="1334"/>
      <c r="DE44" s="1334"/>
      <c r="DF44" s="1334"/>
      <c r="DG44" s="1334"/>
      <c r="DH44" s="1334"/>
      <c r="DI44" s="1334"/>
      <c r="DJ44" s="1334"/>
      <c r="DK44" s="1334"/>
      <c r="DL44" s="1334"/>
      <c r="DM44" s="1334"/>
      <c r="DN44" s="1334"/>
      <c r="DO44" s="1334"/>
      <c r="DP44" s="1334"/>
      <c r="DQ44" s="1334"/>
      <c r="DR44" s="1334"/>
      <c r="DS44" s="1334"/>
      <c r="DT44" s="1334"/>
      <c r="DU44" s="1334"/>
      <c r="DV44" s="1334"/>
      <c r="DW44" s="1334"/>
      <c r="DX44" s="1334"/>
      <c r="DY44" s="1334"/>
      <c r="DZ44" s="1334"/>
      <c r="EA44" s="1334"/>
      <c r="EB44" s="1334"/>
      <c r="EC44" s="1334"/>
      <c r="ED44" s="1334"/>
      <c r="EE44" s="1334"/>
      <c r="EF44" s="1334"/>
      <c r="EG44" s="1334"/>
      <c r="EH44" s="1334"/>
      <c r="EI44" s="1334"/>
      <c r="EJ44" s="1334"/>
      <c r="EK44" s="1334"/>
      <c r="EL44" s="1334"/>
      <c r="EM44" s="1334"/>
      <c r="EN44" s="1334"/>
      <c r="EO44" s="1334"/>
      <c r="EP44" s="1334"/>
      <c r="EQ44" s="1334"/>
      <c r="ER44" s="1334"/>
      <c r="ES44" s="1334"/>
      <c r="ET44" s="1334"/>
      <c r="EU44" s="1334"/>
      <c r="EV44" s="1334"/>
      <c r="EW44" s="1334"/>
      <c r="EX44" s="1334"/>
      <c r="EY44" s="1334"/>
      <c r="EZ44" s="1334"/>
      <c r="FA44" s="1334"/>
      <c r="FB44" s="1334"/>
      <c r="FC44" s="1334"/>
      <c r="FD44" s="1334"/>
      <c r="FE44" s="1334"/>
      <c r="FF44" s="1334"/>
      <c r="FG44" s="1334"/>
      <c r="FH44" s="1334"/>
      <c r="FI44" s="1334"/>
      <c r="FJ44" s="1334"/>
      <c r="FK44" s="1334"/>
      <c r="FL44" s="1334"/>
      <c r="FM44" s="1334"/>
      <c r="FN44" s="1334"/>
      <c r="FO44" s="1334"/>
      <c r="FP44" s="1334"/>
      <c r="FQ44" s="1334"/>
      <c r="FR44" s="1334"/>
      <c r="FS44" s="1334"/>
      <c r="FT44" s="1334"/>
      <c r="FU44" s="1334"/>
      <c r="FV44" s="1334"/>
      <c r="FW44" s="1334"/>
      <c r="FX44" s="1334"/>
      <c r="FY44" s="1334"/>
      <c r="FZ44" s="1334"/>
      <c r="GA44" s="1334"/>
      <c r="GB44" s="1334"/>
      <c r="GC44" s="1334"/>
      <c r="GD44" s="1334"/>
      <c r="GE44" s="1334"/>
      <c r="GF44" s="1334"/>
      <c r="GG44" s="1334"/>
      <c r="GH44" s="1334"/>
      <c r="GI44" s="1334"/>
      <c r="GJ44" s="1334"/>
      <c r="GK44" s="1334"/>
      <c r="GL44" s="1334"/>
      <c r="GM44" s="1334"/>
      <c r="GN44" s="1334"/>
      <c r="GO44" s="1334"/>
      <c r="GP44" s="1334"/>
      <c r="GQ44" s="1334"/>
      <c r="GR44" s="1334"/>
      <c r="GS44" s="1334"/>
      <c r="GT44" s="1334"/>
      <c r="GU44" s="1334"/>
      <c r="GV44" s="1334"/>
      <c r="GW44" s="1334"/>
      <c r="GX44" s="1334"/>
      <c r="GY44" s="1334"/>
      <c r="GZ44" s="1334"/>
      <c r="HA44" s="1334"/>
      <c r="HB44" s="1334"/>
      <c r="HC44" s="1334"/>
      <c r="HD44" s="1334"/>
      <c r="HE44" s="1334"/>
      <c r="HF44" s="1334"/>
      <c r="HG44" s="1334"/>
      <c r="HH44" s="1334"/>
      <c r="HI44" s="1334"/>
      <c r="HJ44" s="1334"/>
      <c r="HK44" s="1334"/>
      <c r="HL44" s="1334"/>
      <c r="HM44" s="1334"/>
      <c r="HN44" s="1334"/>
      <c r="HO44" s="1334"/>
      <c r="HP44" s="1334"/>
      <c r="HQ44" s="1334"/>
      <c r="HR44" s="1334"/>
      <c r="HS44" s="1334"/>
      <c r="HT44" s="1334"/>
      <c r="HU44" s="1334"/>
      <c r="HV44" s="1334"/>
      <c r="HW44" s="1334"/>
      <c r="HX44" s="1334"/>
      <c r="HY44" s="1334"/>
      <c r="HZ44" s="1334"/>
      <c r="IA44" s="1334"/>
      <c r="IB44" s="1334"/>
      <c r="IC44" s="1334"/>
      <c r="ID44" s="1334"/>
      <c r="IE44" s="1334"/>
      <c r="IF44" s="1334"/>
      <c r="IG44" s="1334"/>
      <c r="IH44" s="1334"/>
      <c r="II44" s="1334"/>
      <c r="IJ44" s="1334"/>
      <c r="IK44" s="1334"/>
      <c r="IL44" s="1334"/>
      <c r="IM44" s="1334"/>
      <c r="IN44" s="1334"/>
      <c r="IO44" s="1334"/>
      <c r="IP44" s="1334"/>
      <c r="IQ44" s="1334"/>
      <c r="IR44" s="1334"/>
      <c r="IS44" s="1334"/>
      <c r="IT44" s="1334"/>
      <c r="IU44" s="1334"/>
      <c r="IV44" s="1334"/>
    </row>
    <row r="45" spans="1:256" x14ac:dyDescent="0.25">
      <c r="A45" s="1408">
        <v>17.02</v>
      </c>
      <c r="B45" s="1403" t="s">
        <v>142</v>
      </c>
      <c r="C45" s="1343"/>
      <c r="D45" s="1409"/>
      <c r="E45" s="1378"/>
      <c r="F45" s="1061"/>
      <c r="G45" s="1410"/>
      <c r="H45" s="1063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4"/>
      <c r="W45" s="1334"/>
      <c r="X45" s="1334"/>
      <c r="Y45" s="1334"/>
      <c r="Z45" s="1334"/>
      <c r="AA45" s="1334"/>
      <c r="AB45" s="1334"/>
      <c r="AC45" s="1334"/>
      <c r="AD45" s="1334"/>
      <c r="AE45" s="1334"/>
      <c r="AF45" s="1334"/>
      <c r="AG45" s="1334"/>
      <c r="AH45" s="1334"/>
      <c r="AI45" s="1334"/>
      <c r="AJ45" s="1334"/>
      <c r="AK45" s="1334"/>
      <c r="AL45" s="1334"/>
      <c r="AM45" s="1334"/>
      <c r="AN45" s="1334"/>
      <c r="AO45" s="1334"/>
      <c r="AP45" s="1334"/>
      <c r="AQ45" s="1334"/>
      <c r="AR45" s="1334"/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4"/>
      <c r="BC45" s="1334"/>
      <c r="BD45" s="1334"/>
      <c r="BE45" s="1334"/>
      <c r="BF45" s="1334"/>
      <c r="BG45" s="1334"/>
      <c r="BH45" s="1334"/>
      <c r="BI45" s="1334"/>
      <c r="BJ45" s="1334"/>
      <c r="BK45" s="1334"/>
      <c r="BL45" s="1334"/>
      <c r="BM45" s="1334"/>
      <c r="BN45" s="1334"/>
      <c r="BO45" s="1334"/>
      <c r="BP45" s="1334"/>
      <c r="BQ45" s="1334"/>
      <c r="BR45" s="1334"/>
      <c r="BS45" s="1334"/>
      <c r="BT45" s="1334"/>
      <c r="BU45" s="1334"/>
      <c r="BV45" s="1334"/>
      <c r="BW45" s="1334"/>
      <c r="BX45" s="1334"/>
      <c r="BY45" s="1334"/>
      <c r="BZ45" s="1334"/>
      <c r="CA45" s="1334"/>
      <c r="CB45" s="1334"/>
      <c r="CC45" s="1334"/>
      <c r="CD45" s="1334"/>
      <c r="CE45" s="1334"/>
      <c r="CF45" s="1334"/>
      <c r="CG45" s="1334"/>
      <c r="CH45" s="1334"/>
      <c r="CI45" s="1334"/>
      <c r="CJ45" s="1334"/>
      <c r="CK45" s="1334"/>
      <c r="CL45" s="1334"/>
      <c r="CM45" s="1334"/>
      <c r="CN45" s="1334"/>
      <c r="CO45" s="1334"/>
      <c r="CP45" s="1334"/>
      <c r="CQ45" s="1334"/>
      <c r="CR45" s="1334"/>
      <c r="CS45" s="1334"/>
      <c r="CT45" s="1334"/>
      <c r="CU45" s="1334"/>
      <c r="CV45" s="1334"/>
      <c r="CW45" s="1334"/>
      <c r="CX45" s="1334"/>
      <c r="CY45" s="1334"/>
      <c r="CZ45" s="1334"/>
      <c r="DA45" s="1334"/>
      <c r="DB45" s="1334"/>
      <c r="DC45" s="1334"/>
      <c r="DD45" s="1334"/>
      <c r="DE45" s="1334"/>
      <c r="DF45" s="1334"/>
      <c r="DG45" s="1334"/>
      <c r="DH45" s="1334"/>
      <c r="DI45" s="1334"/>
      <c r="DJ45" s="1334"/>
      <c r="DK45" s="1334"/>
      <c r="DL45" s="1334"/>
      <c r="DM45" s="1334"/>
      <c r="DN45" s="1334"/>
      <c r="DO45" s="1334"/>
      <c r="DP45" s="1334"/>
      <c r="DQ45" s="1334"/>
      <c r="DR45" s="1334"/>
      <c r="DS45" s="1334"/>
      <c r="DT45" s="1334"/>
      <c r="DU45" s="1334"/>
      <c r="DV45" s="1334"/>
      <c r="DW45" s="1334"/>
      <c r="DX45" s="1334"/>
      <c r="DY45" s="1334"/>
      <c r="DZ45" s="1334"/>
      <c r="EA45" s="1334"/>
      <c r="EB45" s="1334"/>
      <c r="EC45" s="1334"/>
      <c r="ED45" s="1334"/>
      <c r="EE45" s="1334"/>
      <c r="EF45" s="1334"/>
      <c r="EG45" s="1334"/>
      <c r="EH45" s="1334"/>
      <c r="EI45" s="1334"/>
      <c r="EJ45" s="1334"/>
      <c r="EK45" s="1334"/>
      <c r="EL45" s="1334"/>
      <c r="EM45" s="1334"/>
      <c r="EN45" s="1334"/>
      <c r="EO45" s="1334"/>
      <c r="EP45" s="1334"/>
      <c r="EQ45" s="1334"/>
      <c r="ER45" s="1334"/>
      <c r="ES45" s="1334"/>
      <c r="ET45" s="1334"/>
      <c r="EU45" s="1334"/>
      <c r="EV45" s="1334"/>
      <c r="EW45" s="1334"/>
      <c r="EX45" s="1334"/>
      <c r="EY45" s="1334"/>
      <c r="EZ45" s="1334"/>
      <c r="FA45" s="1334"/>
      <c r="FB45" s="1334"/>
      <c r="FC45" s="1334"/>
      <c r="FD45" s="1334"/>
      <c r="FE45" s="1334"/>
      <c r="FF45" s="1334"/>
      <c r="FG45" s="1334"/>
      <c r="FH45" s="1334"/>
      <c r="FI45" s="1334"/>
      <c r="FJ45" s="1334"/>
      <c r="FK45" s="1334"/>
      <c r="FL45" s="1334"/>
      <c r="FM45" s="1334"/>
      <c r="FN45" s="1334"/>
      <c r="FO45" s="1334"/>
      <c r="FP45" s="1334"/>
      <c r="FQ45" s="1334"/>
      <c r="FR45" s="1334"/>
      <c r="FS45" s="1334"/>
      <c r="FT45" s="1334"/>
      <c r="FU45" s="1334"/>
      <c r="FV45" s="1334"/>
      <c r="FW45" s="1334"/>
      <c r="FX45" s="1334"/>
      <c r="FY45" s="1334"/>
      <c r="FZ45" s="1334"/>
      <c r="GA45" s="1334"/>
      <c r="GB45" s="1334"/>
      <c r="GC45" s="1334"/>
      <c r="GD45" s="1334"/>
      <c r="GE45" s="1334"/>
      <c r="GF45" s="1334"/>
      <c r="GG45" s="1334"/>
      <c r="GH45" s="1334"/>
      <c r="GI45" s="1334"/>
      <c r="GJ45" s="1334"/>
      <c r="GK45" s="1334"/>
      <c r="GL45" s="1334"/>
      <c r="GM45" s="1334"/>
      <c r="GN45" s="1334"/>
      <c r="GO45" s="1334"/>
      <c r="GP45" s="1334"/>
      <c r="GQ45" s="1334"/>
      <c r="GR45" s="1334"/>
      <c r="GS45" s="1334"/>
      <c r="GT45" s="1334"/>
      <c r="GU45" s="1334"/>
      <c r="GV45" s="1334"/>
      <c r="GW45" s="1334"/>
      <c r="GX45" s="1334"/>
      <c r="GY45" s="1334"/>
      <c r="GZ45" s="1334"/>
      <c r="HA45" s="1334"/>
      <c r="HB45" s="1334"/>
      <c r="HC45" s="1334"/>
      <c r="HD45" s="1334"/>
      <c r="HE45" s="1334"/>
      <c r="HF45" s="1334"/>
      <c r="HG45" s="1334"/>
      <c r="HH45" s="1334"/>
      <c r="HI45" s="1334"/>
      <c r="HJ45" s="1334"/>
      <c r="HK45" s="1334"/>
      <c r="HL45" s="1334"/>
      <c r="HM45" s="1334"/>
      <c r="HN45" s="1334"/>
      <c r="HO45" s="1334"/>
      <c r="HP45" s="1334"/>
      <c r="HQ45" s="1334"/>
      <c r="HR45" s="1334"/>
      <c r="HS45" s="1334"/>
      <c r="HT45" s="1334"/>
      <c r="HU45" s="1334"/>
      <c r="HV45" s="1334"/>
      <c r="HW45" s="1334"/>
      <c r="HX45" s="1334"/>
      <c r="HY45" s="1334"/>
      <c r="HZ45" s="1334"/>
      <c r="IA45" s="1334"/>
      <c r="IB45" s="1334"/>
      <c r="IC45" s="1334"/>
      <c r="ID45" s="1334"/>
      <c r="IE45" s="1334"/>
      <c r="IF45" s="1334"/>
      <c r="IG45" s="1334"/>
      <c r="IH45" s="1334"/>
      <c r="II45" s="1334"/>
      <c r="IJ45" s="1334"/>
      <c r="IK45" s="1334"/>
      <c r="IL45" s="1334"/>
      <c r="IM45" s="1334"/>
      <c r="IN45" s="1334"/>
      <c r="IO45" s="1334"/>
      <c r="IP45" s="1334"/>
      <c r="IQ45" s="1334"/>
      <c r="IR45" s="1334"/>
      <c r="IS45" s="1334"/>
      <c r="IT45" s="1334"/>
      <c r="IU45" s="1334"/>
      <c r="IV45" s="1334"/>
    </row>
    <row r="46" spans="1:256" x14ac:dyDescent="0.25">
      <c r="A46" s="1411"/>
      <c r="B46" s="1412" t="s">
        <v>143</v>
      </c>
      <c r="C46" s="1344"/>
      <c r="D46" s="1413"/>
      <c r="E46" s="1378" t="s">
        <v>22</v>
      </c>
      <c r="F46" s="1414">
        <v>0</v>
      </c>
      <c r="G46" s="1415"/>
      <c r="H46" s="1063"/>
      <c r="I46" s="1334"/>
      <c r="J46" s="1334"/>
      <c r="K46" s="1334"/>
      <c r="L46" s="1334"/>
      <c r="M46" s="1334"/>
      <c r="N46" s="1334"/>
      <c r="O46" s="1334"/>
      <c r="P46" s="1334"/>
      <c r="Q46" s="1334"/>
      <c r="R46" s="1334"/>
      <c r="S46" s="1334"/>
      <c r="T46" s="1334"/>
      <c r="U46" s="1334"/>
      <c r="V46" s="1334"/>
      <c r="W46" s="1334"/>
      <c r="X46" s="1334"/>
      <c r="Y46" s="1334"/>
      <c r="Z46" s="1334"/>
      <c r="AA46" s="1334"/>
      <c r="AB46" s="1334"/>
      <c r="AC46" s="1334"/>
      <c r="AD46" s="1334"/>
      <c r="AE46" s="1334"/>
      <c r="AF46" s="1334"/>
      <c r="AG46" s="1334"/>
      <c r="AH46" s="1334"/>
      <c r="AI46" s="1334"/>
      <c r="AJ46" s="1334"/>
      <c r="AK46" s="1334"/>
      <c r="AL46" s="1334"/>
      <c r="AM46" s="1334"/>
      <c r="AN46" s="1334"/>
      <c r="AO46" s="1334"/>
      <c r="AP46" s="1334"/>
      <c r="AQ46" s="1334"/>
      <c r="AR46" s="1334"/>
      <c r="AS46" s="1334"/>
      <c r="AT46" s="1334"/>
      <c r="AU46" s="1334"/>
      <c r="AV46" s="1334"/>
      <c r="AW46" s="1334"/>
      <c r="AX46" s="1334"/>
      <c r="AY46" s="1334"/>
      <c r="AZ46" s="1334"/>
      <c r="BA46" s="1334"/>
      <c r="BB46" s="1334"/>
      <c r="BC46" s="1334"/>
      <c r="BD46" s="1334"/>
      <c r="BE46" s="1334"/>
      <c r="BF46" s="1334"/>
      <c r="BG46" s="1334"/>
      <c r="BH46" s="1334"/>
      <c r="BI46" s="1334"/>
      <c r="BJ46" s="1334"/>
      <c r="BK46" s="1334"/>
      <c r="BL46" s="1334"/>
      <c r="BM46" s="1334"/>
      <c r="BN46" s="1334"/>
      <c r="BO46" s="1334"/>
      <c r="BP46" s="1334"/>
      <c r="BQ46" s="1334"/>
      <c r="BR46" s="1334"/>
      <c r="BS46" s="1334"/>
      <c r="BT46" s="1334"/>
      <c r="BU46" s="1334"/>
      <c r="BV46" s="1334"/>
      <c r="BW46" s="1334"/>
      <c r="BX46" s="1334"/>
      <c r="BY46" s="1334"/>
      <c r="BZ46" s="1334"/>
      <c r="CA46" s="1334"/>
      <c r="CB46" s="1334"/>
      <c r="CC46" s="1334"/>
      <c r="CD46" s="1334"/>
      <c r="CE46" s="1334"/>
      <c r="CF46" s="1334"/>
      <c r="CG46" s="1334"/>
      <c r="CH46" s="1334"/>
      <c r="CI46" s="1334"/>
      <c r="CJ46" s="1334"/>
      <c r="CK46" s="1334"/>
      <c r="CL46" s="1334"/>
      <c r="CM46" s="1334"/>
      <c r="CN46" s="1334"/>
      <c r="CO46" s="1334"/>
      <c r="CP46" s="1334"/>
      <c r="CQ46" s="1334"/>
      <c r="CR46" s="1334"/>
      <c r="CS46" s="1334"/>
      <c r="CT46" s="1334"/>
      <c r="CU46" s="1334"/>
      <c r="CV46" s="1334"/>
      <c r="CW46" s="1334"/>
      <c r="CX46" s="1334"/>
      <c r="CY46" s="1334"/>
      <c r="CZ46" s="1334"/>
      <c r="DA46" s="1334"/>
      <c r="DB46" s="1334"/>
      <c r="DC46" s="1334"/>
      <c r="DD46" s="1334"/>
      <c r="DE46" s="1334"/>
      <c r="DF46" s="1334"/>
      <c r="DG46" s="1334"/>
      <c r="DH46" s="1334"/>
      <c r="DI46" s="1334"/>
      <c r="DJ46" s="1334"/>
      <c r="DK46" s="1334"/>
      <c r="DL46" s="1334"/>
      <c r="DM46" s="1334"/>
      <c r="DN46" s="1334"/>
      <c r="DO46" s="1334"/>
      <c r="DP46" s="1334"/>
      <c r="DQ46" s="1334"/>
      <c r="DR46" s="1334"/>
      <c r="DS46" s="1334"/>
      <c r="DT46" s="1334"/>
      <c r="DU46" s="1334"/>
      <c r="DV46" s="1334"/>
      <c r="DW46" s="1334"/>
      <c r="DX46" s="1334"/>
      <c r="DY46" s="1334"/>
      <c r="DZ46" s="1334"/>
      <c r="EA46" s="1334"/>
      <c r="EB46" s="1334"/>
      <c r="EC46" s="1334"/>
      <c r="ED46" s="1334"/>
      <c r="EE46" s="1334"/>
      <c r="EF46" s="1334"/>
      <c r="EG46" s="1334"/>
      <c r="EH46" s="1334"/>
      <c r="EI46" s="1334"/>
      <c r="EJ46" s="1334"/>
      <c r="EK46" s="1334"/>
      <c r="EL46" s="1334"/>
      <c r="EM46" s="1334"/>
      <c r="EN46" s="1334"/>
      <c r="EO46" s="1334"/>
      <c r="EP46" s="1334"/>
      <c r="EQ46" s="1334"/>
      <c r="ER46" s="1334"/>
      <c r="ES46" s="1334"/>
      <c r="ET46" s="1334"/>
      <c r="EU46" s="1334"/>
      <c r="EV46" s="1334"/>
      <c r="EW46" s="1334"/>
      <c r="EX46" s="1334"/>
      <c r="EY46" s="1334"/>
      <c r="EZ46" s="1334"/>
      <c r="FA46" s="1334"/>
      <c r="FB46" s="1334"/>
      <c r="FC46" s="1334"/>
      <c r="FD46" s="1334"/>
      <c r="FE46" s="1334"/>
      <c r="FF46" s="1334"/>
      <c r="FG46" s="1334"/>
      <c r="FH46" s="1334"/>
      <c r="FI46" s="1334"/>
      <c r="FJ46" s="1334"/>
      <c r="FK46" s="1334"/>
      <c r="FL46" s="1334"/>
      <c r="FM46" s="1334"/>
      <c r="FN46" s="1334"/>
      <c r="FO46" s="1334"/>
      <c r="FP46" s="1334"/>
      <c r="FQ46" s="1334"/>
      <c r="FR46" s="1334"/>
      <c r="FS46" s="1334"/>
      <c r="FT46" s="1334"/>
      <c r="FU46" s="1334"/>
      <c r="FV46" s="1334"/>
      <c r="FW46" s="1334"/>
      <c r="FX46" s="1334"/>
      <c r="FY46" s="1334"/>
      <c r="FZ46" s="1334"/>
      <c r="GA46" s="1334"/>
      <c r="GB46" s="1334"/>
      <c r="GC46" s="1334"/>
      <c r="GD46" s="1334"/>
      <c r="GE46" s="1334"/>
      <c r="GF46" s="1334"/>
      <c r="GG46" s="1334"/>
      <c r="GH46" s="1334"/>
      <c r="GI46" s="1334"/>
      <c r="GJ46" s="1334"/>
      <c r="GK46" s="1334"/>
      <c r="GL46" s="1334"/>
      <c r="GM46" s="1334"/>
      <c r="GN46" s="1334"/>
      <c r="GO46" s="1334"/>
      <c r="GP46" s="1334"/>
      <c r="GQ46" s="1334"/>
      <c r="GR46" s="1334"/>
      <c r="GS46" s="1334"/>
      <c r="GT46" s="1334"/>
      <c r="GU46" s="1334"/>
      <c r="GV46" s="1334"/>
      <c r="GW46" s="1334"/>
      <c r="GX46" s="1334"/>
      <c r="GY46" s="1334"/>
      <c r="GZ46" s="1334"/>
      <c r="HA46" s="1334"/>
      <c r="HB46" s="1334"/>
      <c r="HC46" s="1334"/>
      <c r="HD46" s="1334"/>
      <c r="HE46" s="1334"/>
      <c r="HF46" s="1334"/>
      <c r="HG46" s="1334"/>
      <c r="HH46" s="1334"/>
      <c r="HI46" s="1334"/>
      <c r="HJ46" s="1334"/>
      <c r="HK46" s="1334"/>
      <c r="HL46" s="1334"/>
      <c r="HM46" s="1334"/>
      <c r="HN46" s="1334"/>
      <c r="HO46" s="1334"/>
      <c r="HP46" s="1334"/>
      <c r="HQ46" s="1334"/>
      <c r="HR46" s="1334"/>
      <c r="HS46" s="1334"/>
      <c r="HT46" s="1334"/>
      <c r="HU46" s="1334"/>
      <c r="HV46" s="1334"/>
      <c r="HW46" s="1334"/>
      <c r="HX46" s="1334"/>
      <c r="HY46" s="1334"/>
      <c r="HZ46" s="1334"/>
      <c r="IA46" s="1334"/>
      <c r="IB46" s="1334"/>
      <c r="IC46" s="1334"/>
      <c r="ID46" s="1334"/>
      <c r="IE46" s="1334"/>
      <c r="IF46" s="1334"/>
      <c r="IG46" s="1334"/>
      <c r="IH46" s="1334"/>
      <c r="II46" s="1334"/>
      <c r="IJ46" s="1334"/>
      <c r="IK46" s="1334"/>
      <c r="IL46" s="1334"/>
      <c r="IM46" s="1334"/>
      <c r="IN46" s="1334"/>
      <c r="IO46" s="1334"/>
      <c r="IP46" s="1334"/>
      <c r="IQ46" s="1334"/>
      <c r="IR46" s="1334"/>
      <c r="IS46" s="1334"/>
      <c r="IT46" s="1334"/>
      <c r="IU46" s="1334"/>
      <c r="IV46" s="1334"/>
    </row>
    <row r="47" spans="1:256" ht="15" thickBot="1" x14ac:dyDescent="0.3">
      <c r="A47" s="1408" t="s">
        <v>155</v>
      </c>
      <c r="B47" s="1403" t="s">
        <v>156</v>
      </c>
      <c r="C47" s="1343"/>
      <c r="D47" s="1409"/>
      <c r="E47" s="1378" t="s">
        <v>103</v>
      </c>
      <c r="F47" s="1374">
        <v>0</v>
      </c>
      <c r="G47" s="1415"/>
      <c r="H47" s="1063"/>
      <c r="I47" s="1416"/>
      <c r="J47" s="1416"/>
      <c r="K47" s="1416"/>
      <c r="L47" s="1416"/>
      <c r="M47" s="1416"/>
      <c r="N47" s="1416"/>
      <c r="O47" s="1416"/>
      <c r="P47" s="1416"/>
      <c r="Q47" s="1416"/>
      <c r="R47" s="1416"/>
      <c r="S47" s="1416"/>
      <c r="T47" s="1416"/>
      <c r="U47" s="1416"/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  <c r="DJ47" s="1416"/>
      <c r="DK47" s="1416"/>
      <c r="DL47" s="1416"/>
      <c r="DM47" s="1416"/>
      <c r="DN47" s="1416"/>
      <c r="DO47" s="1416"/>
      <c r="DP47" s="1416"/>
      <c r="DQ47" s="1416"/>
      <c r="DR47" s="1416"/>
      <c r="DS47" s="1416"/>
      <c r="DT47" s="1416"/>
      <c r="DU47" s="1416"/>
      <c r="DV47" s="1416"/>
      <c r="DW47" s="1416"/>
      <c r="DX47" s="1416"/>
      <c r="DY47" s="1416"/>
      <c r="DZ47" s="1416"/>
      <c r="EA47" s="1416"/>
      <c r="EB47" s="1416"/>
      <c r="EC47" s="1416"/>
      <c r="ED47" s="1416"/>
      <c r="EE47" s="1416"/>
      <c r="EF47" s="1416"/>
      <c r="EG47" s="1416"/>
      <c r="EH47" s="1416"/>
      <c r="EI47" s="1416"/>
      <c r="EJ47" s="1416"/>
      <c r="EK47" s="1416"/>
      <c r="EL47" s="1416"/>
      <c r="EM47" s="1416"/>
      <c r="EN47" s="1416"/>
      <c r="EO47" s="1416"/>
      <c r="EP47" s="1416"/>
      <c r="EQ47" s="1416"/>
      <c r="ER47" s="1416"/>
      <c r="ES47" s="1416"/>
      <c r="ET47" s="1416"/>
      <c r="EU47" s="1416"/>
      <c r="EV47" s="1416"/>
      <c r="EW47" s="1416"/>
      <c r="EX47" s="1416"/>
      <c r="EY47" s="1416"/>
      <c r="EZ47" s="1416"/>
      <c r="FA47" s="1416"/>
      <c r="FB47" s="1416"/>
      <c r="FC47" s="1416"/>
      <c r="FD47" s="1416"/>
      <c r="FE47" s="1416"/>
      <c r="FF47" s="1416"/>
      <c r="FG47" s="1416"/>
      <c r="FH47" s="1416"/>
      <c r="FI47" s="1416"/>
      <c r="FJ47" s="1416"/>
      <c r="FK47" s="1416"/>
      <c r="FL47" s="1416"/>
      <c r="FM47" s="1416"/>
      <c r="FN47" s="1416"/>
      <c r="FO47" s="1416"/>
      <c r="FP47" s="1416"/>
      <c r="FQ47" s="1416"/>
      <c r="FR47" s="1416"/>
      <c r="FS47" s="1416"/>
      <c r="FT47" s="1416"/>
      <c r="FU47" s="1416"/>
      <c r="FV47" s="1416"/>
      <c r="FW47" s="1416"/>
      <c r="FX47" s="1416"/>
      <c r="FY47" s="1416"/>
      <c r="FZ47" s="1416"/>
      <c r="GA47" s="1416"/>
      <c r="GB47" s="1416"/>
      <c r="GC47" s="1416"/>
      <c r="GD47" s="1416"/>
      <c r="GE47" s="1416"/>
      <c r="GF47" s="1416"/>
      <c r="GG47" s="1416"/>
      <c r="GH47" s="1416"/>
      <c r="GI47" s="1416"/>
      <c r="GJ47" s="1416"/>
      <c r="GK47" s="1416"/>
      <c r="GL47" s="1416"/>
      <c r="GM47" s="1416"/>
      <c r="GN47" s="1416"/>
      <c r="GO47" s="1416"/>
      <c r="GP47" s="1416"/>
      <c r="GQ47" s="1416"/>
      <c r="GR47" s="1416"/>
      <c r="GS47" s="1416"/>
      <c r="GT47" s="1416"/>
      <c r="GU47" s="1416"/>
      <c r="GV47" s="1416"/>
      <c r="GW47" s="1416"/>
      <c r="GX47" s="1416"/>
      <c r="GY47" s="1416"/>
      <c r="GZ47" s="1416"/>
      <c r="HA47" s="1416"/>
      <c r="HB47" s="1416"/>
      <c r="HC47" s="1416"/>
      <c r="HD47" s="1416"/>
      <c r="HE47" s="1416"/>
      <c r="HF47" s="1416"/>
      <c r="HG47" s="1416"/>
      <c r="HH47" s="1416"/>
      <c r="HI47" s="1416"/>
      <c r="HJ47" s="1416"/>
      <c r="HK47" s="1416"/>
      <c r="HL47" s="1416"/>
      <c r="HM47" s="1416"/>
      <c r="HN47" s="1416"/>
      <c r="HO47" s="1416"/>
      <c r="HP47" s="1416"/>
      <c r="HQ47" s="1416"/>
      <c r="HR47" s="1416"/>
      <c r="HS47" s="1416"/>
      <c r="HT47" s="1416"/>
      <c r="HU47" s="1416"/>
      <c r="HV47" s="1416"/>
      <c r="HW47" s="1416"/>
      <c r="HX47" s="1416"/>
      <c r="HY47" s="1416"/>
      <c r="HZ47" s="1416"/>
      <c r="IA47" s="1416"/>
      <c r="IB47" s="1416"/>
      <c r="IC47" s="1416"/>
      <c r="ID47" s="1416"/>
      <c r="IE47" s="1416"/>
      <c r="IF47" s="1416"/>
      <c r="IG47" s="1416"/>
      <c r="IH47" s="1416"/>
      <c r="II47" s="1416"/>
      <c r="IJ47" s="1416"/>
      <c r="IK47" s="1416"/>
      <c r="IL47" s="1416"/>
      <c r="IM47" s="1416"/>
      <c r="IN47" s="1416"/>
      <c r="IO47" s="1416"/>
      <c r="IP47" s="1416"/>
      <c r="IQ47" s="1416"/>
      <c r="IR47" s="1416"/>
      <c r="IS47" s="1416"/>
      <c r="IT47" s="1416"/>
      <c r="IU47" s="1416"/>
      <c r="IV47" s="1416"/>
    </row>
    <row r="48" spans="1:256" ht="14.5" thickBot="1" x14ac:dyDescent="0.3">
      <c r="A48" s="1384" t="s">
        <v>46</v>
      </c>
      <c r="B48" s="1385"/>
      <c r="C48" s="1395"/>
      <c r="D48" s="1385"/>
      <c r="E48" s="1396"/>
      <c r="F48" s="1386"/>
      <c r="G48" s="1397"/>
      <c r="H48" s="1398"/>
      <c r="I48" s="1416"/>
      <c r="J48" s="1416"/>
      <c r="K48" s="1416"/>
      <c r="L48" s="1416"/>
      <c r="M48" s="1416"/>
      <c r="N48" s="1416"/>
      <c r="O48" s="1416"/>
      <c r="P48" s="1416"/>
      <c r="Q48" s="1416"/>
      <c r="R48" s="1416"/>
      <c r="S48" s="1416"/>
      <c r="T48" s="1416"/>
      <c r="U48" s="1416"/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  <c r="DJ48" s="1416"/>
      <c r="DK48" s="1416"/>
      <c r="DL48" s="1416"/>
      <c r="DM48" s="1416"/>
      <c r="DN48" s="1416"/>
      <c r="DO48" s="1416"/>
      <c r="DP48" s="1416"/>
      <c r="DQ48" s="1416"/>
      <c r="DR48" s="1416"/>
      <c r="DS48" s="1416"/>
      <c r="DT48" s="1416"/>
      <c r="DU48" s="1416"/>
      <c r="DV48" s="1416"/>
      <c r="DW48" s="1416"/>
      <c r="DX48" s="1416"/>
      <c r="DY48" s="1416"/>
      <c r="DZ48" s="1416"/>
      <c r="EA48" s="1416"/>
      <c r="EB48" s="1416"/>
      <c r="EC48" s="1416"/>
      <c r="ED48" s="1416"/>
      <c r="EE48" s="1416"/>
      <c r="EF48" s="1416"/>
      <c r="EG48" s="1416"/>
      <c r="EH48" s="1416"/>
      <c r="EI48" s="1416"/>
      <c r="EJ48" s="1416"/>
      <c r="EK48" s="1416"/>
      <c r="EL48" s="1416"/>
      <c r="EM48" s="1416"/>
      <c r="EN48" s="1416"/>
      <c r="EO48" s="1416"/>
      <c r="EP48" s="1416"/>
      <c r="EQ48" s="1416"/>
      <c r="ER48" s="1416"/>
      <c r="ES48" s="1416"/>
      <c r="ET48" s="1416"/>
      <c r="EU48" s="1416"/>
      <c r="EV48" s="1416"/>
      <c r="EW48" s="1416"/>
      <c r="EX48" s="1416"/>
      <c r="EY48" s="1416"/>
      <c r="EZ48" s="1416"/>
      <c r="FA48" s="1416"/>
      <c r="FB48" s="1416"/>
      <c r="FC48" s="1416"/>
      <c r="FD48" s="1416"/>
      <c r="FE48" s="1416"/>
      <c r="FF48" s="1416"/>
      <c r="FG48" s="1416"/>
      <c r="FH48" s="1416"/>
      <c r="FI48" s="1416"/>
      <c r="FJ48" s="1416"/>
      <c r="FK48" s="1416"/>
      <c r="FL48" s="1416"/>
      <c r="FM48" s="1416"/>
      <c r="FN48" s="1416"/>
      <c r="FO48" s="1416"/>
      <c r="FP48" s="1416"/>
      <c r="FQ48" s="1416"/>
      <c r="FR48" s="1416"/>
      <c r="FS48" s="1416"/>
      <c r="FT48" s="1416"/>
      <c r="FU48" s="1416"/>
      <c r="FV48" s="1416"/>
      <c r="FW48" s="1416"/>
      <c r="FX48" s="1416"/>
      <c r="FY48" s="1416"/>
      <c r="FZ48" s="1416"/>
      <c r="GA48" s="1416"/>
      <c r="GB48" s="1416"/>
      <c r="GC48" s="1416"/>
      <c r="GD48" s="1416"/>
      <c r="GE48" s="1416"/>
      <c r="GF48" s="1416"/>
      <c r="GG48" s="1416"/>
      <c r="GH48" s="1416"/>
      <c r="GI48" s="1416"/>
      <c r="GJ48" s="1416"/>
      <c r="GK48" s="1416"/>
      <c r="GL48" s="1416"/>
      <c r="GM48" s="1416"/>
      <c r="GN48" s="1416"/>
      <c r="GO48" s="1416"/>
      <c r="GP48" s="1416"/>
      <c r="GQ48" s="1416"/>
      <c r="GR48" s="1416"/>
      <c r="GS48" s="1416"/>
      <c r="GT48" s="1416"/>
      <c r="GU48" s="1416"/>
      <c r="GV48" s="1416"/>
      <c r="GW48" s="1416"/>
      <c r="GX48" s="1416"/>
      <c r="GY48" s="1416"/>
      <c r="GZ48" s="1416"/>
      <c r="HA48" s="1416"/>
      <c r="HB48" s="1416"/>
      <c r="HC48" s="1416"/>
      <c r="HD48" s="1416"/>
      <c r="HE48" s="1416"/>
      <c r="HF48" s="1416"/>
      <c r="HG48" s="1416"/>
      <c r="HH48" s="1416"/>
      <c r="HI48" s="1416"/>
      <c r="HJ48" s="1416"/>
      <c r="HK48" s="1416"/>
      <c r="HL48" s="1416"/>
      <c r="HM48" s="1416"/>
      <c r="HN48" s="1416"/>
      <c r="HO48" s="1416"/>
      <c r="HP48" s="1416"/>
      <c r="HQ48" s="1416"/>
      <c r="HR48" s="1416"/>
      <c r="HS48" s="1416"/>
      <c r="HT48" s="1416"/>
      <c r="HU48" s="1416"/>
      <c r="HV48" s="1416"/>
      <c r="HW48" s="1416"/>
      <c r="HX48" s="1416"/>
      <c r="HY48" s="1416"/>
      <c r="HZ48" s="1416"/>
      <c r="IA48" s="1416"/>
      <c r="IB48" s="1416"/>
      <c r="IC48" s="1416"/>
      <c r="ID48" s="1416"/>
      <c r="IE48" s="1416"/>
      <c r="IF48" s="1416"/>
      <c r="IG48" s="1416"/>
      <c r="IH48" s="1416"/>
      <c r="II48" s="1416"/>
      <c r="IJ48" s="1416"/>
      <c r="IK48" s="1416"/>
      <c r="IL48" s="1416"/>
      <c r="IM48" s="1416"/>
      <c r="IN48" s="1416"/>
      <c r="IO48" s="1416"/>
      <c r="IP48" s="1416"/>
      <c r="IQ48" s="1416"/>
      <c r="IR48" s="1416"/>
      <c r="IS48" s="1416"/>
      <c r="IT48" s="1416"/>
      <c r="IU48" s="1416"/>
      <c r="IV48" s="1416"/>
    </row>
    <row r="49" spans="1:256" ht="14.5" thickBot="1" x14ac:dyDescent="0.3">
      <c r="A49" s="1389"/>
      <c r="B49" s="1417"/>
      <c r="C49" s="1388"/>
      <c r="D49" s="1388"/>
      <c r="E49" s="1390"/>
      <c r="F49" s="1346"/>
      <c r="G49" s="1391"/>
      <c r="H49" s="1391" t="s">
        <v>47</v>
      </c>
      <c r="I49" s="1416"/>
      <c r="J49" s="1416"/>
      <c r="K49" s="1416"/>
      <c r="L49" s="1416"/>
      <c r="M49" s="1416"/>
      <c r="N49" s="1416"/>
      <c r="O49" s="1416"/>
      <c r="P49" s="1416"/>
      <c r="Q49" s="1416"/>
      <c r="R49" s="1416"/>
      <c r="S49" s="1416"/>
      <c r="T49" s="1416"/>
      <c r="U49" s="1416"/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  <c r="DJ49" s="1416"/>
      <c r="DK49" s="1416"/>
      <c r="DL49" s="1416"/>
      <c r="DM49" s="1416"/>
      <c r="DN49" s="1416"/>
      <c r="DO49" s="1416"/>
      <c r="DP49" s="1416"/>
      <c r="DQ49" s="1416"/>
      <c r="DR49" s="1416"/>
      <c r="DS49" s="1416"/>
      <c r="DT49" s="1416"/>
      <c r="DU49" s="1416"/>
      <c r="DV49" s="1416"/>
      <c r="DW49" s="1416"/>
      <c r="DX49" s="1416"/>
      <c r="DY49" s="1416"/>
      <c r="DZ49" s="1416"/>
      <c r="EA49" s="1416"/>
      <c r="EB49" s="1416"/>
      <c r="EC49" s="1416"/>
      <c r="ED49" s="1416"/>
      <c r="EE49" s="1416"/>
      <c r="EF49" s="1416"/>
      <c r="EG49" s="1416"/>
      <c r="EH49" s="1416"/>
      <c r="EI49" s="1416"/>
      <c r="EJ49" s="1416"/>
      <c r="EK49" s="1416"/>
      <c r="EL49" s="1416"/>
      <c r="EM49" s="1416"/>
      <c r="EN49" s="1416"/>
      <c r="EO49" s="1416"/>
      <c r="EP49" s="1416"/>
      <c r="EQ49" s="1416"/>
      <c r="ER49" s="1416"/>
      <c r="ES49" s="1416"/>
      <c r="ET49" s="1416"/>
      <c r="EU49" s="1416"/>
      <c r="EV49" s="1416"/>
      <c r="EW49" s="1416"/>
      <c r="EX49" s="1416"/>
      <c r="EY49" s="1416"/>
      <c r="EZ49" s="1416"/>
      <c r="FA49" s="1416"/>
      <c r="FB49" s="1416"/>
      <c r="FC49" s="1416"/>
      <c r="FD49" s="1416"/>
      <c r="FE49" s="1416"/>
      <c r="FF49" s="1416"/>
      <c r="FG49" s="1416"/>
      <c r="FH49" s="1416"/>
      <c r="FI49" s="1416"/>
      <c r="FJ49" s="1416"/>
      <c r="FK49" s="1416"/>
      <c r="FL49" s="1416"/>
      <c r="FM49" s="1416"/>
      <c r="FN49" s="1416"/>
      <c r="FO49" s="1416"/>
      <c r="FP49" s="1416"/>
      <c r="FQ49" s="1416"/>
      <c r="FR49" s="1416"/>
      <c r="FS49" s="1416"/>
      <c r="FT49" s="1416"/>
      <c r="FU49" s="1416"/>
      <c r="FV49" s="1416"/>
      <c r="FW49" s="1416"/>
      <c r="FX49" s="1416"/>
      <c r="FY49" s="1416"/>
      <c r="FZ49" s="1416"/>
      <c r="GA49" s="1416"/>
      <c r="GB49" s="1416"/>
      <c r="GC49" s="1416"/>
      <c r="GD49" s="1416"/>
      <c r="GE49" s="1416"/>
      <c r="GF49" s="1416"/>
      <c r="GG49" s="1416"/>
      <c r="GH49" s="1416"/>
      <c r="GI49" s="1416"/>
      <c r="GJ49" s="1416"/>
      <c r="GK49" s="1416"/>
      <c r="GL49" s="1416"/>
      <c r="GM49" s="1416"/>
      <c r="GN49" s="1416"/>
      <c r="GO49" s="1416"/>
      <c r="GP49" s="1416"/>
      <c r="GQ49" s="1416"/>
      <c r="GR49" s="1416"/>
      <c r="GS49" s="1416"/>
      <c r="GT49" s="1416"/>
      <c r="GU49" s="1416"/>
      <c r="GV49" s="1416"/>
      <c r="GW49" s="1416"/>
      <c r="GX49" s="1416"/>
      <c r="GY49" s="1416"/>
      <c r="GZ49" s="1416"/>
      <c r="HA49" s="1416"/>
      <c r="HB49" s="1416"/>
      <c r="HC49" s="1416"/>
      <c r="HD49" s="1416"/>
      <c r="HE49" s="1416"/>
      <c r="HF49" s="1416"/>
      <c r="HG49" s="1416"/>
      <c r="HH49" s="1416"/>
      <c r="HI49" s="1416"/>
      <c r="HJ49" s="1416"/>
      <c r="HK49" s="1416"/>
      <c r="HL49" s="1416"/>
      <c r="HM49" s="1416"/>
      <c r="HN49" s="1416"/>
      <c r="HO49" s="1416"/>
      <c r="HP49" s="1416"/>
      <c r="HQ49" s="1416"/>
      <c r="HR49" s="1416"/>
      <c r="HS49" s="1416"/>
      <c r="HT49" s="1416"/>
      <c r="HU49" s="1416"/>
      <c r="HV49" s="1416"/>
      <c r="HW49" s="1416"/>
      <c r="HX49" s="1416"/>
      <c r="HY49" s="1416"/>
      <c r="HZ49" s="1416"/>
      <c r="IA49" s="1416"/>
      <c r="IB49" s="1416"/>
      <c r="IC49" s="1416"/>
      <c r="ID49" s="1416"/>
      <c r="IE49" s="1416"/>
      <c r="IF49" s="1416"/>
      <c r="IG49" s="1416"/>
      <c r="IH49" s="1416"/>
      <c r="II49" s="1416"/>
      <c r="IJ49" s="1416"/>
      <c r="IK49" s="1416"/>
      <c r="IL49" s="1416"/>
      <c r="IM49" s="1416"/>
      <c r="IN49" s="1416"/>
      <c r="IO49" s="1416"/>
      <c r="IP49" s="1416"/>
      <c r="IQ49" s="1416"/>
      <c r="IR49" s="1416"/>
      <c r="IS49" s="1416"/>
      <c r="IT49" s="1416"/>
      <c r="IU49" s="1416"/>
      <c r="IV49" s="1416"/>
    </row>
    <row r="50" spans="1:256" x14ac:dyDescent="0.25">
      <c r="A50" s="1347" t="s">
        <v>5</v>
      </c>
      <c r="B50" s="1348" t="s">
        <v>6</v>
      </c>
      <c r="C50" s="1348"/>
      <c r="D50" s="1348"/>
      <c r="E50" s="1349" t="s">
        <v>7</v>
      </c>
      <c r="F50" s="1350" t="s">
        <v>8</v>
      </c>
      <c r="G50" s="1351" t="s">
        <v>9</v>
      </c>
      <c r="H50" s="1352" t="s">
        <v>10</v>
      </c>
      <c r="I50" s="1416"/>
      <c r="J50" s="1416"/>
      <c r="K50" s="1416"/>
      <c r="L50" s="1416"/>
      <c r="M50" s="1416"/>
      <c r="N50" s="1416"/>
      <c r="O50" s="1416"/>
      <c r="P50" s="1416"/>
      <c r="Q50" s="1416"/>
      <c r="R50" s="1416"/>
      <c r="S50" s="1416"/>
      <c r="T50" s="1416"/>
      <c r="U50" s="1416"/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  <c r="DJ50" s="1416"/>
      <c r="DK50" s="1416"/>
      <c r="DL50" s="1416"/>
      <c r="DM50" s="1416"/>
      <c r="DN50" s="1416"/>
      <c r="DO50" s="1416"/>
      <c r="DP50" s="1416"/>
      <c r="DQ50" s="1416"/>
      <c r="DR50" s="1416"/>
      <c r="DS50" s="1416"/>
      <c r="DT50" s="1416"/>
      <c r="DU50" s="1416"/>
      <c r="DV50" s="1416"/>
      <c r="DW50" s="1416"/>
      <c r="DX50" s="1416"/>
      <c r="DY50" s="1416"/>
      <c r="DZ50" s="1416"/>
      <c r="EA50" s="1416"/>
      <c r="EB50" s="1416"/>
      <c r="EC50" s="1416"/>
      <c r="ED50" s="1416"/>
      <c r="EE50" s="1416"/>
      <c r="EF50" s="1416"/>
      <c r="EG50" s="1416"/>
      <c r="EH50" s="1416"/>
      <c r="EI50" s="1416"/>
      <c r="EJ50" s="1416"/>
      <c r="EK50" s="1416"/>
      <c r="EL50" s="1416"/>
      <c r="EM50" s="1416"/>
      <c r="EN50" s="1416"/>
      <c r="EO50" s="1416"/>
      <c r="EP50" s="1416"/>
      <c r="EQ50" s="1416"/>
      <c r="ER50" s="1416"/>
      <c r="ES50" s="1416"/>
      <c r="ET50" s="1416"/>
      <c r="EU50" s="1416"/>
      <c r="EV50" s="1416"/>
      <c r="EW50" s="1416"/>
      <c r="EX50" s="1416"/>
      <c r="EY50" s="1416"/>
      <c r="EZ50" s="1416"/>
      <c r="FA50" s="1416"/>
      <c r="FB50" s="1416"/>
      <c r="FC50" s="1416"/>
      <c r="FD50" s="1416"/>
      <c r="FE50" s="1416"/>
      <c r="FF50" s="1416"/>
      <c r="FG50" s="1416"/>
      <c r="FH50" s="1416"/>
      <c r="FI50" s="1416"/>
      <c r="FJ50" s="1416"/>
      <c r="FK50" s="1416"/>
      <c r="FL50" s="1416"/>
      <c r="FM50" s="1416"/>
      <c r="FN50" s="1416"/>
      <c r="FO50" s="1416"/>
      <c r="FP50" s="1416"/>
      <c r="FQ50" s="1416"/>
      <c r="FR50" s="1416"/>
      <c r="FS50" s="1416"/>
      <c r="FT50" s="1416"/>
      <c r="FU50" s="1416"/>
      <c r="FV50" s="1416"/>
      <c r="FW50" s="1416"/>
      <c r="FX50" s="1416"/>
      <c r="FY50" s="1416"/>
      <c r="FZ50" s="1416"/>
      <c r="GA50" s="1416"/>
      <c r="GB50" s="1416"/>
      <c r="GC50" s="1416"/>
      <c r="GD50" s="1416"/>
      <c r="GE50" s="1416"/>
      <c r="GF50" s="1416"/>
      <c r="GG50" s="1416"/>
      <c r="GH50" s="1416"/>
      <c r="GI50" s="1416"/>
      <c r="GJ50" s="1416"/>
      <c r="GK50" s="1416"/>
      <c r="GL50" s="1416"/>
      <c r="GM50" s="1416"/>
      <c r="GN50" s="1416"/>
      <c r="GO50" s="1416"/>
      <c r="GP50" s="1416"/>
      <c r="GQ50" s="1416"/>
      <c r="GR50" s="1416"/>
      <c r="GS50" s="1416"/>
      <c r="GT50" s="1416"/>
      <c r="GU50" s="1416"/>
      <c r="GV50" s="1416"/>
      <c r="GW50" s="1416"/>
      <c r="GX50" s="1416"/>
      <c r="GY50" s="1416"/>
      <c r="GZ50" s="1416"/>
      <c r="HA50" s="1416"/>
      <c r="HB50" s="1416"/>
      <c r="HC50" s="1416"/>
      <c r="HD50" s="1416"/>
      <c r="HE50" s="1416"/>
      <c r="HF50" s="1416"/>
      <c r="HG50" s="1416"/>
      <c r="HH50" s="1416"/>
      <c r="HI50" s="1416"/>
      <c r="HJ50" s="1416"/>
      <c r="HK50" s="1416"/>
      <c r="HL50" s="1416"/>
      <c r="HM50" s="1416"/>
      <c r="HN50" s="1416"/>
      <c r="HO50" s="1416"/>
      <c r="HP50" s="1416"/>
      <c r="HQ50" s="1416"/>
      <c r="HR50" s="1416"/>
      <c r="HS50" s="1416"/>
      <c r="HT50" s="1416"/>
      <c r="HU50" s="1416"/>
      <c r="HV50" s="1416"/>
      <c r="HW50" s="1416"/>
      <c r="HX50" s="1416"/>
      <c r="HY50" s="1416"/>
      <c r="HZ50" s="1416"/>
      <c r="IA50" s="1416"/>
      <c r="IB50" s="1416"/>
      <c r="IC50" s="1416"/>
      <c r="ID50" s="1416"/>
      <c r="IE50" s="1416"/>
      <c r="IF50" s="1416"/>
      <c r="IG50" s="1416"/>
      <c r="IH50" s="1416"/>
      <c r="II50" s="1416"/>
      <c r="IJ50" s="1416"/>
      <c r="IK50" s="1416"/>
      <c r="IL50" s="1416"/>
      <c r="IM50" s="1416"/>
      <c r="IN50" s="1416"/>
      <c r="IO50" s="1416"/>
      <c r="IP50" s="1416"/>
      <c r="IQ50" s="1416"/>
      <c r="IR50" s="1416"/>
      <c r="IS50" s="1416"/>
      <c r="IT50" s="1416"/>
      <c r="IU50" s="1416"/>
      <c r="IV50" s="1416"/>
    </row>
    <row r="51" spans="1:256" ht="14.5" thickBot="1" x14ac:dyDescent="0.3">
      <c r="A51" s="1353"/>
      <c r="B51" s="1354"/>
      <c r="C51" s="1354"/>
      <c r="D51" s="1354"/>
      <c r="E51" s="1355"/>
      <c r="F51" s="1356"/>
      <c r="G51" s="1357" t="s">
        <v>11</v>
      </c>
      <c r="H51" s="1358" t="s">
        <v>11</v>
      </c>
      <c r="I51" s="1416"/>
      <c r="J51" s="1416"/>
      <c r="K51" s="1416"/>
      <c r="L51" s="1416"/>
      <c r="M51" s="1416"/>
      <c r="N51" s="1416"/>
      <c r="O51" s="1416"/>
      <c r="P51" s="1416"/>
      <c r="Q51" s="1416"/>
      <c r="R51" s="1416"/>
      <c r="S51" s="1416"/>
      <c r="T51" s="1416"/>
      <c r="U51" s="1416"/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  <c r="DJ51" s="1416"/>
      <c r="DK51" s="1416"/>
      <c r="DL51" s="1416"/>
      <c r="DM51" s="1416"/>
      <c r="DN51" s="1416"/>
      <c r="DO51" s="1416"/>
      <c r="DP51" s="1416"/>
      <c r="DQ51" s="1416"/>
      <c r="DR51" s="1416"/>
      <c r="DS51" s="1416"/>
      <c r="DT51" s="1416"/>
      <c r="DU51" s="1416"/>
      <c r="DV51" s="1416"/>
      <c r="DW51" s="1416"/>
      <c r="DX51" s="1416"/>
      <c r="DY51" s="1416"/>
      <c r="DZ51" s="1416"/>
      <c r="EA51" s="1416"/>
      <c r="EB51" s="1416"/>
      <c r="EC51" s="1416"/>
      <c r="ED51" s="1416"/>
      <c r="EE51" s="1416"/>
      <c r="EF51" s="1416"/>
      <c r="EG51" s="1416"/>
      <c r="EH51" s="1416"/>
      <c r="EI51" s="1416"/>
      <c r="EJ51" s="1416"/>
      <c r="EK51" s="1416"/>
      <c r="EL51" s="1416"/>
      <c r="EM51" s="1416"/>
      <c r="EN51" s="1416"/>
      <c r="EO51" s="1416"/>
      <c r="EP51" s="1416"/>
      <c r="EQ51" s="1416"/>
      <c r="ER51" s="1416"/>
      <c r="ES51" s="1416"/>
      <c r="ET51" s="1416"/>
      <c r="EU51" s="1416"/>
      <c r="EV51" s="1416"/>
      <c r="EW51" s="1416"/>
      <c r="EX51" s="1416"/>
      <c r="EY51" s="1416"/>
      <c r="EZ51" s="1416"/>
      <c r="FA51" s="1416"/>
      <c r="FB51" s="1416"/>
      <c r="FC51" s="1416"/>
      <c r="FD51" s="1416"/>
      <c r="FE51" s="1416"/>
      <c r="FF51" s="1416"/>
      <c r="FG51" s="1416"/>
      <c r="FH51" s="1416"/>
      <c r="FI51" s="1416"/>
      <c r="FJ51" s="1416"/>
      <c r="FK51" s="1416"/>
      <c r="FL51" s="1416"/>
      <c r="FM51" s="1416"/>
      <c r="FN51" s="1416"/>
      <c r="FO51" s="1416"/>
      <c r="FP51" s="1416"/>
      <c r="FQ51" s="1416"/>
      <c r="FR51" s="1416"/>
      <c r="FS51" s="1416"/>
      <c r="FT51" s="1416"/>
      <c r="FU51" s="1416"/>
      <c r="FV51" s="1416"/>
      <c r="FW51" s="1416"/>
      <c r="FX51" s="1416"/>
      <c r="FY51" s="1416"/>
      <c r="FZ51" s="1416"/>
      <c r="GA51" s="1416"/>
      <c r="GB51" s="1416"/>
      <c r="GC51" s="1416"/>
      <c r="GD51" s="1416"/>
      <c r="GE51" s="1416"/>
      <c r="GF51" s="1416"/>
      <c r="GG51" s="1416"/>
      <c r="GH51" s="1416"/>
      <c r="GI51" s="1416"/>
      <c r="GJ51" s="1416"/>
      <c r="GK51" s="1416"/>
      <c r="GL51" s="1416"/>
      <c r="GM51" s="1416"/>
      <c r="GN51" s="1416"/>
      <c r="GO51" s="1416"/>
      <c r="GP51" s="1416"/>
      <c r="GQ51" s="1416"/>
      <c r="GR51" s="1416"/>
      <c r="GS51" s="1416"/>
      <c r="GT51" s="1416"/>
      <c r="GU51" s="1416"/>
      <c r="GV51" s="1416"/>
      <c r="GW51" s="1416"/>
      <c r="GX51" s="1416"/>
      <c r="GY51" s="1416"/>
      <c r="GZ51" s="1416"/>
      <c r="HA51" s="1416"/>
      <c r="HB51" s="1416"/>
      <c r="HC51" s="1416"/>
      <c r="HD51" s="1416"/>
      <c r="HE51" s="1416"/>
      <c r="HF51" s="1416"/>
      <c r="HG51" s="1416"/>
      <c r="HH51" s="1416"/>
      <c r="HI51" s="1416"/>
      <c r="HJ51" s="1416"/>
      <c r="HK51" s="1416"/>
      <c r="HL51" s="1416"/>
      <c r="HM51" s="1416"/>
      <c r="HN51" s="1416"/>
      <c r="HO51" s="1416"/>
      <c r="HP51" s="1416"/>
      <c r="HQ51" s="1416"/>
      <c r="HR51" s="1416"/>
      <c r="HS51" s="1416"/>
      <c r="HT51" s="1416"/>
      <c r="HU51" s="1416"/>
      <c r="HV51" s="1416"/>
      <c r="HW51" s="1416"/>
      <c r="HX51" s="1416"/>
      <c r="HY51" s="1416"/>
      <c r="HZ51" s="1416"/>
      <c r="IA51" s="1416"/>
      <c r="IB51" s="1416"/>
      <c r="IC51" s="1416"/>
      <c r="ID51" s="1416"/>
      <c r="IE51" s="1416"/>
      <c r="IF51" s="1416"/>
      <c r="IG51" s="1416"/>
      <c r="IH51" s="1416"/>
      <c r="II51" s="1416"/>
      <c r="IJ51" s="1416"/>
      <c r="IK51" s="1416"/>
      <c r="IL51" s="1416"/>
      <c r="IM51" s="1416"/>
      <c r="IN51" s="1416"/>
      <c r="IO51" s="1416"/>
      <c r="IP51" s="1416"/>
      <c r="IQ51" s="1416"/>
      <c r="IR51" s="1416"/>
      <c r="IS51" s="1416"/>
      <c r="IT51" s="1416"/>
      <c r="IU51" s="1416"/>
      <c r="IV51" s="1416"/>
    </row>
    <row r="52" spans="1:256" x14ac:dyDescent="0.25">
      <c r="A52" s="1418" t="s">
        <v>48</v>
      </c>
      <c r="B52" s="2293" t="s">
        <v>49</v>
      </c>
      <c r="C52" s="2294"/>
      <c r="D52" s="2295"/>
      <c r="E52" s="1419"/>
      <c r="F52" s="1351"/>
      <c r="G52" s="1420"/>
      <c r="H52" s="1363"/>
      <c r="I52" s="1416"/>
      <c r="J52" s="1416"/>
      <c r="K52" s="1416"/>
      <c r="L52" s="1416"/>
      <c r="M52" s="1416"/>
      <c r="N52" s="1416"/>
      <c r="O52" s="1416"/>
      <c r="P52" s="1416"/>
      <c r="Q52" s="1416"/>
      <c r="R52" s="1416"/>
      <c r="S52" s="1416"/>
      <c r="T52" s="1416"/>
      <c r="U52" s="1416"/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  <c r="DJ52" s="1416"/>
      <c r="DK52" s="1416"/>
      <c r="DL52" s="1416"/>
      <c r="DM52" s="1416"/>
      <c r="DN52" s="1416"/>
      <c r="DO52" s="1416"/>
      <c r="DP52" s="1416"/>
      <c r="DQ52" s="1416"/>
      <c r="DR52" s="1416"/>
      <c r="DS52" s="1416"/>
      <c r="DT52" s="1416"/>
      <c r="DU52" s="1416"/>
      <c r="DV52" s="1416"/>
      <c r="DW52" s="1416"/>
      <c r="DX52" s="1416"/>
      <c r="DY52" s="1416"/>
      <c r="DZ52" s="1416"/>
      <c r="EA52" s="1416"/>
      <c r="EB52" s="1416"/>
      <c r="EC52" s="1416"/>
      <c r="ED52" s="1416"/>
      <c r="EE52" s="1416"/>
      <c r="EF52" s="1416"/>
      <c r="EG52" s="1416"/>
      <c r="EH52" s="1416"/>
      <c r="EI52" s="1416"/>
      <c r="EJ52" s="1416"/>
      <c r="EK52" s="1416"/>
      <c r="EL52" s="1416"/>
      <c r="EM52" s="1416"/>
      <c r="EN52" s="1416"/>
      <c r="EO52" s="1416"/>
      <c r="EP52" s="1416"/>
      <c r="EQ52" s="1416"/>
      <c r="ER52" s="1416"/>
      <c r="ES52" s="1416"/>
      <c r="ET52" s="1416"/>
      <c r="EU52" s="1416"/>
      <c r="EV52" s="1416"/>
      <c r="EW52" s="1416"/>
      <c r="EX52" s="1416"/>
      <c r="EY52" s="1416"/>
      <c r="EZ52" s="1416"/>
      <c r="FA52" s="1416"/>
      <c r="FB52" s="1416"/>
      <c r="FC52" s="1416"/>
      <c r="FD52" s="1416"/>
      <c r="FE52" s="1416"/>
      <c r="FF52" s="1416"/>
      <c r="FG52" s="1416"/>
      <c r="FH52" s="1416"/>
      <c r="FI52" s="1416"/>
      <c r="FJ52" s="1416"/>
      <c r="FK52" s="1416"/>
      <c r="FL52" s="1416"/>
      <c r="FM52" s="1416"/>
      <c r="FN52" s="1416"/>
      <c r="FO52" s="1416"/>
      <c r="FP52" s="1416"/>
      <c r="FQ52" s="1416"/>
      <c r="FR52" s="1416"/>
      <c r="FS52" s="1416"/>
      <c r="FT52" s="1416"/>
      <c r="FU52" s="1416"/>
      <c r="FV52" s="1416"/>
      <c r="FW52" s="1416"/>
      <c r="FX52" s="1416"/>
      <c r="FY52" s="1416"/>
      <c r="FZ52" s="1416"/>
      <c r="GA52" s="1416"/>
      <c r="GB52" s="1416"/>
      <c r="GC52" s="1416"/>
      <c r="GD52" s="1416"/>
      <c r="GE52" s="1416"/>
      <c r="GF52" s="1416"/>
      <c r="GG52" s="1416"/>
      <c r="GH52" s="1416"/>
      <c r="GI52" s="1416"/>
      <c r="GJ52" s="1416"/>
      <c r="GK52" s="1416"/>
      <c r="GL52" s="1416"/>
      <c r="GM52" s="1416"/>
      <c r="GN52" s="1416"/>
      <c r="GO52" s="1416"/>
      <c r="GP52" s="1416"/>
      <c r="GQ52" s="1416"/>
      <c r="GR52" s="1416"/>
      <c r="GS52" s="1416"/>
      <c r="GT52" s="1416"/>
      <c r="GU52" s="1416"/>
      <c r="GV52" s="1416"/>
      <c r="GW52" s="1416"/>
      <c r="GX52" s="1416"/>
      <c r="GY52" s="1416"/>
      <c r="GZ52" s="1416"/>
      <c r="HA52" s="1416"/>
      <c r="HB52" s="1416"/>
      <c r="HC52" s="1416"/>
      <c r="HD52" s="1416"/>
      <c r="HE52" s="1416"/>
      <c r="HF52" s="1416"/>
      <c r="HG52" s="1416"/>
      <c r="HH52" s="1416"/>
      <c r="HI52" s="1416"/>
      <c r="HJ52" s="1416"/>
      <c r="HK52" s="1416"/>
      <c r="HL52" s="1416"/>
      <c r="HM52" s="1416"/>
      <c r="HN52" s="1416"/>
      <c r="HO52" s="1416"/>
      <c r="HP52" s="1416"/>
      <c r="HQ52" s="1416"/>
      <c r="HR52" s="1416"/>
      <c r="HS52" s="1416"/>
      <c r="HT52" s="1416"/>
      <c r="HU52" s="1416"/>
      <c r="HV52" s="1416"/>
      <c r="HW52" s="1416"/>
      <c r="HX52" s="1416"/>
      <c r="HY52" s="1416"/>
      <c r="HZ52" s="1416"/>
      <c r="IA52" s="1416"/>
      <c r="IB52" s="1416"/>
      <c r="IC52" s="1416"/>
      <c r="ID52" s="1416"/>
      <c r="IE52" s="1416"/>
      <c r="IF52" s="1416"/>
      <c r="IG52" s="1416"/>
      <c r="IH52" s="1416"/>
      <c r="II52" s="1416"/>
      <c r="IJ52" s="1416"/>
      <c r="IK52" s="1416"/>
      <c r="IL52" s="1416"/>
      <c r="IM52" s="1416"/>
      <c r="IN52" s="1416"/>
      <c r="IO52" s="1416"/>
      <c r="IP52" s="1416"/>
      <c r="IQ52" s="1416"/>
      <c r="IR52" s="1416"/>
      <c r="IS52" s="1416"/>
      <c r="IT52" s="1416"/>
      <c r="IU52" s="1416"/>
      <c r="IV52" s="1416"/>
    </row>
    <row r="53" spans="1:256" x14ac:dyDescent="0.25">
      <c r="A53" s="1408" t="s">
        <v>50</v>
      </c>
      <c r="B53" s="1365" t="s">
        <v>51</v>
      </c>
      <c r="C53" s="1344"/>
      <c r="D53" s="1344"/>
      <c r="E53" s="1378"/>
      <c r="F53" s="1414"/>
      <c r="G53" s="1368"/>
      <c r="H53" s="1063"/>
      <c r="I53" s="1416"/>
      <c r="J53" s="1416"/>
      <c r="K53" s="1416"/>
      <c r="L53" s="1416"/>
      <c r="M53" s="1416"/>
      <c r="N53" s="1416"/>
      <c r="O53" s="1416"/>
      <c r="P53" s="1416"/>
      <c r="Q53" s="1416"/>
      <c r="R53" s="1416"/>
      <c r="S53" s="1416"/>
      <c r="T53" s="1416"/>
      <c r="U53" s="1416"/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  <c r="DJ53" s="1416"/>
      <c r="DK53" s="1416"/>
      <c r="DL53" s="1416"/>
      <c r="DM53" s="1416"/>
      <c r="DN53" s="1416"/>
      <c r="DO53" s="1416"/>
      <c r="DP53" s="1416"/>
      <c r="DQ53" s="1416"/>
      <c r="DR53" s="1416"/>
      <c r="DS53" s="1416"/>
      <c r="DT53" s="1416"/>
      <c r="DU53" s="1416"/>
      <c r="DV53" s="1416"/>
      <c r="DW53" s="1416"/>
      <c r="DX53" s="1416"/>
      <c r="DY53" s="1416"/>
      <c r="DZ53" s="1416"/>
      <c r="EA53" s="1416"/>
      <c r="EB53" s="1416"/>
      <c r="EC53" s="1416"/>
      <c r="ED53" s="1416"/>
      <c r="EE53" s="1416"/>
      <c r="EF53" s="1416"/>
      <c r="EG53" s="1416"/>
      <c r="EH53" s="1416"/>
      <c r="EI53" s="1416"/>
      <c r="EJ53" s="1416"/>
      <c r="EK53" s="1416"/>
      <c r="EL53" s="1416"/>
      <c r="EM53" s="1416"/>
      <c r="EN53" s="1416"/>
      <c r="EO53" s="1416"/>
      <c r="EP53" s="1416"/>
      <c r="EQ53" s="1416"/>
      <c r="ER53" s="1416"/>
      <c r="ES53" s="1416"/>
      <c r="ET53" s="1416"/>
      <c r="EU53" s="1416"/>
      <c r="EV53" s="1416"/>
      <c r="EW53" s="1416"/>
      <c r="EX53" s="1416"/>
      <c r="EY53" s="1416"/>
      <c r="EZ53" s="1416"/>
      <c r="FA53" s="1416"/>
      <c r="FB53" s="1416"/>
      <c r="FC53" s="1416"/>
      <c r="FD53" s="1416"/>
      <c r="FE53" s="1416"/>
      <c r="FF53" s="1416"/>
      <c r="FG53" s="1416"/>
      <c r="FH53" s="1416"/>
      <c r="FI53" s="1416"/>
      <c r="FJ53" s="1416"/>
      <c r="FK53" s="1416"/>
      <c r="FL53" s="1416"/>
      <c r="FM53" s="1416"/>
      <c r="FN53" s="1416"/>
      <c r="FO53" s="1416"/>
      <c r="FP53" s="1416"/>
      <c r="FQ53" s="1416"/>
      <c r="FR53" s="1416"/>
      <c r="FS53" s="1416"/>
      <c r="FT53" s="1416"/>
      <c r="FU53" s="1416"/>
      <c r="FV53" s="1416"/>
      <c r="FW53" s="1416"/>
      <c r="FX53" s="1416"/>
      <c r="FY53" s="1416"/>
      <c r="FZ53" s="1416"/>
      <c r="GA53" s="1416"/>
      <c r="GB53" s="1416"/>
      <c r="GC53" s="1416"/>
      <c r="GD53" s="1416"/>
      <c r="GE53" s="1416"/>
      <c r="GF53" s="1416"/>
      <c r="GG53" s="1416"/>
      <c r="GH53" s="1416"/>
      <c r="GI53" s="1416"/>
      <c r="GJ53" s="1416"/>
      <c r="GK53" s="1416"/>
      <c r="GL53" s="1416"/>
      <c r="GM53" s="1416"/>
      <c r="GN53" s="1416"/>
      <c r="GO53" s="1416"/>
      <c r="GP53" s="1416"/>
      <c r="GQ53" s="1416"/>
      <c r="GR53" s="1416"/>
      <c r="GS53" s="1416"/>
      <c r="GT53" s="1416"/>
      <c r="GU53" s="1416"/>
      <c r="GV53" s="1416"/>
      <c r="GW53" s="1416"/>
      <c r="GX53" s="1416"/>
      <c r="GY53" s="1416"/>
      <c r="GZ53" s="1416"/>
      <c r="HA53" s="1416"/>
      <c r="HB53" s="1416"/>
      <c r="HC53" s="1416"/>
      <c r="HD53" s="1416"/>
      <c r="HE53" s="1416"/>
      <c r="HF53" s="1416"/>
      <c r="HG53" s="1416"/>
      <c r="HH53" s="1416"/>
      <c r="HI53" s="1416"/>
      <c r="HJ53" s="1416"/>
      <c r="HK53" s="1416"/>
      <c r="HL53" s="1416"/>
      <c r="HM53" s="1416"/>
      <c r="HN53" s="1416"/>
      <c r="HO53" s="1416"/>
      <c r="HP53" s="1416"/>
      <c r="HQ53" s="1416"/>
      <c r="HR53" s="1416"/>
      <c r="HS53" s="1416"/>
      <c r="HT53" s="1416"/>
      <c r="HU53" s="1416"/>
      <c r="HV53" s="1416"/>
      <c r="HW53" s="1416"/>
      <c r="HX53" s="1416"/>
      <c r="HY53" s="1416"/>
      <c r="HZ53" s="1416"/>
      <c r="IA53" s="1416"/>
      <c r="IB53" s="1416"/>
      <c r="IC53" s="1416"/>
      <c r="ID53" s="1416"/>
      <c r="IE53" s="1416"/>
      <c r="IF53" s="1416"/>
      <c r="IG53" s="1416"/>
      <c r="IH53" s="1416"/>
      <c r="II53" s="1416"/>
      <c r="IJ53" s="1416"/>
      <c r="IK53" s="1416"/>
      <c r="IL53" s="1416"/>
      <c r="IM53" s="1416"/>
      <c r="IN53" s="1416"/>
      <c r="IO53" s="1416"/>
      <c r="IP53" s="1416"/>
      <c r="IQ53" s="1416"/>
      <c r="IR53" s="1416"/>
      <c r="IS53" s="1416"/>
      <c r="IT53" s="1416"/>
      <c r="IU53" s="1416"/>
      <c r="IV53" s="1416"/>
    </row>
    <row r="54" spans="1:256" x14ac:dyDescent="0.25">
      <c r="A54" s="1421"/>
      <c r="B54" s="1422" t="s">
        <v>52</v>
      </c>
      <c r="C54" s="1344"/>
      <c r="D54" s="1344"/>
      <c r="E54" s="1378" t="s">
        <v>53</v>
      </c>
      <c r="F54" s="1414">
        <v>15</v>
      </c>
      <c r="G54" s="1368"/>
      <c r="H54" s="1063"/>
      <c r="I54" s="1416"/>
      <c r="J54" s="1416"/>
      <c r="K54" s="1416"/>
      <c r="L54" s="1416"/>
      <c r="M54" s="1416"/>
      <c r="N54" s="1416"/>
      <c r="O54" s="1416"/>
      <c r="P54" s="1416"/>
      <c r="Q54" s="1416"/>
      <c r="R54" s="1416"/>
      <c r="S54" s="1416"/>
      <c r="T54" s="1416"/>
      <c r="U54" s="1416"/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  <c r="DJ54" s="1416"/>
      <c r="DK54" s="1416"/>
      <c r="DL54" s="1416"/>
      <c r="DM54" s="1416"/>
      <c r="DN54" s="1416"/>
      <c r="DO54" s="1416"/>
      <c r="DP54" s="1416"/>
      <c r="DQ54" s="1416"/>
      <c r="DR54" s="1416"/>
      <c r="DS54" s="1416"/>
      <c r="DT54" s="1416"/>
      <c r="DU54" s="1416"/>
      <c r="DV54" s="1416"/>
      <c r="DW54" s="1416"/>
      <c r="DX54" s="1416"/>
      <c r="DY54" s="1416"/>
      <c r="DZ54" s="1416"/>
      <c r="EA54" s="1416"/>
      <c r="EB54" s="1416"/>
      <c r="EC54" s="1416"/>
      <c r="ED54" s="1416"/>
      <c r="EE54" s="1416"/>
      <c r="EF54" s="1416"/>
      <c r="EG54" s="1416"/>
      <c r="EH54" s="1416"/>
      <c r="EI54" s="1416"/>
      <c r="EJ54" s="1416"/>
      <c r="EK54" s="1416"/>
      <c r="EL54" s="1416"/>
      <c r="EM54" s="1416"/>
      <c r="EN54" s="1416"/>
      <c r="EO54" s="1416"/>
      <c r="EP54" s="1416"/>
      <c r="EQ54" s="1416"/>
      <c r="ER54" s="1416"/>
      <c r="ES54" s="1416"/>
      <c r="ET54" s="1416"/>
      <c r="EU54" s="1416"/>
      <c r="EV54" s="1416"/>
      <c r="EW54" s="1416"/>
      <c r="EX54" s="1416"/>
      <c r="EY54" s="1416"/>
      <c r="EZ54" s="1416"/>
      <c r="FA54" s="1416"/>
      <c r="FB54" s="1416"/>
      <c r="FC54" s="1416"/>
      <c r="FD54" s="1416"/>
      <c r="FE54" s="1416"/>
      <c r="FF54" s="1416"/>
      <c r="FG54" s="1416"/>
      <c r="FH54" s="1416"/>
      <c r="FI54" s="1416"/>
      <c r="FJ54" s="1416"/>
      <c r="FK54" s="1416"/>
      <c r="FL54" s="1416"/>
      <c r="FM54" s="1416"/>
      <c r="FN54" s="1416"/>
      <c r="FO54" s="1416"/>
      <c r="FP54" s="1416"/>
      <c r="FQ54" s="1416"/>
      <c r="FR54" s="1416"/>
      <c r="FS54" s="1416"/>
      <c r="FT54" s="1416"/>
      <c r="FU54" s="1416"/>
      <c r="FV54" s="1416"/>
      <c r="FW54" s="1416"/>
      <c r="FX54" s="1416"/>
      <c r="FY54" s="1416"/>
      <c r="FZ54" s="1416"/>
      <c r="GA54" s="1416"/>
      <c r="GB54" s="1416"/>
      <c r="GC54" s="1416"/>
      <c r="GD54" s="1416"/>
      <c r="GE54" s="1416"/>
      <c r="GF54" s="1416"/>
      <c r="GG54" s="1416"/>
      <c r="GH54" s="1416"/>
      <c r="GI54" s="1416"/>
      <c r="GJ54" s="1416"/>
      <c r="GK54" s="1416"/>
      <c r="GL54" s="1416"/>
      <c r="GM54" s="1416"/>
      <c r="GN54" s="1416"/>
      <c r="GO54" s="1416"/>
      <c r="GP54" s="1416"/>
      <c r="GQ54" s="1416"/>
      <c r="GR54" s="1416"/>
      <c r="GS54" s="1416"/>
      <c r="GT54" s="1416"/>
      <c r="GU54" s="1416"/>
      <c r="GV54" s="1416"/>
      <c r="GW54" s="1416"/>
      <c r="GX54" s="1416"/>
      <c r="GY54" s="1416"/>
      <c r="GZ54" s="1416"/>
      <c r="HA54" s="1416"/>
      <c r="HB54" s="1416"/>
      <c r="HC54" s="1416"/>
      <c r="HD54" s="1416"/>
      <c r="HE54" s="1416"/>
      <c r="HF54" s="1416"/>
      <c r="HG54" s="1416"/>
      <c r="HH54" s="1416"/>
      <c r="HI54" s="1416"/>
      <c r="HJ54" s="1416"/>
      <c r="HK54" s="1416"/>
      <c r="HL54" s="1416"/>
      <c r="HM54" s="1416"/>
      <c r="HN54" s="1416"/>
      <c r="HO54" s="1416"/>
      <c r="HP54" s="1416"/>
      <c r="HQ54" s="1416"/>
      <c r="HR54" s="1416"/>
      <c r="HS54" s="1416"/>
      <c r="HT54" s="1416"/>
      <c r="HU54" s="1416"/>
      <c r="HV54" s="1416"/>
      <c r="HW54" s="1416"/>
      <c r="HX54" s="1416"/>
      <c r="HY54" s="1416"/>
      <c r="HZ54" s="1416"/>
      <c r="IA54" s="1416"/>
      <c r="IB54" s="1416"/>
      <c r="IC54" s="1416"/>
      <c r="ID54" s="1416"/>
      <c r="IE54" s="1416"/>
      <c r="IF54" s="1416"/>
      <c r="IG54" s="1416"/>
      <c r="IH54" s="1416"/>
      <c r="II54" s="1416"/>
      <c r="IJ54" s="1416"/>
      <c r="IK54" s="1416"/>
      <c r="IL54" s="1416"/>
      <c r="IM54" s="1416"/>
      <c r="IN54" s="1416"/>
      <c r="IO54" s="1416"/>
      <c r="IP54" s="1416"/>
      <c r="IQ54" s="1416"/>
      <c r="IR54" s="1416"/>
      <c r="IS54" s="1416"/>
      <c r="IT54" s="1416"/>
      <c r="IU54" s="1416"/>
      <c r="IV54" s="1416"/>
    </row>
    <row r="55" spans="1:256" x14ac:dyDescent="0.25">
      <c r="A55" s="1421"/>
      <c r="B55" s="1422" t="s">
        <v>54</v>
      </c>
      <c r="C55" s="1344"/>
      <c r="D55" s="1344"/>
      <c r="E55" s="1378" t="s">
        <v>53</v>
      </c>
      <c r="F55" s="1414">
        <v>15</v>
      </c>
      <c r="G55" s="1368"/>
      <c r="H55" s="1063"/>
      <c r="I55" s="1416"/>
      <c r="J55" s="1416"/>
      <c r="K55" s="1416"/>
      <c r="L55" s="1416"/>
      <c r="M55" s="1416"/>
      <c r="N55" s="1416"/>
      <c r="O55" s="1416"/>
      <c r="P55" s="1416"/>
      <c r="Q55" s="1416"/>
      <c r="R55" s="1416"/>
      <c r="S55" s="1416"/>
      <c r="T55" s="1416"/>
      <c r="U55" s="1416"/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  <c r="DJ55" s="1416"/>
      <c r="DK55" s="1416"/>
      <c r="DL55" s="1416"/>
      <c r="DM55" s="1416"/>
      <c r="DN55" s="1416"/>
      <c r="DO55" s="1416"/>
      <c r="DP55" s="1416"/>
      <c r="DQ55" s="1416"/>
      <c r="DR55" s="1416"/>
      <c r="DS55" s="1416"/>
      <c r="DT55" s="1416"/>
      <c r="DU55" s="1416"/>
      <c r="DV55" s="1416"/>
      <c r="DW55" s="1416"/>
      <c r="DX55" s="1416"/>
      <c r="DY55" s="1416"/>
      <c r="DZ55" s="1416"/>
      <c r="EA55" s="1416"/>
      <c r="EB55" s="1416"/>
      <c r="EC55" s="1416"/>
      <c r="ED55" s="1416"/>
      <c r="EE55" s="1416"/>
      <c r="EF55" s="1416"/>
      <c r="EG55" s="1416"/>
      <c r="EH55" s="1416"/>
      <c r="EI55" s="1416"/>
      <c r="EJ55" s="1416"/>
      <c r="EK55" s="1416"/>
      <c r="EL55" s="1416"/>
      <c r="EM55" s="1416"/>
      <c r="EN55" s="1416"/>
      <c r="EO55" s="1416"/>
      <c r="EP55" s="1416"/>
      <c r="EQ55" s="1416"/>
      <c r="ER55" s="1416"/>
      <c r="ES55" s="1416"/>
      <c r="ET55" s="1416"/>
      <c r="EU55" s="1416"/>
      <c r="EV55" s="1416"/>
      <c r="EW55" s="1416"/>
      <c r="EX55" s="1416"/>
      <c r="EY55" s="1416"/>
      <c r="EZ55" s="1416"/>
      <c r="FA55" s="1416"/>
      <c r="FB55" s="1416"/>
      <c r="FC55" s="1416"/>
      <c r="FD55" s="1416"/>
      <c r="FE55" s="1416"/>
      <c r="FF55" s="1416"/>
      <c r="FG55" s="1416"/>
      <c r="FH55" s="1416"/>
      <c r="FI55" s="1416"/>
      <c r="FJ55" s="1416"/>
      <c r="FK55" s="1416"/>
      <c r="FL55" s="1416"/>
      <c r="FM55" s="1416"/>
      <c r="FN55" s="1416"/>
      <c r="FO55" s="1416"/>
      <c r="FP55" s="1416"/>
      <c r="FQ55" s="1416"/>
      <c r="FR55" s="1416"/>
      <c r="FS55" s="1416"/>
      <c r="FT55" s="1416"/>
      <c r="FU55" s="1416"/>
      <c r="FV55" s="1416"/>
      <c r="FW55" s="1416"/>
      <c r="FX55" s="1416"/>
      <c r="FY55" s="1416"/>
      <c r="FZ55" s="1416"/>
      <c r="GA55" s="1416"/>
      <c r="GB55" s="1416"/>
      <c r="GC55" s="1416"/>
      <c r="GD55" s="1416"/>
      <c r="GE55" s="1416"/>
      <c r="GF55" s="1416"/>
      <c r="GG55" s="1416"/>
      <c r="GH55" s="1416"/>
      <c r="GI55" s="1416"/>
      <c r="GJ55" s="1416"/>
      <c r="GK55" s="1416"/>
      <c r="GL55" s="1416"/>
      <c r="GM55" s="1416"/>
      <c r="GN55" s="1416"/>
      <c r="GO55" s="1416"/>
      <c r="GP55" s="1416"/>
      <c r="GQ55" s="1416"/>
      <c r="GR55" s="1416"/>
      <c r="GS55" s="1416"/>
      <c r="GT55" s="1416"/>
      <c r="GU55" s="1416"/>
      <c r="GV55" s="1416"/>
      <c r="GW55" s="1416"/>
      <c r="GX55" s="1416"/>
      <c r="GY55" s="1416"/>
      <c r="GZ55" s="1416"/>
      <c r="HA55" s="1416"/>
      <c r="HB55" s="1416"/>
      <c r="HC55" s="1416"/>
      <c r="HD55" s="1416"/>
      <c r="HE55" s="1416"/>
      <c r="HF55" s="1416"/>
      <c r="HG55" s="1416"/>
      <c r="HH55" s="1416"/>
      <c r="HI55" s="1416"/>
      <c r="HJ55" s="1416"/>
      <c r="HK55" s="1416"/>
      <c r="HL55" s="1416"/>
      <c r="HM55" s="1416"/>
      <c r="HN55" s="1416"/>
      <c r="HO55" s="1416"/>
      <c r="HP55" s="1416"/>
      <c r="HQ55" s="1416"/>
      <c r="HR55" s="1416"/>
      <c r="HS55" s="1416"/>
      <c r="HT55" s="1416"/>
      <c r="HU55" s="1416"/>
      <c r="HV55" s="1416"/>
      <c r="HW55" s="1416"/>
      <c r="HX55" s="1416"/>
      <c r="HY55" s="1416"/>
      <c r="HZ55" s="1416"/>
      <c r="IA55" s="1416"/>
      <c r="IB55" s="1416"/>
      <c r="IC55" s="1416"/>
      <c r="ID55" s="1416"/>
      <c r="IE55" s="1416"/>
      <c r="IF55" s="1416"/>
      <c r="IG55" s="1416"/>
      <c r="IH55" s="1416"/>
      <c r="II55" s="1416"/>
      <c r="IJ55" s="1416"/>
      <c r="IK55" s="1416"/>
      <c r="IL55" s="1416"/>
      <c r="IM55" s="1416"/>
      <c r="IN55" s="1416"/>
      <c r="IO55" s="1416"/>
      <c r="IP55" s="1416"/>
      <c r="IQ55" s="1416"/>
      <c r="IR55" s="1416"/>
      <c r="IS55" s="1416"/>
      <c r="IT55" s="1416"/>
      <c r="IU55" s="1416"/>
      <c r="IV55" s="1416"/>
    </row>
    <row r="56" spans="1:256" x14ac:dyDescent="0.25">
      <c r="A56" s="1421"/>
      <c r="B56" s="1422" t="s">
        <v>389</v>
      </c>
      <c r="C56" s="1344"/>
      <c r="D56" s="1344"/>
      <c r="E56" s="1378" t="s">
        <v>53</v>
      </c>
      <c r="F56" s="1414">
        <v>15</v>
      </c>
      <c r="G56" s="1368"/>
      <c r="H56" s="1063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  <c r="DJ56" s="1416"/>
      <c r="DK56" s="1416"/>
      <c r="DL56" s="1416"/>
      <c r="DM56" s="1416"/>
      <c r="DN56" s="1416"/>
      <c r="DO56" s="1416"/>
      <c r="DP56" s="1416"/>
      <c r="DQ56" s="1416"/>
      <c r="DR56" s="1416"/>
      <c r="DS56" s="1416"/>
      <c r="DT56" s="1416"/>
      <c r="DU56" s="1416"/>
      <c r="DV56" s="1416"/>
      <c r="DW56" s="1416"/>
      <c r="DX56" s="1416"/>
      <c r="DY56" s="1416"/>
      <c r="DZ56" s="1416"/>
      <c r="EA56" s="1416"/>
      <c r="EB56" s="1416"/>
      <c r="EC56" s="1416"/>
      <c r="ED56" s="1416"/>
      <c r="EE56" s="1416"/>
      <c r="EF56" s="1416"/>
      <c r="EG56" s="1416"/>
      <c r="EH56" s="1416"/>
      <c r="EI56" s="1416"/>
      <c r="EJ56" s="1416"/>
      <c r="EK56" s="1416"/>
      <c r="EL56" s="1416"/>
      <c r="EM56" s="1416"/>
      <c r="EN56" s="1416"/>
      <c r="EO56" s="1416"/>
      <c r="EP56" s="1416"/>
      <c r="EQ56" s="1416"/>
      <c r="ER56" s="1416"/>
      <c r="ES56" s="1416"/>
      <c r="ET56" s="1416"/>
      <c r="EU56" s="1416"/>
      <c r="EV56" s="1416"/>
      <c r="EW56" s="1416"/>
      <c r="EX56" s="1416"/>
      <c r="EY56" s="1416"/>
      <c r="EZ56" s="1416"/>
      <c r="FA56" s="1416"/>
      <c r="FB56" s="1416"/>
      <c r="FC56" s="1416"/>
      <c r="FD56" s="1416"/>
      <c r="FE56" s="1416"/>
      <c r="FF56" s="1416"/>
      <c r="FG56" s="1416"/>
      <c r="FH56" s="1416"/>
      <c r="FI56" s="1416"/>
      <c r="FJ56" s="1416"/>
      <c r="FK56" s="1416"/>
      <c r="FL56" s="1416"/>
      <c r="FM56" s="1416"/>
      <c r="FN56" s="1416"/>
      <c r="FO56" s="1416"/>
      <c r="FP56" s="1416"/>
      <c r="FQ56" s="1416"/>
      <c r="FR56" s="1416"/>
      <c r="FS56" s="1416"/>
      <c r="FT56" s="1416"/>
      <c r="FU56" s="1416"/>
      <c r="FV56" s="1416"/>
      <c r="FW56" s="1416"/>
      <c r="FX56" s="1416"/>
      <c r="FY56" s="1416"/>
      <c r="FZ56" s="1416"/>
      <c r="GA56" s="1416"/>
      <c r="GB56" s="1416"/>
      <c r="GC56" s="1416"/>
      <c r="GD56" s="1416"/>
      <c r="GE56" s="1416"/>
      <c r="GF56" s="1416"/>
      <c r="GG56" s="1416"/>
      <c r="GH56" s="1416"/>
      <c r="GI56" s="1416"/>
      <c r="GJ56" s="1416"/>
      <c r="GK56" s="1416"/>
      <c r="GL56" s="1416"/>
      <c r="GM56" s="1416"/>
      <c r="GN56" s="1416"/>
      <c r="GO56" s="1416"/>
      <c r="GP56" s="1416"/>
      <c r="GQ56" s="1416"/>
      <c r="GR56" s="1416"/>
      <c r="GS56" s="1416"/>
      <c r="GT56" s="1416"/>
      <c r="GU56" s="1416"/>
      <c r="GV56" s="1416"/>
      <c r="GW56" s="1416"/>
      <c r="GX56" s="1416"/>
      <c r="GY56" s="1416"/>
      <c r="GZ56" s="1416"/>
      <c r="HA56" s="1416"/>
      <c r="HB56" s="1416"/>
      <c r="HC56" s="1416"/>
      <c r="HD56" s="1416"/>
      <c r="HE56" s="1416"/>
      <c r="HF56" s="1416"/>
      <c r="HG56" s="1416"/>
      <c r="HH56" s="1416"/>
      <c r="HI56" s="1416"/>
      <c r="HJ56" s="1416"/>
      <c r="HK56" s="1416"/>
      <c r="HL56" s="1416"/>
      <c r="HM56" s="1416"/>
      <c r="HN56" s="1416"/>
      <c r="HO56" s="1416"/>
      <c r="HP56" s="1416"/>
      <c r="HQ56" s="1416"/>
      <c r="HR56" s="1416"/>
      <c r="HS56" s="1416"/>
      <c r="HT56" s="1416"/>
      <c r="HU56" s="1416"/>
      <c r="HV56" s="1416"/>
      <c r="HW56" s="1416"/>
      <c r="HX56" s="1416"/>
      <c r="HY56" s="1416"/>
      <c r="HZ56" s="1416"/>
      <c r="IA56" s="1416"/>
      <c r="IB56" s="1416"/>
      <c r="IC56" s="1416"/>
      <c r="ID56" s="1416"/>
      <c r="IE56" s="1416"/>
      <c r="IF56" s="1416"/>
      <c r="IG56" s="1416"/>
      <c r="IH56" s="1416"/>
      <c r="II56" s="1416"/>
      <c r="IJ56" s="1416"/>
      <c r="IK56" s="1416"/>
      <c r="IL56" s="1416"/>
      <c r="IM56" s="1416"/>
      <c r="IN56" s="1416"/>
      <c r="IO56" s="1416"/>
      <c r="IP56" s="1416"/>
      <c r="IQ56" s="1416"/>
      <c r="IR56" s="1416"/>
      <c r="IS56" s="1416"/>
      <c r="IT56" s="1416"/>
      <c r="IU56" s="1416"/>
      <c r="IV56" s="1416"/>
    </row>
    <row r="57" spans="1:256" x14ac:dyDescent="0.25">
      <c r="A57" s="1421"/>
      <c r="B57" s="1422" t="s">
        <v>55</v>
      </c>
      <c r="C57" s="1344"/>
      <c r="D57" s="1344"/>
      <c r="E57" s="1378" t="s">
        <v>53</v>
      </c>
      <c r="F57" s="1414">
        <v>15</v>
      </c>
      <c r="G57" s="1368"/>
      <c r="H57" s="1063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  <c r="DJ57" s="1416"/>
      <c r="DK57" s="1416"/>
      <c r="DL57" s="1416"/>
      <c r="DM57" s="1416"/>
      <c r="DN57" s="1416"/>
      <c r="DO57" s="1416"/>
      <c r="DP57" s="1416"/>
      <c r="DQ57" s="1416"/>
      <c r="DR57" s="1416"/>
      <c r="DS57" s="1416"/>
      <c r="DT57" s="1416"/>
      <c r="DU57" s="1416"/>
      <c r="DV57" s="1416"/>
      <c r="DW57" s="1416"/>
      <c r="DX57" s="1416"/>
      <c r="DY57" s="1416"/>
      <c r="DZ57" s="1416"/>
      <c r="EA57" s="1416"/>
      <c r="EB57" s="1416"/>
      <c r="EC57" s="1416"/>
      <c r="ED57" s="1416"/>
      <c r="EE57" s="1416"/>
      <c r="EF57" s="1416"/>
      <c r="EG57" s="1416"/>
      <c r="EH57" s="1416"/>
      <c r="EI57" s="1416"/>
      <c r="EJ57" s="1416"/>
      <c r="EK57" s="1416"/>
      <c r="EL57" s="1416"/>
      <c r="EM57" s="1416"/>
      <c r="EN57" s="1416"/>
      <c r="EO57" s="1416"/>
      <c r="EP57" s="1416"/>
      <c r="EQ57" s="1416"/>
      <c r="ER57" s="1416"/>
      <c r="ES57" s="1416"/>
      <c r="ET57" s="1416"/>
      <c r="EU57" s="1416"/>
      <c r="EV57" s="1416"/>
      <c r="EW57" s="1416"/>
      <c r="EX57" s="1416"/>
      <c r="EY57" s="1416"/>
      <c r="EZ57" s="1416"/>
      <c r="FA57" s="1416"/>
      <c r="FB57" s="1416"/>
      <c r="FC57" s="1416"/>
      <c r="FD57" s="1416"/>
      <c r="FE57" s="1416"/>
      <c r="FF57" s="1416"/>
      <c r="FG57" s="1416"/>
      <c r="FH57" s="1416"/>
      <c r="FI57" s="1416"/>
      <c r="FJ57" s="1416"/>
      <c r="FK57" s="1416"/>
      <c r="FL57" s="1416"/>
      <c r="FM57" s="1416"/>
      <c r="FN57" s="1416"/>
      <c r="FO57" s="1416"/>
      <c r="FP57" s="1416"/>
      <c r="FQ57" s="1416"/>
      <c r="FR57" s="1416"/>
      <c r="FS57" s="1416"/>
      <c r="FT57" s="1416"/>
      <c r="FU57" s="1416"/>
      <c r="FV57" s="1416"/>
      <c r="FW57" s="1416"/>
      <c r="FX57" s="1416"/>
      <c r="FY57" s="1416"/>
      <c r="FZ57" s="1416"/>
      <c r="GA57" s="1416"/>
      <c r="GB57" s="1416"/>
      <c r="GC57" s="1416"/>
      <c r="GD57" s="1416"/>
      <c r="GE57" s="1416"/>
      <c r="GF57" s="1416"/>
      <c r="GG57" s="1416"/>
      <c r="GH57" s="1416"/>
      <c r="GI57" s="1416"/>
      <c r="GJ57" s="1416"/>
      <c r="GK57" s="1416"/>
      <c r="GL57" s="1416"/>
      <c r="GM57" s="1416"/>
      <c r="GN57" s="1416"/>
      <c r="GO57" s="1416"/>
      <c r="GP57" s="1416"/>
      <c r="GQ57" s="1416"/>
      <c r="GR57" s="1416"/>
      <c r="GS57" s="1416"/>
      <c r="GT57" s="1416"/>
      <c r="GU57" s="1416"/>
      <c r="GV57" s="1416"/>
      <c r="GW57" s="1416"/>
      <c r="GX57" s="1416"/>
      <c r="GY57" s="1416"/>
      <c r="GZ57" s="1416"/>
      <c r="HA57" s="1416"/>
      <c r="HB57" s="1416"/>
      <c r="HC57" s="1416"/>
      <c r="HD57" s="1416"/>
      <c r="HE57" s="1416"/>
      <c r="HF57" s="1416"/>
      <c r="HG57" s="1416"/>
      <c r="HH57" s="1416"/>
      <c r="HI57" s="1416"/>
      <c r="HJ57" s="1416"/>
      <c r="HK57" s="1416"/>
      <c r="HL57" s="1416"/>
      <c r="HM57" s="1416"/>
      <c r="HN57" s="1416"/>
      <c r="HO57" s="1416"/>
      <c r="HP57" s="1416"/>
      <c r="HQ57" s="1416"/>
      <c r="HR57" s="1416"/>
      <c r="HS57" s="1416"/>
      <c r="HT57" s="1416"/>
      <c r="HU57" s="1416"/>
      <c r="HV57" s="1416"/>
      <c r="HW57" s="1416"/>
      <c r="HX57" s="1416"/>
      <c r="HY57" s="1416"/>
      <c r="HZ57" s="1416"/>
      <c r="IA57" s="1416"/>
      <c r="IB57" s="1416"/>
      <c r="IC57" s="1416"/>
      <c r="ID57" s="1416"/>
      <c r="IE57" s="1416"/>
      <c r="IF57" s="1416"/>
      <c r="IG57" s="1416"/>
      <c r="IH57" s="1416"/>
      <c r="II57" s="1416"/>
      <c r="IJ57" s="1416"/>
      <c r="IK57" s="1416"/>
      <c r="IL57" s="1416"/>
      <c r="IM57" s="1416"/>
      <c r="IN57" s="1416"/>
      <c r="IO57" s="1416"/>
      <c r="IP57" s="1416"/>
      <c r="IQ57" s="1416"/>
      <c r="IR57" s="1416"/>
      <c r="IS57" s="1416"/>
      <c r="IT57" s="1416"/>
      <c r="IU57" s="1416"/>
      <c r="IV57" s="1416"/>
    </row>
    <row r="58" spans="1:256" x14ac:dyDescent="0.25">
      <c r="A58" s="1421"/>
      <c r="B58" s="1422"/>
      <c r="C58" s="1344"/>
      <c r="D58" s="1344"/>
      <c r="E58" s="1378"/>
      <c r="F58" s="1414"/>
      <c r="G58" s="1368"/>
      <c r="H58" s="1063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  <c r="DJ58" s="1416"/>
      <c r="DK58" s="1416"/>
      <c r="DL58" s="1416"/>
      <c r="DM58" s="1416"/>
      <c r="DN58" s="1416"/>
      <c r="DO58" s="1416"/>
      <c r="DP58" s="1416"/>
      <c r="DQ58" s="1416"/>
      <c r="DR58" s="1416"/>
      <c r="DS58" s="1416"/>
      <c r="DT58" s="1416"/>
      <c r="DU58" s="1416"/>
      <c r="DV58" s="1416"/>
      <c r="DW58" s="1416"/>
      <c r="DX58" s="1416"/>
      <c r="DY58" s="1416"/>
      <c r="DZ58" s="1416"/>
      <c r="EA58" s="1416"/>
      <c r="EB58" s="1416"/>
      <c r="EC58" s="1416"/>
      <c r="ED58" s="1416"/>
      <c r="EE58" s="1416"/>
      <c r="EF58" s="1416"/>
      <c r="EG58" s="1416"/>
      <c r="EH58" s="1416"/>
      <c r="EI58" s="1416"/>
      <c r="EJ58" s="1416"/>
      <c r="EK58" s="1416"/>
      <c r="EL58" s="1416"/>
      <c r="EM58" s="1416"/>
      <c r="EN58" s="1416"/>
      <c r="EO58" s="1416"/>
      <c r="EP58" s="1416"/>
      <c r="EQ58" s="1416"/>
      <c r="ER58" s="1416"/>
      <c r="ES58" s="1416"/>
      <c r="ET58" s="1416"/>
      <c r="EU58" s="1416"/>
      <c r="EV58" s="1416"/>
      <c r="EW58" s="1416"/>
      <c r="EX58" s="1416"/>
      <c r="EY58" s="1416"/>
      <c r="EZ58" s="1416"/>
      <c r="FA58" s="1416"/>
      <c r="FB58" s="1416"/>
      <c r="FC58" s="1416"/>
      <c r="FD58" s="1416"/>
      <c r="FE58" s="1416"/>
      <c r="FF58" s="1416"/>
      <c r="FG58" s="1416"/>
      <c r="FH58" s="1416"/>
      <c r="FI58" s="1416"/>
      <c r="FJ58" s="1416"/>
      <c r="FK58" s="1416"/>
      <c r="FL58" s="1416"/>
      <c r="FM58" s="1416"/>
      <c r="FN58" s="1416"/>
      <c r="FO58" s="1416"/>
      <c r="FP58" s="1416"/>
      <c r="FQ58" s="1416"/>
      <c r="FR58" s="1416"/>
      <c r="FS58" s="1416"/>
      <c r="FT58" s="1416"/>
      <c r="FU58" s="1416"/>
      <c r="FV58" s="1416"/>
      <c r="FW58" s="1416"/>
      <c r="FX58" s="1416"/>
      <c r="FY58" s="1416"/>
      <c r="FZ58" s="1416"/>
      <c r="GA58" s="1416"/>
      <c r="GB58" s="1416"/>
      <c r="GC58" s="1416"/>
      <c r="GD58" s="1416"/>
      <c r="GE58" s="1416"/>
      <c r="GF58" s="1416"/>
      <c r="GG58" s="1416"/>
      <c r="GH58" s="1416"/>
      <c r="GI58" s="1416"/>
      <c r="GJ58" s="1416"/>
      <c r="GK58" s="1416"/>
      <c r="GL58" s="1416"/>
      <c r="GM58" s="1416"/>
      <c r="GN58" s="1416"/>
      <c r="GO58" s="1416"/>
      <c r="GP58" s="1416"/>
      <c r="GQ58" s="1416"/>
      <c r="GR58" s="1416"/>
      <c r="GS58" s="1416"/>
      <c r="GT58" s="1416"/>
      <c r="GU58" s="1416"/>
      <c r="GV58" s="1416"/>
      <c r="GW58" s="1416"/>
      <c r="GX58" s="1416"/>
      <c r="GY58" s="1416"/>
      <c r="GZ58" s="1416"/>
      <c r="HA58" s="1416"/>
      <c r="HB58" s="1416"/>
      <c r="HC58" s="1416"/>
      <c r="HD58" s="1416"/>
      <c r="HE58" s="1416"/>
      <c r="HF58" s="1416"/>
      <c r="HG58" s="1416"/>
      <c r="HH58" s="1416"/>
      <c r="HI58" s="1416"/>
      <c r="HJ58" s="1416"/>
      <c r="HK58" s="1416"/>
      <c r="HL58" s="1416"/>
      <c r="HM58" s="1416"/>
      <c r="HN58" s="1416"/>
      <c r="HO58" s="1416"/>
      <c r="HP58" s="1416"/>
      <c r="HQ58" s="1416"/>
      <c r="HR58" s="1416"/>
      <c r="HS58" s="1416"/>
      <c r="HT58" s="1416"/>
      <c r="HU58" s="1416"/>
      <c r="HV58" s="1416"/>
      <c r="HW58" s="1416"/>
      <c r="HX58" s="1416"/>
      <c r="HY58" s="1416"/>
      <c r="HZ58" s="1416"/>
      <c r="IA58" s="1416"/>
      <c r="IB58" s="1416"/>
      <c r="IC58" s="1416"/>
      <c r="ID58" s="1416"/>
      <c r="IE58" s="1416"/>
      <c r="IF58" s="1416"/>
      <c r="IG58" s="1416"/>
      <c r="IH58" s="1416"/>
      <c r="II58" s="1416"/>
      <c r="IJ58" s="1416"/>
      <c r="IK58" s="1416"/>
      <c r="IL58" s="1416"/>
      <c r="IM58" s="1416"/>
      <c r="IN58" s="1416"/>
      <c r="IO58" s="1416"/>
      <c r="IP58" s="1416"/>
      <c r="IQ58" s="1416"/>
      <c r="IR58" s="1416"/>
      <c r="IS58" s="1416"/>
      <c r="IT58" s="1416"/>
      <c r="IU58" s="1416"/>
      <c r="IV58" s="1416"/>
    </row>
    <row r="59" spans="1:256" x14ac:dyDescent="0.25">
      <c r="A59" s="1408" t="s">
        <v>160</v>
      </c>
      <c r="B59" s="1365" t="s">
        <v>161</v>
      </c>
      <c r="C59" s="1344"/>
      <c r="D59" s="1344"/>
      <c r="E59" s="1378"/>
      <c r="F59" s="1414"/>
      <c r="G59" s="1368"/>
      <c r="H59" s="1063"/>
      <c r="I59" s="1416"/>
      <c r="J59" s="1416"/>
      <c r="K59" s="1416"/>
      <c r="L59" s="1416"/>
      <c r="M59" s="1416"/>
      <c r="N59" s="1416"/>
      <c r="O59" s="1416"/>
      <c r="P59" s="1416"/>
      <c r="Q59" s="1416"/>
      <c r="R59" s="1416"/>
      <c r="S59" s="1416"/>
      <c r="T59" s="1416"/>
      <c r="U59" s="1416"/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  <c r="DJ59" s="1416"/>
      <c r="DK59" s="1416"/>
      <c r="DL59" s="1416"/>
      <c r="DM59" s="1416"/>
      <c r="DN59" s="1416"/>
      <c r="DO59" s="1416"/>
      <c r="DP59" s="1416"/>
      <c r="DQ59" s="1416"/>
      <c r="DR59" s="1416"/>
      <c r="DS59" s="1416"/>
      <c r="DT59" s="1416"/>
      <c r="DU59" s="1416"/>
      <c r="DV59" s="1416"/>
      <c r="DW59" s="1416"/>
      <c r="DX59" s="1416"/>
      <c r="DY59" s="1416"/>
      <c r="DZ59" s="1416"/>
      <c r="EA59" s="1416"/>
      <c r="EB59" s="1416"/>
      <c r="EC59" s="1416"/>
      <c r="ED59" s="1416"/>
      <c r="EE59" s="1416"/>
      <c r="EF59" s="1416"/>
      <c r="EG59" s="1416"/>
      <c r="EH59" s="1416"/>
      <c r="EI59" s="1416"/>
      <c r="EJ59" s="1416"/>
      <c r="EK59" s="1416"/>
      <c r="EL59" s="1416"/>
      <c r="EM59" s="1416"/>
      <c r="EN59" s="1416"/>
      <c r="EO59" s="1416"/>
      <c r="EP59" s="1416"/>
      <c r="EQ59" s="1416"/>
      <c r="ER59" s="1416"/>
      <c r="ES59" s="1416"/>
      <c r="ET59" s="1416"/>
      <c r="EU59" s="1416"/>
      <c r="EV59" s="1416"/>
      <c r="EW59" s="1416"/>
      <c r="EX59" s="1416"/>
      <c r="EY59" s="1416"/>
      <c r="EZ59" s="1416"/>
      <c r="FA59" s="1416"/>
      <c r="FB59" s="1416"/>
      <c r="FC59" s="1416"/>
      <c r="FD59" s="1416"/>
      <c r="FE59" s="1416"/>
      <c r="FF59" s="1416"/>
      <c r="FG59" s="1416"/>
      <c r="FH59" s="1416"/>
      <c r="FI59" s="1416"/>
      <c r="FJ59" s="1416"/>
      <c r="FK59" s="1416"/>
      <c r="FL59" s="1416"/>
      <c r="FM59" s="1416"/>
      <c r="FN59" s="1416"/>
      <c r="FO59" s="1416"/>
      <c r="FP59" s="1416"/>
      <c r="FQ59" s="1416"/>
      <c r="FR59" s="1416"/>
      <c r="FS59" s="1416"/>
      <c r="FT59" s="1416"/>
      <c r="FU59" s="1416"/>
      <c r="FV59" s="1416"/>
      <c r="FW59" s="1416"/>
      <c r="FX59" s="1416"/>
      <c r="FY59" s="1416"/>
      <c r="FZ59" s="1416"/>
      <c r="GA59" s="1416"/>
      <c r="GB59" s="1416"/>
      <c r="GC59" s="1416"/>
      <c r="GD59" s="1416"/>
      <c r="GE59" s="1416"/>
      <c r="GF59" s="1416"/>
      <c r="GG59" s="1416"/>
      <c r="GH59" s="1416"/>
      <c r="GI59" s="1416"/>
      <c r="GJ59" s="1416"/>
      <c r="GK59" s="1416"/>
      <c r="GL59" s="1416"/>
      <c r="GM59" s="1416"/>
      <c r="GN59" s="1416"/>
      <c r="GO59" s="1416"/>
      <c r="GP59" s="1416"/>
      <c r="GQ59" s="1416"/>
      <c r="GR59" s="1416"/>
      <c r="GS59" s="1416"/>
      <c r="GT59" s="1416"/>
      <c r="GU59" s="1416"/>
      <c r="GV59" s="1416"/>
      <c r="GW59" s="1416"/>
      <c r="GX59" s="1416"/>
      <c r="GY59" s="1416"/>
      <c r="GZ59" s="1416"/>
      <c r="HA59" s="1416"/>
      <c r="HB59" s="1416"/>
      <c r="HC59" s="1416"/>
      <c r="HD59" s="1416"/>
      <c r="HE59" s="1416"/>
      <c r="HF59" s="1416"/>
      <c r="HG59" s="1416"/>
      <c r="HH59" s="1416"/>
      <c r="HI59" s="1416"/>
      <c r="HJ59" s="1416"/>
      <c r="HK59" s="1416"/>
      <c r="HL59" s="1416"/>
      <c r="HM59" s="1416"/>
      <c r="HN59" s="1416"/>
      <c r="HO59" s="1416"/>
      <c r="HP59" s="1416"/>
      <c r="HQ59" s="1416"/>
      <c r="HR59" s="1416"/>
      <c r="HS59" s="1416"/>
      <c r="HT59" s="1416"/>
      <c r="HU59" s="1416"/>
      <c r="HV59" s="1416"/>
      <c r="HW59" s="1416"/>
      <c r="HX59" s="1416"/>
      <c r="HY59" s="1416"/>
      <c r="HZ59" s="1416"/>
      <c r="IA59" s="1416"/>
      <c r="IB59" s="1416"/>
      <c r="IC59" s="1416"/>
      <c r="ID59" s="1416"/>
      <c r="IE59" s="1416"/>
      <c r="IF59" s="1416"/>
      <c r="IG59" s="1416"/>
      <c r="IH59" s="1416"/>
      <c r="II59" s="1416"/>
      <c r="IJ59" s="1416"/>
      <c r="IK59" s="1416"/>
      <c r="IL59" s="1416"/>
      <c r="IM59" s="1416"/>
      <c r="IN59" s="1416"/>
      <c r="IO59" s="1416"/>
      <c r="IP59" s="1416"/>
      <c r="IQ59" s="1416"/>
      <c r="IR59" s="1416"/>
      <c r="IS59" s="1416"/>
      <c r="IT59" s="1416"/>
      <c r="IU59" s="1416"/>
      <c r="IV59" s="1416"/>
    </row>
    <row r="60" spans="1:256" x14ac:dyDescent="0.25">
      <c r="A60" s="1421"/>
      <c r="B60" s="1422" t="s">
        <v>540</v>
      </c>
      <c r="C60" s="1344"/>
      <c r="D60" s="1344"/>
      <c r="E60" s="1378" t="s">
        <v>53</v>
      </c>
      <c r="F60" s="1414">
        <v>15</v>
      </c>
      <c r="G60" s="1368"/>
      <c r="H60" s="1063"/>
      <c r="I60" s="1416"/>
      <c r="J60" s="1416"/>
      <c r="K60" s="1416"/>
      <c r="L60" s="1416"/>
      <c r="M60" s="1416"/>
      <c r="N60" s="1416"/>
      <c r="O60" s="1416"/>
      <c r="P60" s="1416"/>
      <c r="Q60" s="1416"/>
      <c r="R60" s="1416"/>
      <c r="S60" s="1416"/>
      <c r="T60" s="1416"/>
      <c r="U60" s="1416"/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  <c r="DJ60" s="1416"/>
      <c r="DK60" s="1416"/>
      <c r="DL60" s="1416"/>
      <c r="DM60" s="1416"/>
      <c r="DN60" s="1416"/>
      <c r="DO60" s="1416"/>
      <c r="DP60" s="1416"/>
      <c r="DQ60" s="1416"/>
      <c r="DR60" s="1416"/>
      <c r="DS60" s="1416"/>
      <c r="DT60" s="1416"/>
      <c r="DU60" s="1416"/>
      <c r="DV60" s="1416"/>
      <c r="DW60" s="1416"/>
      <c r="DX60" s="1416"/>
      <c r="DY60" s="1416"/>
      <c r="DZ60" s="1416"/>
      <c r="EA60" s="1416"/>
      <c r="EB60" s="1416"/>
      <c r="EC60" s="1416"/>
      <c r="ED60" s="1416"/>
      <c r="EE60" s="1416"/>
      <c r="EF60" s="1416"/>
      <c r="EG60" s="1416"/>
      <c r="EH60" s="1416"/>
      <c r="EI60" s="1416"/>
      <c r="EJ60" s="1416"/>
      <c r="EK60" s="1416"/>
      <c r="EL60" s="1416"/>
      <c r="EM60" s="1416"/>
      <c r="EN60" s="1416"/>
      <c r="EO60" s="1416"/>
      <c r="EP60" s="1416"/>
      <c r="EQ60" s="1416"/>
      <c r="ER60" s="1416"/>
      <c r="ES60" s="1416"/>
      <c r="ET60" s="1416"/>
      <c r="EU60" s="1416"/>
      <c r="EV60" s="1416"/>
      <c r="EW60" s="1416"/>
      <c r="EX60" s="1416"/>
      <c r="EY60" s="1416"/>
      <c r="EZ60" s="1416"/>
      <c r="FA60" s="1416"/>
      <c r="FB60" s="1416"/>
      <c r="FC60" s="1416"/>
      <c r="FD60" s="1416"/>
      <c r="FE60" s="1416"/>
      <c r="FF60" s="1416"/>
      <c r="FG60" s="1416"/>
      <c r="FH60" s="1416"/>
      <c r="FI60" s="1416"/>
      <c r="FJ60" s="1416"/>
      <c r="FK60" s="1416"/>
      <c r="FL60" s="1416"/>
      <c r="FM60" s="1416"/>
      <c r="FN60" s="1416"/>
      <c r="FO60" s="1416"/>
      <c r="FP60" s="1416"/>
      <c r="FQ60" s="1416"/>
      <c r="FR60" s="1416"/>
      <c r="FS60" s="1416"/>
      <c r="FT60" s="1416"/>
      <c r="FU60" s="1416"/>
      <c r="FV60" s="1416"/>
      <c r="FW60" s="1416"/>
      <c r="FX60" s="1416"/>
      <c r="FY60" s="1416"/>
      <c r="FZ60" s="1416"/>
      <c r="GA60" s="1416"/>
      <c r="GB60" s="1416"/>
      <c r="GC60" s="1416"/>
      <c r="GD60" s="1416"/>
      <c r="GE60" s="1416"/>
      <c r="GF60" s="1416"/>
      <c r="GG60" s="1416"/>
      <c r="GH60" s="1416"/>
      <c r="GI60" s="1416"/>
      <c r="GJ60" s="1416"/>
      <c r="GK60" s="1416"/>
      <c r="GL60" s="1416"/>
      <c r="GM60" s="1416"/>
      <c r="GN60" s="1416"/>
      <c r="GO60" s="1416"/>
      <c r="GP60" s="1416"/>
      <c r="GQ60" s="1416"/>
      <c r="GR60" s="1416"/>
      <c r="GS60" s="1416"/>
      <c r="GT60" s="1416"/>
      <c r="GU60" s="1416"/>
      <c r="GV60" s="1416"/>
      <c r="GW60" s="1416"/>
      <c r="GX60" s="1416"/>
      <c r="GY60" s="1416"/>
      <c r="GZ60" s="1416"/>
      <c r="HA60" s="1416"/>
      <c r="HB60" s="1416"/>
      <c r="HC60" s="1416"/>
      <c r="HD60" s="1416"/>
      <c r="HE60" s="1416"/>
      <c r="HF60" s="1416"/>
      <c r="HG60" s="1416"/>
      <c r="HH60" s="1416"/>
      <c r="HI60" s="1416"/>
      <c r="HJ60" s="1416"/>
      <c r="HK60" s="1416"/>
      <c r="HL60" s="1416"/>
      <c r="HM60" s="1416"/>
      <c r="HN60" s="1416"/>
      <c r="HO60" s="1416"/>
      <c r="HP60" s="1416"/>
      <c r="HQ60" s="1416"/>
      <c r="HR60" s="1416"/>
      <c r="HS60" s="1416"/>
      <c r="HT60" s="1416"/>
      <c r="HU60" s="1416"/>
      <c r="HV60" s="1416"/>
      <c r="HW60" s="1416"/>
      <c r="HX60" s="1416"/>
      <c r="HY60" s="1416"/>
      <c r="HZ60" s="1416"/>
      <c r="IA60" s="1416"/>
      <c r="IB60" s="1416"/>
      <c r="IC60" s="1416"/>
      <c r="ID60" s="1416"/>
      <c r="IE60" s="1416"/>
      <c r="IF60" s="1416"/>
      <c r="IG60" s="1416"/>
      <c r="IH60" s="1416"/>
      <c r="II60" s="1416"/>
      <c r="IJ60" s="1416"/>
      <c r="IK60" s="1416"/>
      <c r="IL60" s="1416"/>
      <c r="IM60" s="1416"/>
      <c r="IN60" s="1416"/>
      <c r="IO60" s="1416"/>
      <c r="IP60" s="1416"/>
      <c r="IQ60" s="1416"/>
      <c r="IR60" s="1416"/>
      <c r="IS60" s="1416"/>
      <c r="IT60" s="1416"/>
      <c r="IU60" s="1416"/>
      <c r="IV60" s="1416"/>
    </row>
    <row r="61" spans="1:256" x14ac:dyDescent="0.25">
      <c r="A61" s="1408" t="s">
        <v>56</v>
      </c>
      <c r="B61" s="1365" t="s">
        <v>57</v>
      </c>
      <c r="C61" s="1344"/>
      <c r="D61" s="1344"/>
      <c r="E61" s="1378"/>
      <c r="F61" s="1414"/>
      <c r="G61" s="1368"/>
      <c r="H61" s="1063"/>
      <c r="I61" s="1416"/>
      <c r="J61" s="1416"/>
      <c r="K61" s="1416"/>
      <c r="L61" s="1416"/>
      <c r="M61" s="1416"/>
      <c r="N61" s="1416"/>
      <c r="O61" s="1416"/>
      <c r="P61" s="1416"/>
      <c r="Q61" s="1416"/>
      <c r="R61" s="1416"/>
      <c r="S61" s="1416"/>
      <c r="T61" s="1416"/>
      <c r="U61" s="1416"/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  <c r="DJ61" s="1416"/>
      <c r="DK61" s="1416"/>
      <c r="DL61" s="1416"/>
      <c r="DM61" s="1416"/>
      <c r="DN61" s="1416"/>
      <c r="DO61" s="1416"/>
      <c r="DP61" s="1416"/>
      <c r="DQ61" s="1416"/>
      <c r="DR61" s="1416"/>
      <c r="DS61" s="1416"/>
      <c r="DT61" s="1416"/>
      <c r="DU61" s="1416"/>
      <c r="DV61" s="1416"/>
      <c r="DW61" s="1416"/>
      <c r="DX61" s="1416"/>
      <c r="DY61" s="1416"/>
      <c r="DZ61" s="1416"/>
      <c r="EA61" s="1416"/>
      <c r="EB61" s="1416"/>
      <c r="EC61" s="1416"/>
      <c r="ED61" s="1416"/>
      <c r="EE61" s="1416"/>
      <c r="EF61" s="1416"/>
      <c r="EG61" s="1416"/>
      <c r="EH61" s="1416"/>
      <c r="EI61" s="1416"/>
      <c r="EJ61" s="1416"/>
      <c r="EK61" s="1416"/>
      <c r="EL61" s="1416"/>
      <c r="EM61" s="1416"/>
      <c r="EN61" s="1416"/>
      <c r="EO61" s="1416"/>
      <c r="EP61" s="1416"/>
      <c r="EQ61" s="1416"/>
      <c r="ER61" s="1416"/>
      <c r="ES61" s="1416"/>
      <c r="ET61" s="1416"/>
      <c r="EU61" s="1416"/>
      <c r="EV61" s="1416"/>
      <c r="EW61" s="1416"/>
      <c r="EX61" s="1416"/>
      <c r="EY61" s="1416"/>
      <c r="EZ61" s="1416"/>
      <c r="FA61" s="1416"/>
      <c r="FB61" s="1416"/>
      <c r="FC61" s="1416"/>
      <c r="FD61" s="1416"/>
      <c r="FE61" s="1416"/>
      <c r="FF61" s="1416"/>
      <c r="FG61" s="1416"/>
      <c r="FH61" s="1416"/>
      <c r="FI61" s="1416"/>
      <c r="FJ61" s="1416"/>
      <c r="FK61" s="1416"/>
      <c r="FL61" s="1416"/>
      <c r="FM61" s="1416"/>
      <c r="FN61" s="1416"/>
      <c r="FO61" s="1416"/>
      <c r="FP61" s="1416"/>
      <c r="FQ61" s="1416"/>
      <c r="FR61" s="1416"/>
      <c r="FS61" s="1416"/>
      <c r="FT61" s="1416"/>
      <c r="FU61" s="1416"/>
      <c r="FV61" s="1416"/>
      <c r="FW61" s="1416"/>
      <c r="FX61" s="1416"/>
      <c r="FY61" s="1416"/>
      <c r="FZ61" s="1416"/>
      <c r="GA61" s="1416"/>
      <c r="GB61" s="1416"/>
      <c r="GC61" s="1416"/>
      <c r="GD61" s="1416"/>
      <c r="GE61" s="1416"/>
      <c r="GF61" s="1416"/>
      <c r="GG61" s="1416"/>
      <c r="GH61" s="1416"/>
      <c r="GI61" s="1416"/>
      <c r="GJ61" s="1416"/>
      <c r="GK61" s="1416"/>
      <c r="GL61" s="1416"/>
      <c r="GM61" s="1416"/>
      <c r="GN61" s="1416"/>
      <c r="GO61" s="1416"/>
      <c r="GP61" s="1416"/>
      <c r="GQ61" s="1416"/>
      <c r="GR61" s="1416"/>
      <c r="GS61" s="1416"/>
      <c r="GT61" s="1416"/>
      <c r="GU61" s="1416"/>
      <c r="GV61" s="1416"/>
      <c r="GW61" s="1416"/>
      <c r="GX61" s="1416"/>
      <c r="GY61" s="1416"/>
      <c r="GZ61" s="1416"/>
      <c r="HA61" s="1416"/>
      <c r="HB61" s="1416"/>
      <c r="HC61" s="1416"/>
      <c r="HD61" s="1416"/>
      <c r="HE61" s="1416"/>
      <c r="HF61" s="1416"/>
      <c r="HG61" s="1416"/>
      <c r="HH61" s="1416"/>
      <c r="HI61" s="1416"/>
      <c r="HJ61" s="1416"/>
      <c r="HK61" s="1416"/>
      <c r="HL61" s="1416"/>
      <c r="HM61" s="1416"/>
      <c r="HN61" s="1416"/>
      <c r="HO61" s="1416"/>
      <c r="HP61" s="1416"/>
      <c r="HQ61" s="1416"/>
      <c r="HR61" s="1416"/>
      <c r="HS61" s="1416"/>
      <c r="HT61" s="1416"/>
      <c r="HU61" s="1416"/>
      <c r="HV61" s="1416"/>
      <c r="HW61" s="1416"/>
      <c r="HX61" s="1416"/>
      <c r="HY61" s="1416"/>
      <c r="HZ61" s="1416"/>
      <c r="IA61" s="1416"/>
      <c r="IB61" s="1416"/>
      <c r="IC61" s="1416"/>
      <c r="ID61" s="1416"/>
      <c r="IE61" s="1416"/>
      <c r="IF61" s="1416"/>
      <c r="IG61" s="1416"/>
      <c r="IH61" s="1416"/>
      <c r="II61" s="1416"/>
      <c r="IJ61" s="1416"/>
      <c r="IK61" s="1416"/>
      <c r="IL61" s="1416"/>
      <c r="IM61" s="1416"/>
      <c r="IN61" s="1416"/>
      <c r="IO61" s="1416"/>
      <c r="IP61" s="1416"/>
      <c r="IQ61" s="1416"/>
      <c r="IR61" s="1416"/>
      <c r="IS61" s="1416"/>
      <c r="IT61" s="1416"/>
      <c r="IU61" s="1416"/>
      <c r="IV61" s="1416"/>
    </row>
    <row r="62" spans="1:256" x14ac:dyDescent="0.25">
      <c r="A62" s="1421"/>
      <c r="B62" s="1422" t="s">
        <v>58</v>
      </c>
      <c r="C62" s="1344"/>
      <c r="D62" s="1344"/>
      <c r="E62" s="1378" t="s">
        <v>59</v>
      </c>
      <c r="F62" s="1414">
        <v>200</v>
      </c>
      <c r="G62" s="1368"/>
      <c r="H62" s="1063"/>
      <c r="I62" s="1416"/>
      <c r="J62" s="1416"/>
      <c r="K62" s="1416"/>
      <c r="L62" s="1416"/>
      <c r="M62" s="1416"/>
      <c r="N62" s="1416"/>
      <c r="O62" s="1416"/>
      <c r="P62" s="1416"/>
      <c r="Q62" s="1416"/>
      <c r="R62" s="1416"/>
      <c r="S62" s="1416"/>
      <c r="T62" s="1416"/>
      <c r="U62" s="1416"/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  <c r="DJ62" s="1416"/>
      <c r="DK62" s="1416"/>
      <c r="DL62" s="1416"/>
      <c r="DM62" s="1416"/>
      <c r="DN62" s="1416"/>
      <c r="DO62" s="1416"/>
      <c r="DP62" s="1416"/>
      <c r="DQ62" s="1416"/>
      <c r="DR62" s="1416"/>
      <c r="DS62" s="1416"/>
      <c r="DT62" s="1416"/>
      <c r="DU62" s="1416"/>
      <c r="DV62" s="1416"/>
      <c r="DW62" s="1416"/>
      <c r="DX62" s="1416"/>
      <c r="DY62" s="1416"/>
      <c r="DZ62" s="1416"/>
      <c r="EA62" s="1416"/>
      <c r="EB62" s="1416"/>
      <c r="EC62" s="1416"/>
      <c r="ED62" s="1416"/>
      <c r="EE62" s="1416"/>
      <c r="EF62" s="1416"/>
      <c r="EG62" s="1416"/>
      <c r="EH62" s="1416"/>
      <c r="EI62" s="1416"/>
      <c r="EJ62" s="1416"/>
      <c r="EK62" s="1416"/>
      <c r="EL62" s="1416"/>
      <c r="EM62" s="1416"/>
      <c r="EN62" s="1416"/>
      <c r="EO62" s="1416"/>
      <c r="EP62" s="1416"/>
      <c r="EQ62" s="1416"/>
      <c r="ER62" s="1416"/>
      <c r="ES62" s="1416"/>
      <c r="ET62" s="1416"/>
      <c r="EU62" s="1416"/>
      <c r="EV62" s="1416"/>
      <c r="EW62" s="1416"/>
      <c r="EX62" s="1416"/>
      <c r="EY62" s="1416"/>
      <c r="EZ62" s="1416"/>
      <c r="FA62" s="1416"/>
      <c r="FB62" s="1416"/>
      <c r="FC62" s="1416"/>
      <c r="FD62" s="1416"/>
      <c r="FE62" s="1416"/>
      <c r="FF62" s="1416"/>
      <c r="FG62" s="1416"/>
      <c r="FH62" s="1416"/>
      <c r="FI62" s="1416"/>
      <c r="FJ62" s="1416"/>
      <c r="FK62" s="1416"/>
      <c r="FL62" s="1416"/>
      <c r="FM62" s="1416"/>
      <c r="FN62" s="1416"/>
      <c r="FO62" s="1416"/>
      <c r="FP62" s="1416"/>
      <c r="FQ62" s="1416"/>
      <c r="FR62" s="1416"/>
      <c r="FS62" s="1416"/>
      <c r="FT62" s="1416"/>
      <c r="FU62" s="1416"/>
      <c r="FV62" s="1416"/>
      <c r="FW62" s="1416"/>
      <c r="FX62" s="1416"/>
      <c r="FY62" s="1416"/>
      <c r="FZ62" s="1416"/>
      <c r="GA62" s="1416"/>
      <c r="GB62" s="1416"/>
      <c r="GC62" s="1416"/>
      <c r="GD62" s="1416"/>
      <c r="GE62" s="1416"/>
      <c r="GF62" s="1416"/>
      <c r="GG62" s="1416"/>
      <c r="GH62" s="1416"/>
      <c r="GI62" s="1416"/>
      <c r="GJ62" s="1416"/>
      <c r="GK62" s="1416"/>
      <c r="GL62" s="1416"/>
      <c r="GM62" s="1416"/>
      <c r="GN62" s="1416"/>
      <c r="GO62" s="1416"/>
      <c r="GP62" s="1416"/>
      <c r="GQ62" s="1416"/>
      <c r="GR62" s="1416"/>
      <c r="GS62" s="1416"/>
      <c r="GT62" s="1416"/>
      <c r="GU62" s="1416"/>
      <c r="GV62" s="1416"/>
      <c r="GW62" s="1416"/>
      <c r="GX62" s="1416"/>
      <c r="GY62" s="1416"/>
      <c r="GZ62" s="1416"/>
      <c r="HA62" s="1416"/>
      <c r="HB62" s="1416"/>
      <c r="HC62" s="1416"/>
      <c r="HD62" s="1416"/>
      <c r="HE62" s="1416"/>
      <c r="HF62" s="1416"/>
      <c r="HG62" s="1416"/>
      <c r="HH62" s="1416"/>
      <c r="HI62" s="1416"/>
      <c r="HJ62" s="1416"/>
      <c r="HK62" s="1416"/>
      <c r="HL62" s="1416"/>
      <c r="HM62" s="1416"/>
      <c r="HN62" s="1416"/>
      <c r="HO62" s="1416"/>
      <c r="HP62" s="1416"/>
      <c r="HQ62" s="1416"/>
      <c r="HR62" s="1416"/>
      <c r="HS62" s="1416"/>
      <c r="HT62" s="1416"/>
      <c r="HU62" s="1416"/>
      <c r="HV62" s="1416"/>
      <c r="HW62" s="1416"/>
      <c r="HX62" s="1416"/>
      <c r="HY62" s="1416"/>
      <c r="HZ62" s="1416"/>
      <c r="IA62" s="1416"/>
      <c r="IB62" s="1416"/>
      <c r="IC62" s="1416"/>
      <c r="ID62" s="1416"/>
      <c r="IE62" s="1416"/>
      <c r="IF62" s="1416"/>
      <c r="IG62" s="1416"/>
      <c r="IH62" s="1416"/>
      <c r="II62" s="1416"/>
      <c r="IJ62" s="1416"/>
      <c r="IK62" s="1416"/>
      <c r="IL62" s="1416"/>
      <c r="IM62" s="1416"/>
      <c r="IN62" s="1416"/>
      <c r="IO62" s="1416"/>
      <c r="IP62" s="1416"/>
      <c r="IQ62" s="1416"/>
      <c r="IR62" s="1416"/>
      <c r="IS62" s="1416"/>
      <c r="IT62" s="1416"/>
      <c r="IU62" s="1416"/>
      <c r="IV62" s="1416"/>
    </row>
    <row r="63" spans="1:256" ht="14.5" thickBot="1" x14ac:dyDescent="0.3">
      <c r="A63" s="1421"/>
      <c r="B63" s="1422" t="s">
        <v>397</v>
      </c>
      <c r="C63" s="1344"/>
      <c r="D63" s="1344"/>
      <c r="E63" s="1378" t="s">
        <v>59</v>
      </c>
      <c r="F63" s="1414">
        <v>200</v>
      </c>
      <c r="G63" s="1368"/>
      <c r="H63" s="1063"/>
      <c r="I63" s="1416"/>
      <c r="J63" s="1416"/>
      <c r="K63" s="1416"/>
      <c r="L63" s="1416"/>
      <c r="M63" s="1416"/>
      <c r="N63" s="1416"/>
      <c r="O63" s="1416"/>
      <c r="P63" s="1416"/>
      <c r="Q63" s="1416"/>
      <c r="R63" s="1416"/>
      <c r="S63" s="1416"/>
      <c r="T63" s="1416"/>
      <c r="U63" s="1416"/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  <c r="DJ63" s="1416"/>
      <c r="DK63" s="1416"/>
      <c r="DL63" s="1416"/>
      <c r="DM63" s="1416"/>
      <c r="DN63" s="1416"/>
      <c r="DO63" s="1416"/>
      <c r="DP63" s="1416"/>
      <c r="DQ63" s="1416"/>
      <c r="DR63" s="1416"/>
      <c r="DS63" s="1416"/>
      <c r="DT63" s="1416"/>
      <c r="DU63" s="1416"/>
      <c r="DV63" s="1416"/>
      <c r="DW63" s="1416"/>
      <c r="DX63" s="1416"/>
      <c r="DY63" s="1416"/>
      <c r="DZ63" s="1416"/>
      <c r="EA63" s="1416"/>
      <c r="EB63" s="1416"/>
      <c r="EC63" s="1416"/>
      <c r="ED63" s="1416"/>
      <c r="EE63" s="1416"/>
      <c r="EF63" s="1416"/>
      <c r="EG63" s="1416"/>
      <c r="EH63" s="1416"/>
      <c r="EI63" s="1416"/>
      <c r="EJ63" s="1416"/>
      <c r="EK63" s="1416"/>
      <c r="EL63" s="1416"/>
      <c r="EM63" s="1416"/>
      <c r="EN63" s="1416"/>
      <c r="EO63" s="1416"/>
      <c r="EP63" s="1416"/>
      <c r="EQ63" s="1416"/>
      <c r="ER63" s="1416"/>
      <c r="ES63" s="1416"/>
      <c r="ET63" s="1416"/>
      <c r="EU63" s="1416"/>
      <c r="EV63" s="1416"/>
      <c r="EW63" s="1416"/>
      <c r="EX63" s="1416"/>
      <c r="EY63" s="1416"/>
      <c r="EZ63" s="1416"/>
      <c r="FA63" s="1416"/>
      <c r="FB63" s="1416"/>
      <c r="FC63" s="1416"/>
      <c r="FD63" s="1416"/>
      <c r="FE63" s="1416"/>
      <c r="FF63" s="1416"/>
      <c r="FG63" s="1416"/>
      <c r="FH63" s="1416"/>
      <c r="FI63" s="1416"/>
      <c r="FJ63" s="1416"/>
      <c r="FK63" s="1416"/>
      <c r="FL63" s="1416"/>
      <c r="FM63" s="1416"/>
      <c r="FN63" s="1416"/>
      <c r="FO63" s="1416"/>
      <c r="FP63" s="1416"/>
      <c r="FQ63" s="1416"/>
      <c r="FR63" s="1416"/>
      <c r="FS63" s="1416"/>
      <c r="FT63" s="1416"/>
      <c r="FU63" s="1416"/>
      <c r="FV63" s="1416"/>
      <c r="FW63" s="1416"/>
      <c r="FX63" s="1416"/>
      <c r="FY63" s="1416"/>
      <c r="FZ63" s="1416"/>
      <c r="GA63" s="1416"/>
      <c r="GB63" s="1416"/>
      <c r="GC63" s="1416"/>
      <c r="GD63" s="1416"/>
      <c r="GE63" s="1416"/>
      <c r="GF63" s="1416"/>
      <c r="GG63" s="1416"/>
      <c r="GH63" s="1416"/>
      <c r="GI63" s="1416"/>
      <c r="GJ63" s="1416"/>
      <c r="GK63" s="1416"/>
      <c r="GL63" s="1416"/>
      <c r="GM63" s="1416"/>
      <c r="GN63" s="1416"/>
      <c r="GO63" s="1416"/>
      <c r="GP63" s="1416"/>
      <c r="GQ63" s="1416"/>
      <c r="GR63" s="1416"/>
      <c r="GS63" s="1416"/>
      <c r="GT63" s="1416"/>
      <c r="GU63" s="1416"/>
      <c r="GV63" s="1416"/>
      <c r="GW63" s="1416"/>
      <c r="GX63" s="1416"/>
      <c r="GY63" s="1416"/>
      <c r="GZ63" s="1416"/>
      <c r="HA63" s="1416"/>
      <c r="HB63" s="1416"/>
      <c r="HC63" s="1416"/>
      <c r="HD63" s="1416"/>
      <c r="HE63" s="1416"/>
      <c r="HF63" s="1416"/>
      <c r="HG63" s="1416"/>
      <c r="HH63" s="1416"/>
      <c r="HI63" s="1416"/>
      <c r="HJ63" s="1416"/>
      <c r="HK63" s="1416"/>
      <c r="HL63" s="1416"/>
      <c r="HM63" s="1416"/>
      <c r="HN63" s="1416"/>
      <c r="HO63" s="1416"/>
      <c r="HP63" s="1416"/>
      <c r="HQ63" s="1416"/>
      <c r="HR63" s="1416"/>
      <c r="HS63" s="1416"/>
      <c r="HT63" s="1416"/>
      <c r="HU63" s="1416"/>
      <c r="HV63" s="1416"/>
      <c r="HW63" s="1416"/>
      <c r="HX63" s="1416"/>
      <c r="HY63" s="1416"/>
      <c r="HZ63" s="1416"/>
      <c r="IA63" s="1416"/>
      <c r="IB63" s="1416"/>
      <c r="IC63" s="1416"/>
      <c r="ID63" s="1416"/>
      <c r="IE63" s="1416"/>
      <c r="IF63" s="1416"/>
      <c r="IG63" s="1416"/>
      <c r="IH63" s="1416"/>
      <c r="II63" s="1416"/>
      <c r="IJ63" s="1416"/>
      <c r="IK63" s="1416"/>
      <c r="IL63" s="1416"/>
      <c r="IM63" s="1416"/>
      <c r="IN63" s="1416"/>
      <c r="IO63" s="1416"/>
      <c r="IP63" s="1416"/>
      <c r="IQ63" s="1416"/>
      <c r="IR63" s="1416"/>
      <c r="IS63" s="1416"/>
      <c r="IT63" s="1416"/>
      <c r="IU63" s="1416"/>
      <c r="IV63" s="1416"/>
    </row>
    <row r="64" spans="1:256" ht="14.5" thickBot="1" x14ac:dyDescent="0.3">
      <c r="A64" s="1384" t="s">
        <v>61</v>
      </c>
      <c r="B64" s="1385"/>
      <c r="C64" s="1395"/>
      <c r="D64" s="1385"/>
      <c r="E64" s="1396"/>
      <c r="F64" s="1386"/>
      <c r="G64" s="1397"/>
      <c r="H64" s="1398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6"/>
      <c r="U64" s="1416"/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  <c r="DJ64" s="1416"/>
      <c r="DK64" s="1416"/>
      <c r="DL64" s="1416"/>
      <c r="DM64" s="1416"/>
      <c r="DN64" s="1416"/>
      <c r="DO64" s="1416"/>
      <c r="DP64" s="1416"/>
      <c r="DQ64" s="1416"/>
      <c r="DR64" s="1416"/>
      <c r="DS64" s="1416"/>
      <c r="DT64" s="1416"/>
      <c r="DU64" s="1416"/>
      <c r="DV64" s="1416"/>
      <c r="DW64" s="1416"/>
      <c r="DX64" s="1416"/>
      <c r="DY64" s="1416"/>
      <c r="DZ64" s="1416"/>
      <c r="EA64" s="1416"/>
      <c r="EB64" s="1416"/>
      <c r="EC64" s="1416"/>
      <c r="ED64" s="1416"/>
      <c r="EE64" s="1416"/>
      <c r="EF64" s="1416"/>
      <c r="EG64" s="1416"/>
      <c r="EH64" s="1416"/>
      <c r="EI64" s="1416"/>
      <c r="EJ64" s="1416"/>
      <c r="EK64" s="1416"/>
      <c r="EL64" s="1416"/>
      <c r="EM64" s="1416"/>
      <c r="EN64" s="1416"/>
      <c r="EO64" s="1416"/>
      <c r="EP64" s="1416"/>
      <c r="EQ64" s="1416"/>
      <c r="ER64" s="1416"/>
      <c r="ES64" s="1416"/>
      <c r="ET64" s="1416"/>
      <c r="EU64" s="1416"/>
      <c r="EV64" s="1416"/>
      <c r="EW64" s="1416"/>
      <c r="EX64" s="1416"/>
      <c r="EY64" s="1416"/>
      <c r="EZ64" s="1416"/>
      <c r="FA64" s="1416"/>
      <c r="FB64" s="1416"/>
      <c r="FC64" s="1416"/>
      <c r="FD64" s="1416"/>
      <c r="FE64" s="1416"/>
      <c r="FF64" s="1416"/>
      <c r="FG64" s="1416"/>
      <c r="FH64" s="1416"/>
      <c r="FI64" s="1416"/>
      <c r="FJ64" s="1416"/>
      <c r="FK64" s="1416"/>
      <c r="FL64" s="1416"/>
      <c r="FM64" s="1416"/>
      <c r="FN64" s="1416"/>
      <c r="FO64" s="1416"/>
      <c r="FP64" s="1416"/>
      <c r="FQ64" s="1416"/>
      <c r="FR64" s="1416"/>
      <c r="FS64" s="1416"/>
      <c r="FT64" s="1416"/>
      <c r="FU64" s="1416"/>
      <c r="FV64" s="1416"/>
      <c r="FW64" s="1416"/>
      <c r="FX64" s="1416"/>
      <c r="FY64" s="1416"/>
      <c r="FZ64" s="1416"/>
      <c r="GA64" s="1416"/>
      <c r="GB64" s="1416"/>
      <c r="GC64" s="1416"/>
      <c r="GD64" s="1416"/>
      <c r="GE64" s="1416"/>
      <c r="GF64" s="1416"/>
      <c r="GG64" s="1416"/>
      <c r="GH64" s="1416"/>
      <c r="GI64" s="1416"/>
      <c r="GJ64" s="1416"/>
      <c r="GK64" s="1416"/>
      <c r="GL64" s="1416"/>
      <c r="GM64" s="1416"/>
      <c r="GN64" s="1416"/>
      <c r="GO64" s="1416"/>
      <c r="GP64" s="1416"/>
      <c r="GQ64" s="1416"/>
      <c r="GR64" s="1416"/>
      <c r="GS64" s="1416"/>
      <c r="GT64" s="1416"/>
      <c r="GU64" s="1416"/>
      <c r="GV64" s="1416"/>
      <c r="GW64" s="1416"/>
      <c r="GX64" s="1416"/>
      <c r="GY64" s="1416"/>
      <c r="GZ64" s="1416"/>
      <c r="HA64" s="1416"/>
      <c r="HB64" s="1416"/>
      <c r="HC64" s="1416"/>
      <c r="HD64" s="1416"/>
      <c r="HE64" s="1416"/>
      <c r="HF64" s="1416"/>
      <c r="HG64" s="1416"/>
      <c r="HH64" s="1416"/>
      <c r="HI64" s="1416"/>
      <c r="HJ64" s="1416"/>
      <c r="HK64" s="1416"/>
      <c r="HL64" s="1416"/>
      <c r="HM64" s="1416"/>
      <c r="HN64" s="1416"/>
      <c r="HO64" s="1416"/>
      <c r="HP64" s="1416"/>
      <c r="HQ64" s="1416"/>
      <c r="HR64" s="1416"/>
      <c r="HS64" s="1416"/>
      <c r="HT64" s="1416"/>
      <c r="HU64" s="1416"/>
      <c r="HV64" s="1416"/>
      <c r="HW64" s="1416"/>
      <c r="HX64" s="1416"/>
      <c r="HY64" s="1416"/>
      <c r="HZ64" s="1416"/>
      <c r="IA64" s="1416"/>
      <c r="IB64" s="1416"/>
      <c r="IC64" s="1416"/>
      <c r="ID64" s="1416"/>
      <c r="IE64" s="1416"/>
      <c r="IF64" s="1416"/>
      <c r="IG64" s="1416"/>
      <c r="IH64" s="1416"/>
      <c r="II64" s="1416"/>
      <c r="IJ64" s="1416"/>
      <c r="IK64" s="1416"/>
      <c r="IL64" s="1416"/>
      <c r="IM64" s="1416"/>
      <c r="IN64" s="1416"/>
      <c r="IO64" s="1416"/>
      <c r="IP64" s="1416"/>
      <c r="IQ64" s="1416"/>
      <c r="IR64" s="1416"/>
      <c r="IS64" s="1416"/>
      <c r="IT64" s="1416"/>
      <c r="IU64" s="1416"/>
      <c r="IV64" s="1416"/>
    </row>
    <row r="65" spans="1:256" x14ac:dyDescent="0.25">
      <c r="A65" s="1343" t="s">
        <v>62</v>
      </c>
      <c r="B65" s="1344"/>
      <c r="C65" s="1344"/>
      <c r="D65" s="1344"/>
      <c r="E65" s="1400"/>
      <c r="F65" s="1345"/>
      <c r="G65" s="1401"/>
      <c r="H65" s="1423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4"/>
      <c r="AI65" s="1334"/>
      <c r="AJ65" s="1334"/>
      <c r="AK65" s="1334"/>
      <c r="AL65" s="1334"/>
      <c r="AM65" s="1334"/>
      <c r="AN65" s="1334"/>
      <c r="AO65" s="1334"/>
      <c r="AP65" s="1334"/>
      <c r="AQ65" s="1334"/>
      <c r="AR65" s="1334"/>
      <c r="AS65" s="1334"/>
      <c r="AT65" s="1334"/>
      <c r="AU65" s="1334"/>
      <c r="AV65" s="1334"/>
      <c r="AW65" s="1334"/>
      <c r="AX65" s="1334"/>
      <c r="AY65" s="1334"/>
      <c r="AZ65" s="1334"/>
      <c r="BA65" s="1334"/>
      <c r="BB65" s="1334"/>
      <c r="BC65" s="1334"/>
      <c r="BD65" s="1334"/>
      <c r="BE65" s="1334"/>
      <c r="BF65" s="1334"/>
      <c r="BG65" s="1334"/>
      <c r="BH65" s="1334"/>
      <c r="BI65" s="1334"/>
      <c r="BJ65" s="1334"/>
      <c r="BK65" s="1334"/>
      <c r="BL65" s="1334"/>
      <c r="BM65" s="1334"/>
      <c r="BN65" s="1334"/>
      <c r="BO65" s="1334"/>
      <c r="BP65" s="1334"/>
      <c r="BQ65" s="1334"/>
      <c r="BR65" s="1334"/>
      <c r="BS65" s="1334"/>
      <c r="BT65" s="1334"/>
      <c r="BU65" s="1334"/>
      <c r="BV65" s="1334"/>
      <c r="BW65" s="1334"/>
      <c r="BX65" s="1334"/>
      <c r="BY65" s="1334"/>
      <c r="BZ65" s="1334"/>
      <c r="CA65" s="1334"/>
      <c r="CB65" s="1334"/>
      <c r="CC65" s="1334"/>
      <c r="CD65" s="1334"/>
      <c r="CE65" s="1334"/>
      <c r="CF65" s="1334"/>
      <c r="CG65" s="1334"/>
      <c r="CH65" s="1334"/>
      <c r="CI65" s="1334"/>
      <c r="CJ65" s="1334"/>
      <c r="CK65" s="1334"/>
      <c r="CL65" s="1334"/>
      <c r="CM65" s="1334"/>
      <c r="CN65" s="1334"/>
      <c r="CO65" s="1334"/>
      <c r="CP65" s="1334"/>
      <c r="CQ65" s="1334"/>
      <c r="CR65" s="1334"/>
      <c r="CS65" s="1334"/>
      <c r="CT65" s="1334"/>
      <c r="CU65" s="1334"/>
      <c r="CV65" s="1334"/>
      <c r="CW65" s="1334"/>
      <c r="CX65" s="1334"/>
      <c r="CY65" s="1334"/>
      <c r="CZ65" s="1334"/>
      <c r="DA65" s="1334"/>
      <c r="DB65" s="1334"/>
      <c r="DC65" s="1334"/>
      <c r="DD65" s="1334"/>
      <c r="DE65" s="1334"/>
      <c r="DF65" s="1334"/>
      <c r="DG65" s="1334"/>
      <c r="DH65" s="1334"/>
      <c r="DI65" s="1334"/>
      <c r="DJ65" s="1334"/>
      <c r="DK65" s="1334"/>
      <c r="DL65" s="1334"/>
      <c r="DM65" s="1334"/>
      <c r="DN65" s="1334"/>
      <c r="DO65" s="1334"/>
      <c r="DP65" s="1334"/>
      <c r="DQ65" s="1334"/>
      <c r="DR65" s="1334"/>
      <c r="DS65" s="1334"/>
      <c r="DT65" s="1334"/>
      <c r="DU65" s="1334"/>
      <c r="DV65" s="1334"/>
      <c r="DW65" s="1334"/>
      <c r="DX65" s="1334"/>
      <c r="DY65" s="1334"/>
      <c r="DZ65" s="1334"/>
      <c r="EA65" s="1334"/>
      <c r="EB65" s="1334"/>
      <c r="EC65" s="1334"/>
      <c r="ED65" s="1334"/>
      <c r="EE65" s="1334"/>
      <c r="EF65" s="1334"/>
      <c r="EG65" s="1334"/>
      <c r="EH65" s="1334"/>
      <c r="EI65" s="1334"/>
      <c r="EJ65" s="1334"/>
      <c r="EK65" s="1334"/>
      <c r="EL65" s="1334"/>
      <c r="EM65" s="1334"/>
      <c r="EN65" s="1334"/>
      <c r="EO65" s="1334"/>
      <c r="EP65" s="1334"/>
      <c r="EQ65" s="1334"/>
      <c r="ER65" s="1334"/>
      <c r="ES65" s="1334"/>
      <c r="ET65" s="1334"/>
      <c r="EU65" s="1334"/>
      <c r="EV65" s="1334"/>
      <c r="EW65" s="1334"/>
      <c r="EX65" s="1334"/>
      <c r="EY65" s="1334"/>
      <c r="EZ65" s="1334"/>
      <c r="FA65" s="1334"/>
      <c r="FB65" s="1334"/>
      <c r="FC65" s="1334"/>
      <c r="FD65" s="1334"/>
      <c r="FE65" s="1334"/>
      <c r="FF65" s="1334"/>
      <c r="FG65" s="1334"/>
      <c r="FH65" s="1334"/>
      <c r="FI65" s="1334"/>
      <c r="FJ65" s="1334"/>
      <c r="FK65" s="1334"/>
      <c r="FL65" s="1334"/>
      <c r="FM65" s="1334"/>
      <c r="FN65" s="1334"/>
      <c r="FO65" s="1334"/>
      <c r="FP65" s="1334"/>
      <c r="FQ65" s="1334"/>
      <c r="FR65" s="1334"/>
      <c r="FS65" s="1334"/>
      <c r="FT65" s="1334"/>
      <c r="FU65" s="1334"/>
      <c r="FV65" s="1334"/>
      <c r="FW65" s="1334"/>
      <c r="FX65" s="1334"/>
      <c r="FY65" s="1334"/>
      <c r="FZ65" s="1334"/>
      <c r="GA65" s="1334"/>
      <c r="GB65" s="1334"/>
      <c r="GC65" s="1334"/>
      <c r="GD65" s="1334"/>
      <c r="GE65" s="1334"/>
      <c r="GF65" s="1334"/>
      <c r="GG65" s="1334"/>
      <c r="GH65" s="1334"/>
      <c r="GI65" s="1334"/>
      <c r="GJ65" s="1334"/>
      <c r="GK65" s="1334"/>
      <c r="GL65" s="1334"/>
      <c r="GM65" s="1334"/>
      <c r="GN65" s="1334"/>
      <c r="GO65" s="1334"/>
      <c r="GP65" s="1334"/>
      <c r="GQ65" s="1334"/>
      <c r="GR65" s="1334"/>
      <c r="GS65" s="1334"/>
      <c r="GT65" s="1334"/>
      <c r="GU65" s="1334"/>
      <c r="GV65" s="1334"/>
      <c r="GW65" s="1334"/>
      <c r="GX65" s="1334"/>
      <c r="GY65" s="1334"/>
      <c r="GZ65" s="1334"/>
      <c r="HA65" s="1334"/>
      <c r="HB65" s="1334"/>
      <c r="HC65" s="1334"/>
      <c r="HD65" s="1334"/>
      <c r="HE65" s="1334"/>
      <c r="HF65" s="1334"/>
      <c r="HG65" s="1334"/>
      <c r="HH65" s="1334"/>
      <c r="HI65" s="1334"/>
      <c r="HJ65" s="1334"/>
      <c r="HK65" s="1334"/>
      <c r="HL65" s="1334"/>
      <c r="HM65" s="1334"/>
      <c r="HN65" s="1334"/>
      <c r="HO65" s="1334"/>
      <c r="HP65" s="1334"/>
      <c r="HQ65" s="1334"/>
      <c r="HR65" s="1334"/>
      <c r="HS65" s="1334"/>
      <c r="HT65" s="1334"/>
      <c r="HU65" s="1334"/>
      <c r="HV65" s="1334"/>
      <c r="HW65" s="1334"/>
      <c r="HX65" s="1334"/>
      <c r="HY65" s="1334"/>
      <c r="HZ65" s="1334"/>
      <c r="IA65" s="1334"/>
      <c r="IB65" s="1334"/>
      <c r="IC65" s="1334"/>
      <c r="ID65" s="1334"/>
      <c r="IE65" s="1334"/>
      <c r="IF65" s="1334"/>
      <c r="IG65" s="1334"/>
      <c r="IH65" s="1334"/>
      <c r="II65" s="1334"/>
      <c r="IJ65" s="1334"/>
      <c r="IK65" s="1334"/>
      <c r="IL65" s="1334"/>
      <c r="IM65" s="1334"/>
      <c r="IN65" s="1334"/>
      <c r="IO65" s="1334"/>
      <c r="IP65" s="1334"/>
      <c r="IQ65" s="1334"/>
      <c r="IR65" s="1334"/>
      <c r="IS65" s="1334"/>
      <c r="IT65" s="1334"/>
      <c r="IU65" s="1334"/>
      <c r="IV65" s="1334"/>
    </row>
    <row r="66" spans="1:256" ht="14.5" thickBot="1" x14ac:dyDescent="0.3">
      <c r="A66" s="1388"/>
      <c r="B66" s="1388"/>
      <c r="C66" s="1388"/>
      <c r="D66" s="1388"/>
      <c r="E66" s="1390"/>
      <c r="F66" s="1391"/>
      <c r="G66" s="1424"/>
      <c r="H66" s="1425" t="s">
        <v>63</v>
      </c>
      <c r="I66" s="1334"/>
      <c r="J66" s="1334"/>
      <c r="K66" s="1334"/>
      <c r="L66" s="1334"/>
      <c r="M66" s="1334"/>
      <c r="N66" s="1334"/>
      <c r="O66" s="1334"/>
      <c r="P66" s="1334"/>
      <c r="Q66" s="1334"/>
      <c r="R66" s="1334"/>
      <c r="S66" s="1334"/>
      <c r="T66" s="1334"/>
      <c r="U66" s="1334"/>
      <c r="V66" s="1334"/>
      <c r="W66" s="1334"/>
      <c r="X66" s="1334"/>
      <c r="Y66" s="1334"/>
      <c r="Z66" s="1334"/>
      <c r="AA66" s="1334"/>
      <c r="AB66" s="1334"/>
      <c r="AC66" s="1334"/>
      <c r="AD66" s="1334"/>
      <c r="AE66" s="1334"/>
      <c r="AF66" s="1334"/>
      <c r="AG66" s="1334"/>
      <c r="AH66" s="1334"/>
      <c r="AI66" s="1334"/>
      <c r="AJ66" s="1334"/>
      <c r="AK66" s="1334"/>
      <c r="AL66" s="1334"/>
      <c r="AM66" s="1334"/>
      <c r="AN66" s="1334"/>
      <c r="AO66" s="1334"/>
      <c r="AP66" s="1334"/>
      <c r="AQ66" s="1334"/>
      <c r="AR66" s="1334"/>
      <c r="AS66" s="1334"/>
      <c r="AT66" s="1334"/>
      <c r="AU66" s="1334"/>
      <c r="AV66" s="1334"/>
      <c r="AW66" s="1334"/>
      <c r="AX66" s="1334"/>
      <c r="AY66" s="1334"/>
      <c r="AZ66" s="1334"/>
      <c r="BA66" s="1334"/>
      <c r="BB66" s="1334"/>
      <c r="BC66" s="1334"/>
      <c r="BD66" s="1334"/>
      <c r="BE66" s="1334"/>
      <c r="BF66" s="1334"/>
      <c r="BG66" s="1334"/>
      <c r="BH66" s="1334"/>
      <c r="BI66" s="1334"/>
      <c r="BJ66" s="1334"/>
      <c r="BK66" s="1334"/>
      <c r="BL66" s="1334"/>
      <c r="BM66" s="1334"/>
      <c r="BN66" s="1334"/>
      <c r="BO66" s="1334"/>
      <c r="BP66" s="1334"/>
      <c r="BQ66" s="1334"/>
      <c r="BR66" s="1334"/>
      <c r="BS66" s="1334"/>
      <c r="BT66" s="1334"/>
      <c r="BU66" s="1334"/>
      <c r="BV66" s="1334"/>
      <c r="BW66" s="1334"/>
      <c r="BX66" s="1334"/>
      <c r="BY66" s="1334"/>
      <c r="BZ66" s="1334"/>
      <c r="CA66" s="1334"/>
      <c r="CB66" s="1334"/>
      <c r="CC66" s="1334"/>
      <c r="CD66" s="1334"/>
      <c r="CE66" s="1334"/>
      <c r="CF66" s="1334"/>
      <c r="CG66" s="1334"/>
      <c r="CH66" s="1334"/>
      <c r="CI66" s="1334"/>
      <c r="CJ66" s="1334"/>
      <c r="CK66" s="1334"/>
      <c r="CL66" s="1334"/>
      <c r="CM66" s="1334"/>
      <c r="CN66" s="1334"/>
      <c r="CO66" s="1334"/>
      <c r="CP66" s="1334"/>
      <c r="CQ66" s="1334"/>
      <c r="CR66" s="1334"/>
      <c r="CS66" s="1334"/>
      <c r="CT66" s="1334"/>
      <c r="CU66" s="1334"/>
      <c r="CV66" s="1334"/>
      <c r="CW66" s="1334"/>
      <c r="CX66" s="1334"/>
      <c r="CY66" s="1334"/>
      <c r="CZ66" s="1334"/>
      <c r="DA66" s="1334"/>
      <c r="DB66" s="1334"/>
      <c r="DC66" s="1334"/>
      <c r="DD66" s="1334"/>
      <c r="DE66" s="1334"/>
      <c r="DF66" s="1334"/>
      <c r="DG66" s="1334"/>
      <c r="DH66" s="1334"/>
      <c r="DI66" s="1334"/>
      <c r="DJ66" s="1334"/>
      <c r="DK66" s="1334"/>
      <c r="DL66" s="1334"/>
      <c r="DM66" s="1334"/>
      <c r="DN66" s="1334"/>
      <c r="DO66" s="1334"/>
      <c r="DP66" s="1334"/>
      <c r="DQ66" s="1334"/>
      <c r="DR66" s="1334"/>
      <c r="DS66" s="1334"/>
      <c r="DT66" s="1334"/>
      <c r="DU66" s="1334"/>
      <c r="DV66" s="1334"/>
      <c r="DW66" s="1334"/>
      <c r="DX66" s="1334"/>
      <c r="DY66" s="1334"/>
      <c r="DZ66" s="1334"/>
      <c r="EA66" s="1334"/>
      <c r="EB66" s="1334"/>
      <c r="EC66" s="1334"/>
      <c r="ED66" s="1334"/>
      <c r="EE66" s="1334"/>
      <c r="EF66" s="1334"/>
      <c r="EG66" s="1334"/>
      <c r="EH66" s="1334"/>
      <c r="EI66" s="1334"/>
      <c r="EJ66" s="1334"/>
      <c r="EK66" s="1334"/>
      <c r="EL66" s="1334"/>
      <c r="EM66" s="1334"/>
      <c r="EN66" s="1334"/>
      <c r="EO66" s="1334"/>
      <c r="EP66" s="1334"/>
      <c r="EQ66" s="1334"/>
      <c r="ER66" s="1334"/>
      <c r="ES66" s="1334"/>
      <c r="ET66" s="1334"/>
      <c r="EU66" s="1334"/>
      <c r="EV66" s="1334"/>
      <c r="EW66" s="1334"/>
      <c r="EX66" s="1334"/>
      <c r="EY66" s="1334"/>
      <c r="EZ66" s="1334"/>
      <c r="FA66" s="1334"/>
      <c r="FB66" s="1334"/>
      <c r="FC66" s="1334"/>
      <c r="FD66" s="1334"/>
      <c r="FE66" s="1334"/>
      <c r="FF66" s="1334"/>
      <c r="FG66" s="1334"/>
      <c r="FH66" s="1334"/>
      <c r="FI66" s="1334"/>
      <c r="FJ66" s="1334"/>
      <c r="FK66" s="1334"/>
      <c r="FL66" s="1334"/>
      <c r="FM66" s="1334"/>
      <c r="FN66" s="1334"/>
      <c r="FO66" s="1334"/>
      <c r="FP66" s="1334"/>
      <c r="FQ66" s="1334"/>
      <c r="FR66" s="1334"/>
      <c r="FS66" s="1334"/>
      <c r="FT66" s="1334"/>
      <c r="FU66" s="1334"/>
      <c r="FV66" s="1334"/>
      <c r="FW66" s="1334"/>
      <c r="FX66" s="1334"/>
      <c r="FY66" s="1334"/>
      <c r="FZ66" s="1334"/>
      <c r="GA66" s="1334"/>
      <c r="GB66" s="1334"/>
      <c r="GC66" s="1334"/>
      <c r="GD66" s="1334"/>
      <c r="GE66" s="1334"/>
      <c r="GF66" s="1334"/>
      <c r="GG66" s="1334"/>
      <c r="GH66" s="1334"/>
      <c r="GI66" s="1334"/>
      <c r="GJ66" s="1334"/>
      <c r="GK66" s="1334"/>
      <c r="GL66" s="1334"/>
      <c r="GM66" s="1334"/>
      <c r="GN66" s="1334"/>
      <c r="GO66" s="1334"/>
      <c r="GP66" s="1334"/>
      <c r="GQ66" s="1334"/>
      <c r="GR66" s="1334"/>
      <c r="GS66" s="1334"/>
      <c r="GT66" s="1334"/>
      <c r="GU66" s="1334"/>
      <c r="GV66" s="1334"/>
      <c r="GW66" s="1334"/>
      <c r="GX66" s="1334"/>
      <c r="GY66" s="1334"/>
      <c r="GZ66" s="1334"/>
      <c r="HA66" s="1334"/>
      <c r="HB66" s="1334"/>
      <c r="HC66" s="1334"/>
      <c r="HD66" s="1334"/>
      <c r="HE66" s="1334"/>
      <c r="HF66" s="1334"/>
      <c r="HG66" s="1334"/>
      <c r="HH66" s="1334"/>
      <c r="HI66" s="1334"/>
      <c r="HJ66" s="1334"/>
      <c r="HK66" s="1334"/>
      <c r="HL66" s="1334"/>
      <c r="HM66" s="1334"/>
      <c r="HN66" s="1334"/>
      <c r="HO66" s="1334"/>
      <c r="HP66" s="1334"/>
      <c r="HQ66" s="1334"/>
      <c r="HR66" s="1334"/>
      <c r="HS66" s="1334"/>
      <c r="HT66" s="1334"/>
      <c r="HU66" s="1334"/>
      <c r="HV66" s="1334"/>
      <c r="HW66" s="1334"/>
      <c r="HX66" s="1334"/>
      <c r="HY66" s="1334"/>
      <c r="HZ66" s="1334"/>
      <c r="IA66" s="1334"/>
      <c r="IB66" s="1334"/>
      <c r="IC66" s="1334"/>
      <c r="ID66" s="1334"/>
      <c r="IE66" s="1334"/>
      <c r="IF66" s="1334"/>
      <c r="IG66" s="1334"/>
      <c r="IH66" s="1334"/>
      <c r="II66" s="1334"/>
      <c r="IJ66" s="1334"/>
      <c r="IK66" s="1334"/>
      <c r="IL66" s="1334"/>
      <c r="IM66" s="1334"/>
      <c r="IN66" s="1334"/>
      <c r="IO66" s="1334"/>
      <c r="IP66" s="1334"/>
      <c r="IQ66" s="1334"/>
      <c r="IR66" s="1334"/>
      <c r="IS66" s="1334"/>
      <c r="IT66" s="1334"/>
      <c r="IU66" s="1334"/>
      <c r="IV66" s="1334"/>
    </row>
    <row r="67" spans="1:256" x14ac:dyDescent="0.25">
      <c r="A67" s="1426" t="s">
        <v>5</v>
      </c>
      <c r="B67" s="1427" t="s">
        <v>6</v>
      </c>
      <c r="C67" s="1348"/>
      <c r="D67" s="1348"/>
      <c r="E67" s="1428" t="s">
        <v>7</v>
      </c>
      <c r="F67" s="1350" t="s">
        <v>8</v>
      </c>
      <c r="G67" s="1429" t="s">
        <v>9</v>
      </c>
      <c r="H67" s="1430" t="s">
        <v>10</v>
      </c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334"/>
      <c r="AJ67" s="1334"/>
      <c r="AK67" s="1334"/>
      <c r="AL67" s="1334"/>
      <c r="AM67" s="1334"/>
      <c r="AN67" s="1334"/>
      <c r="AO67" s="1334"/>
      <c r="AP67" s="1334"/>
      <c r="AQ67" s="1334"/>
      <c r="AR67" s="1334"/>
      <c r="AS67" s="1334"/>
      <c r="AT67" s="1334"/>
      <c r="AU67" s="1334"/>
      <c r="AV67" s="1334"/>
      <c r="AW67" s="1334"/>
      <c r="AX67" s="1334"/>
      <c r="AY67" s="1334"/>
      <c r="AZ67" s="1334"/>
      <c r="BA67" s="1334"/>
      <c r="BB67" s="1334"/>
      <c r="BC67" s="1334"/>
      <c r="BD67" s="1334"/>
      <c r="BE67" s="1334"/>
      <c r="BF67" s="1334"/>
      <c r="BG67" s="1334"/>
      <c r="BH67" s="1334"/>
      <c r="BI67" s="1334"/>
      <c r="BJ67" s="1334"/>
      <c r="BK67" s="1334"/>
      <c r="BL67" s="1334"/>
      <c r="BM67" s="1334"/>
      <c r="BN67" s="1334"/>
      <c r="BO67" s="1334"/>
      <c r="BP67" s="1334"/>
      <c r="BQ67" s="1334"/>
      <c r="BR67" s="1334"/>
      <c r="BS67" s="1334"/>
      <c r="BT67" s="1334"/>
      <c r="BU67" s="1334"/>
      <c r="BV67" s="1334"/>
      <c r="BW67" s="1334"/>
      <c r="BX67" s="1334"/>
      <c r="BY67" s="1334"/>
      <c r="BZ67" s="1334"/>
      <c r="CA67" s="1334"/>
      <c r="CB67" s="1334"/>
      <c r="CC67" s="1334"/>
      <c r="CD67" s="1334"/>
      <c r="CE67" s="1334"/>
      <c r="CF67" s="1334"/>
      <c r="CG67" s="1334"/>
      <c r="CH67" s="1334"/>
      <c r="CI67" s="1334"/>
      <c r="CJ67" s="1334"/>
      <c r="CK67" s="1334"/>
      <c r="CL67" s="1334"/>
      <c r="CM67" s="1334"/>
      <c r="CN67" s="1334"/>
      <c r="CO67" s="1334"/>
      <c r="CP67" s="1334"/>
      <c r="CQ67" s="1334"/>
      <c r="CR67" s="1334"/>
      <c r="CS67" s="1334"/>
      <c r="CT67" s="1334"/>
      <c r="CU67" s="1334"/>
      <c r="CV67" s="1334"/>
      <c r="CW67" s="1334"/>
      <c r="CX67" s="1334"/>
      <c r="CY67" s="1334"/>
      <c r="CZ67" s="1334"/>
      <c r="DA67" s="1334"/>
      <c r="DB67" s="1334"/>
      <c r="DC67" s="1334"/>
      <c r="DD67" s="1334"/>
      <c r="DE67" s="1334"/>
      <c r="DF67" s="1334"/>
      <c r="DG67" s="1334"/>
      <c r="DH67" s="1334"/>
      <c r="DI67" s="1334"/>
      <c r="DJ67" s="1334"/>
      <c r="DK67" s="1334"/>
      <c r="DL67" s="1334"/>
      <c r="DM67" s="1334"/>
      <c r="DN67" s="1334"/>
      <c r="DO67" s="1334"/>
      <c r="DP67" s="1334"/>
      <c r="DQ67" s="1334"/>
      <c r="DR67" s="1334"/>
      <c r="DS67" s="1334"/>
      <c r="DT67" s="1334"/>
      <c r="DU67" s="1334"/>
      <c r="DV67" s="1334"/>
      <c r="DW67" s="1334"/>
      <c r="DX67" s="1334"/>
      <c r="DY67" s="1334"/>
      <c r="DZ67" s="1334"/>
      <c r="EA67" s="1334"/>
      <c r="EB67" s="1334"/>
      <c r="EC67" s="1334"/>
      <c r="ED67" s="1334"/>
      <c r="EE67" s="1334"/>
      <c r="EF67" s="1334"/>
      <c r="EG67" s="1334"/>
      <c r="EH67" s="1334"/>
      <c r="EI67" s="1334"/>
      <c r="EJ67" s="1334"/>
      <c r="EK67" s="1334"/>
      <c r="EL67" s="1334"/>
      <c r="EM67" s="1334"/>
      <c r="EN67" s="1334"/>
      <c r="EO67" s="1334"/>
      <c r="EP67" s="1334"/>
      <c r="EQ67" s="1334"/>
      <c r="ER67" s="1334"/>
      <c r="ES67" s="1334"/>
      <c r="ET67" s="1334"/>
      <c r="EU67" s="1334"/>
      <c r="EV67" s="1334"/>
      <c r="EW67" s="1334"/>
      <c r="EX67" s="1334"/>
      <c r="EY67" s="1334"/>
      <c r="EZ67" s="1334"/>
      <c r="FA67" s="1334"/>
      <c r="FB67" s="1334"/>
      <c r="FC67" s="1334"/>
      <c r="FD67" s="1334"/>
      <c r="FE67" s="1334"/>
      <c r="FF67" s="1334"/>
      <c r="FG67" s="1334"/>
      <c r="FH67" s="1334"/>
      <c r="FI67" s="1334"/>
      <c r="FJ67" s="1334"/>
      <c r="FK67" s="1334"/>
      <c r="FL67" s="1334"/>
      <c r="FM67" s="1334"/>
      <c r="FN67" s="1334"/>
      <c r="FO67" s="1334"/>
      <c r="FP67" s="1334"/>
      <c r="FQ67" s="1334"/>
      <c r="FR67" s="1334"/>
      <c r="FS67" s="1334"/>
      <c r="FT67" s="1334"/>
      <c r="FU67" s="1334"/>
      <c r="FV67" s="1334"/>
      <c r="FW67" s="1334"/>
      <c r="FX67" s="1334"/>
      <c r="FY67" s="1334"/>
      <c r="FZ67" s="1334"/>
      <c r="GA67" s="1334"/>
      <c r="GB67" s="1334"/>
      <c r="GC67" s="1334"/>
      <c r="GD67" s="1334"/>
      <c r="GE67" s="1334"/>
      <c r="GF67" s="1334"/>
      <c r="GG67" s="1334"/>
      <c r="GH67" s="1334"/>
      <c r="GI67" s="1334"/>
      <c r="GJ67" s="1334"/>
      <c r="GK67" s="1334"/>
      <c r="GL67" s="1334"/>
      <c r="GM67" s="1334"/>
      <c r="GN67" s="1334"/>
      <c r="GO67" s="1334"/>
      <c r="GP67" s="1334"/>
      <c r="GQ67" s="1334"/>
      <c r="GR67" s="1334"/>
      <c r="GS67" s="1334"/>
      <c r="GT67" s="1334"/>
      <c r="GU67" s="1334"/>
      <c r="GV67" s="1334"/>
      <c r="GW67" s="1334"/>
      <c r="GX67" s="1334"/>
      <c r="GY67" s="1334"/>
      <c r="GZ67" s="1334"/>
      <c r="HA67" s="1334"/>
      <c r="HB67" s="1334"/>
      <c r="HC67" s="1334"/>
      <c r="HD67" s="1334"/>
      <c r="HE67" s="1334"/>
      <c r="HF67" s="1334"/>
      <c r="HG67" s="1334"/>
      <c r="HH67" s="1334"/>
      <c r="HI67" s="1334"/>
      <c r="HJ67" s="1334"/>
      <c r="HK67" s="1334"/>
      <c r="HL67" s="1334"/>
      <c r="HM67" s="1334"/>
      <c r="HN67" s="1334"/>
      <c r="HO67" s="1334"/>
      <c r="HP67" s="1334"/>
      <c r="HQ67" s="1334"/>
      <c r="HR67" s="1334"/>
      <c r="HS67" s="1334"/>
      <c r="HT67" s="1334"/>
      <c r="HU67" s="1334"/>
      <c r="HV67" s="1334"/>
      <c r="HW67" s="1334"/>
      <c r="HX67" s="1334"/>
      <c r="HY67" s="1334"/>
      <c r="HZ67" s="1334"/>
      <c r="IA67" s="1334"/>
      <c r="IB67" s="1334"/>
      <c r="IC67" s="1334"/>
      <c r="ID67" s="1334"/>
      <c r="IE67" s="1334"/>
      <c r="IF67" s="1334"/>
      <c r="IG67" s="1334"/>
      <c r="IH67" s="1334"/>
      <c r="II67" s="1334"/>
      <c r="IJ67" s="1334"/>
      <c r="IK67" s="1334"/>
      <c r="IL67" s="1334"/>
      <c r="IM67" s="1334"/>
      <c r="IN67" s="1334"/>
      <c r="IO67" s="1334"/>
      <c r="IP67" s="1334"/>
      <c r="IQ67" s="1334"/>
      <c r="IR67" s="1334"/>
      <c r="IS67" s="1334"/>
      <c r="IT67" s="1334"/>
      <c r="IU67" s="1334"/>
      <c r="IV67" s="1334"/>
    </row>
    <row r="68" spans="1:256" ht="14.5" thickBot="1" x14ac:dyDescent="0.3">
      <c r="A68" s="1431"/>
      <c r="B68" s="1432"/>
      <c r="C68" s="1354"/>
      <c r="D68" s="1354"/>
      <c r="E68" s="1433"/>
      <c r="F68" s="1356"/>
      <c r="G68" s="1434" t="s">
        <v>11</v>
      </c>
      <c r="H68" s="1435" t="s">
        <v>11</v>
      </c>
      <c r="I68" s="1334"/>
      <c r="J68" s="1334"/>
      <c r="K68" s="1334"/>
      <c r="L68" s="1334"/>
      <c r="M68" s="1334"/>
      <c r="N68" s="1334"/>
      <c r="O68" s="1334"/>
      <c r="P68" s="1334"/>
      <c r="Q68" s="1334"/>
      <c r="R68" s="1334"/>
      <c r="S68" s="1334"/>
      <c r="T68" s="1334"/>
      <c r="U68" s="1334"/>
      <c r="V68" s="1334"/>
      <c r="W68" s="1334"/>
      <c r="X68" s="1334"/>
      <c r="Y68" s="1334"/>
      <c r="Z68" s="1334"/>
      <c r="AA68" s="1334"/>
      <c r="AB68" s="1334"/>
      <c r="AC68" s="1334"/>
      <c r="AD68" s="1334"/>
      <c r="AE68" s="1334"/>
      <c r="AF68" s="1334"/>
      <c r="AG68" s="1334"/>
      <c r="AH68" s="1334"/>
      <c r="AI68" s="1334"/>
      <c r="AJ68" s="1334"/>
      <c r="AK68" s="1334"/>
      <c r="AL68" s="1334"/>
      <c r="AM68" s="1334"/>
      <c r="AN68" s="1334"/>
      <c r="AO68" s="1334"/>
      <c r="AP68" s="1334"/>
      <c r="AQ68" s="1334"/>
      <c r="AR68" s="1334"/>
      <c r="AS68" s="1334"/>
      <c r="AT68" s="1334"/>
      <c r="AU68" s="1334"/>
      <c r="AV68" s="1334"/>
      <c r="AW68" s="1334"/>
      <c r="AX68" s="1334"/>
      <c r="AY68" s="1334"/>
      <c r="AZ68" s="1334"/>
      <c r="BA68" s="1334"/>
      <c r="BB68" s="1334"/>
      <c r="BC68" s="1334"/>
      <c r="BD68" s="1334"/>
      <c r="BE68" s="1334"/>
      <c r="BF68" s="1334"/>
      <c r="BG68" s="1334"/>
      <c r="BH68" s="1334"/>
      <c r="BI68" s="1334"/>
      <c r="BJ68" s="1334"/>
      <c r="BK68" s="1334"/>
      <c r="BL68" s="1334"/>
      <c r="BM68" s="1334"/>
      <c r="BN68" s="1334"/>
      <c r="BO68" s="1334"/>
      <c r="BP68" s="1334"/>
      <c r="BQ68" s="1334"/>
      <c r="BR68" s="1334"/>
      <c r="BS68" s="1334"/>
      <c r="BT68" s="1334"/>
      <c r="BU68" s="1334"/>
      <c r="BV68" s="1334"/>
      <c r="BW68" s="1334"/>
      <c r="BX68" s="1334"/>
      <c r="BY68" s="1334"/>
      <c r="BZ68" s="1334"/>
      <c r="CA68" s="1334"/>
      <c r="CB68" s="1334"/>
      <c r="CC68" s="1334"/>
      <c r="CD68" s="1334"/>
      <c r="CE68" s="1334"/>
      <c r="CF68" s="1334"/>
      <c r="CG68" s="1334"/>
      <c r="CH68" s="1334"/>
      <c r="CI68" s="1334"/>
      <c r="CJ68" s="1334"/>
      <c r="CK68" s="1334"/>
      <c r="CL68" s="1334"/>
      <c r="CM68" s="1334"/>
      <c r="CN68" s="1334"/>
      <c r="CO68" s="1334"/>
      <c r="CP68" s="1334"/>
      <c r="CQ68" s="1334"/>
      <c r="CR68" s="1334"/>
      <c r="CS68" s="1334"/>
      <c r="CT68" s="1334"/>
      <c r="CU68" s="1334"/>
      <c r="CV68" s="1334"/>
      <c r="CW68" s="1334"/>
      <c r="CX68" s="1334"/>
      <c r="CY68" s="1334"/>
      <c r="CZ68" s="1334"/>
      <c r="DA68" s="1334"/>
      <c r="DB68" s="1334"/>
      <c r="DC68" s="1334"/>
      <c r="DD68" s="1334"/>
      <c r="DE68" s="1334"/>
      <c r="DF68" s="1334"/>
      <c r="DG68" s="1334"/>
      <c r="DH68" s="1334"/>
      <c r="DI68" s="1334"/>
      <c r="DJ68" s="1334"/>
      <c r="DK68" s="1334"/>
      <c r="DL68" s="1334"/>
      <c r="DM68" s="1334"/>
      <c r="DN68" s="1334"/>
      <c r="DO68" s="1334"/>
      <c r="DP68" s="1334"/>
      <c r="DQ68" s="1334"/>
      <c r="DR68" s="1334"/>
      <c r="DS68" s="1334"/>
      <c r="DT68" s="1334"/>
      <c r="DU68" s="1334"/>
      <c r="DV68" s="1334"/>
      <c r="DW68" s="1334"/>
      <c r="DX68" s="1334"/>
      <c r="DY68" s="1334"/>
      <c r="DZ68" s="1334"/>
      <c r="EA68" s="1334"/>
      <c r="EB68" s="1334"/>
      <c r="EC68" s="1334"/>
      <c r="ED68" s="1334"/>
      <c r="EE68" s="1334"/>
      <c r="EF68" s="1334"/>
      <c r="EG68" s="1334"/>
      <c r="EH68" s="1334"/>
      <c r="EI68" s="1334"/>
      <c r="EJ68" s="1334"/>
      <c r="EK68" s="1334"/>
      <c r="EL68" s="1334"/>
      <c r="EM68" s="1334"/>
      <c r="EN68" s="1334"/>
      <c r="EO68" s="1334"/>
      <c r="EP68" s="1334"/>
      <c r="EQ68" s="1334"/>
      <c r="ER68" s="1334"/>
      <c r="ES68" s="1334"/>
      <c r="ET68" s="1334"/>
      <c r="EU68" s="1334"/>
      <c r="EV68" s="1334"/>
      <c r="EW68" s="1334"/>
      <c r="EX68" s="1334"/>
      <c r="EY68" s="1334"/>
      <c r="EZ68" s="1334"/>
      <c r="FA68" s="1334"/>
      <c r="FB68" s="1334"/>
      <c r="FC68" s="1334"/>
      <c r="FD68" s="1334"/>
      <c r="FE68" s="1334"/>
      <c r="FF68" s="1334"/>
      <c r="FG68" s="1334"/>
      <c r="FH68" s="1334"/>
      <c r="FI68" s="1334"/>
      <c r="FJ68" s="1334"/>
      <c r="FK68" s="1334"/>
      <c r="FL68" s="1334"/>
      <c r="FM68" s="1334"/>
      <c r="FN68" s="1334"/>
      <c r="FO68" s="1334"/>
      <c r="FP68" s="1334"/>
      <c r="FQ68" s="1334"/>
      <c r="FR68" s="1334"/>
      <c r="FS68" s="1334"/>
      <c r="FT68" s="1334"/>
      <c r="FU68" s="1334"/>
      <c r="FV68" s="1334"/>
      <c r="FW68" s="1334"/>
      <c r="FX68" s="1334"/>
      <c r="FY68" s="1334"/>
      <c r="FZ68" s="1334"/>
      <c r="GA68" s="1334"/>
      <c r="GB68" s="1334"/>
      <c r="GC68" s="1334"/>
      <c r="GD68" s="1334"/>
      <c r="GE68" s="1334"/>
      <c r="GF68" s="1334"/>
      <c r="GG68" s="1334"/>
      <c r="GH68" s="1334"/>
      <c r="GI68" s="1334"/>
      <c r="GJ68" s="1334"/>
      <c r="GK68" s="1334"/>
      <c r="GL68" s="1334"/>
      <c r="GM68" s="1334"/>
      <c r="GN68" s="1334"/>
      <c r="GO68" s="1334"/>
      <c r="GP68" s="1334"/>
      <c r="GQ68" s="1334"/>
      <c r="GR68" s="1334"/>
      <c r="GS68" s="1334"/>
      <c r="GT68" s="1334"/>
      <c r="GU68" s="1334"/>
      <c r="GV68" s="1334"/>
      <c r="GW68" s="1334"/>
      <c r="GX68" s="1334"/>
      <c r="GY68" s="1334"/>
      <c r="GZ68" s="1334"/>
      <c r="HA68" s="1334"/>
      <c r="HB68" s="1334"/>
      <c r="HC68" s="1334"/>
      <c r="HD68" s="1334"/>
      <c r="HE68" s="1334"/>
      <c r="HF68" s="1334"/>
      <c r="HG68" s="1334"/>
      <c r="HH68" s="1334"/>
      <c r="HI68" s="1334"/>
      <c r="HJ68" s="1334"/>
      <c r="HK68" s="1334"/>
      <c r="HL68" s="1334"/>
      <c r="HM68" s="1334"/>
      <c r="HN68" s="1334"/>
      <c r="HO68" s="1334"/>
      <c r="HP68" s="1334"/>
      <c r="HQ68" s="1334"/>
      <c r="HR68" s="1334"/>
      <c r="HS68" s="1334"/>
      <c r="HT68" s="1334"/>
      <c r="HU68" s="1334"/>
      <c r="HV68" s="1334"/>
      <c r="HW68" s="1334"/>
      <c r="HX68" s="1334"/>
      <c r="HY68" s="1334"/>
      <c r="HZ68" s="1334"/>
      <c r="IA68" s="1334"/>
      <c r="IB68" s="1334"/>
      <c r="IC68" s="1334"/>
      <c r="ID68" s="1334"/>
      <c r="IE68" s="1334"/>
      <c r="IF68" s="1334"/>
      <c r="IG68" s="1334"/>
      <c r="IH68" s="1334"/>
      <c r="II68" s="1334"/>
      <c r="IJ68" s="1334"/>
      <c r="IK68" s="1334"/>
      <c r="IL68" s="1334"/>
      <c r="IM68" s="1334"/>
      <c r="IN68" s="1334"/>
      <c r="IO68" s="1334"/>
      <c r="IP68" s="1334"/>
      <c r="IQ68" s="1334"/>
      <c r="IR68" s="1334"/>
      <c r="IS68" s="1334"/>
      <c r="IT68" s="1334"/>
      <c r="IU68" s="1334"/>
      <c r="IV68" s="1334"/>
    </row>
    <row r="69" spans="1:256" x14ac:dyDescent="0.25">
      <c r="A69" s="1364">
        <v>2100</v>
      </c>
      <c r="B69" s="1365" t="s">
        <v>64</v>
      </c>
      <c r="C69" s="1344"/>
      <c r="D69" s="1344"/>
      <c r="E69" s="1373"/>
      <c r="F69" s="1436"/>
      <c r="G69" s="1415"/>
      <c r="H69" s="1437"/>
      <c r="I69" s="1334"/>
      <c r="J69" s="1334"/>
      <c r="K69" s="1334"/>
      <c r="L69" s="1334"/>
      <c r="M69" s="1334"/>
      <c r="N69" s="1334"/>
      <c r="O69" s="1334"/>
      <c r="P69" s="1334"/>
      <c r="Q69" s="1334"/>
      <c r="R69" s="1334"/>
      <c r="S69" s="1334"/>
      <c r="T69" s="1334"/>
      <c r="U69" s="1334"/>
      <c r="V69" s="1334"/>
      <c r="W69" s="1334"/>
      <c r="X69" s="1334"/>
      <c r="Y69" s="1334"/>
      <c r="Z69" s="1334"/>
      <c r="AA69" s="1334"/>
      <c r="AB69" s="1334"/>
      <c r="AC69" s="1334"/>
      <c r="AD69" s="1334"/>
      <c r="AE69" s="1334"/>
      <c r="AF69" s="1334"/>
      <c r="AG69" s="1334"/>
      <c r="AH69" s="1334"/>
      <c r="AI69" s="1334"/>
      <c r="AJ69" s="1334"/>
      <c r="AK69" s="1334"/>
      <c r="AL69" s="1334"/>
      <c r="AM69" s="1334"/>
      <c r="AN69" s="1334"/>
      <c r="AO69" s="1334"/>
      <c r="AP69" s="1334"/>
      <c r="AQ69" s="1334"/>
      <c r="AR69" s="1334"/>
      <c r="AS69" s="1334"/>
      <c r="AT69" s="1334"/>
      <c r="AU69" s="1334"/>
      <c r="AV69" s="1334"/>
      <c r="AW69" s="1334"/>
      <c r="AX69" s="1334"/>
      <c r="AY69" s="1334"/>
      <c r="AZ69" s="1334"/>
      <c r="BA69" s="1334"/>
      <c r="BB69" s="1334"/>
      <c r="BC69" s="1334"/>
      <c r="BD69" s="1334"/>
      <c r="BE69" s="1334"/>
      <c r="BF69" s="1334"/>
      <c r="BG69" s="1334"/>
      <c r="BH69" s="1334"/>
      <c r="BI69" s="1334"/>
      <c r="BJ69" s="1334"/>
      <c r="BK69" s="1334"/>
      <c r="BL69" s="1334"/>
      <c r="BM69" s="1334"/>
      <c r="BN69" s="1334"/>
      <c r="BO69" s="1334"/>
      <c r="BP69" s="1334"/>
      <c r="BQ69" s="1334"/>
      <c r="BR69" s="1334"/>
      <c r="BS69" s="1334"/>
      <c r="BT69" s="1334"/>
      <c r="BU69" s="1334"/>
      <c r="BV69" s="1334"/>
      <c r="BW69" s="1334"/>
      <c r="BX69" s="1334"/>
      <c r="BY69" s="1334"/>
      <c r="BZ69" s="1334"/>
      <c r="CA69" s="1334"/>
      <c r="CB69" s="1334"/>
      <c r="CC69" s="1334"/>
      <c r="CD69" s="1334"/>
      <c r="CE69" s="1334"/>
      <c r="CF69" s="1334"/>
      <c r="CG69" s="1334"/>
      <c r="CH69" s="1334"/>
      <c r="CI69" s="1334"/>
      <c r="CJ69" s="1334"/>
      <c r="CK69" s="1334"/>
      <c r="CL69" s="1334"/>
      <c r="CM69" s="1334"/>
      <c r="CN69" s="1334"/>
      <c r="CO69" s="1334"/>
      <c r="CP69" s="1334"/>
      <c r="CQ69" s="1334"/>
      <c r="CR69" s="1334"/>
      <c r="CS69" s="1334"/>
      <c r="CT69" s="1334"/>
      <c r="CU69" s="1334"/>
      <c r="CV69" s="1334"/>
      <c r="CW69" s="1334"/>
      <c r="CX69" s="1334"/>
      <c r="CY69" s="1334"/>
      <c r="CZ69" s="1334"/>
      <c r="DA69" s="1334"/>
      <c r="DB69" s="1334"/>
      <c r="DC69" s="1334"/>
      <c r="DD69" s="1334"/>
      <c r="DE69" s="1334"/>
      <c r="DF69" s="1334"/>
      <c r="DG69" s="1334"/>
      <c r="DH69" s="1334"/>
      <c r="DI69" s="1334"/>
      <c r="DJ69" s="1334"/>
      <c r="DK69" s="1334"/>
      <c r="DL69" s="1334"/>
      <c r="DM69" s="1334"/>
      <c r="DN69" s="1334"/>
      <c r="DO69" s="1334"/>
      <c r="DP69" s="1334"/>
      <c r="DQ69" s="1334"/>
      <c r="DR69" s="1334"/>
      <c r="DS69" s="1334"/>
      <c r="DT69" s="1334"/>
      <c r="DU69" s="1334"/>
      <c r="DV69" s="1334"/>
      <c r="DW69" s="1334"/>
      <c r="DX69" s="1334"/>
      <c r="DY69" s="1334"/>
      <c r="DZ69" s="1334"/>
      <c r="EA69" s="1334"/>
      <c r="EB69" s="1334"/>
      <c r="EC69" s="1334"/>
      <c r="ED69" s="1334"/>
      <c r="EE69" s="1334"/>
      <c r="EF69" s="1334"/>
      <c r="EG69" s="1334"/>
      <c r="EH69" s="1334"/>
      <c r="EI69" s="1334"/>
      <c r="EJ69" s="1334"/>
      <c r="EK69" s="1334"/>
      <c r="EL69" s="1334"/>
      <c r="EM69" s="1334"/>
      <c r="EN69" s="1334"/>
      <c r="EO69" s="1334"/>
      <c r="EP69" s="1334"/>
      <c r="EQ69" s="1334"/>
      <c r="ER69" s="1334"/>
      <c r="ES69" s="1334"/>
      <c r="ET69" s="1334"/>
      <c r="EU69" s="1334"/>
      <c r="EV69" s="1334"/>
      <c r="EW69" s="1334"/>
      <c r="EX69" s="1334"/>
      <c r="EY69" s="1334"/>
      <c r="EZ69" s="1334"/>
      <c r="FA69" s="1334"/>
      <c r="FB69" s="1334"/>
      <c r="FC69" s="1334"/>
      <c r="FD69" s="1334"/>
      <c r="FE69" s="1334"/>
      <c r="FF69" s="1334"/>
      <c r="FG69" s="1334"/>
      <c r="FH69" s="1334"/>
      <c r="FI69" s="1334"/>
      <c r="FJ69" s="1334"/>
      <c r="FK69" s="1334"/>
      <c r="FL69" s="1334"/>
      <c r="FM69" s="1334"/>
      <c r="FN69" s="1334"/>
      <c r="FO69" s="1334"/>
      <c r="FP69" s="1334"/>
      <c r="FQ69" s="1334"/>
      <c r="FR69" s="1334"/>
      <c r="FS69" s="1334"/>
      <c r="FT69" s="1334"/>
      <c r="FU69" s="1334"/>
      <c r="FV69" s="1334"/>
      <c r="FW69" s="1334"/>
      <c r="FX69" s="1334"/>
      <c r="FY69" s="1334"/>
      <c r="FZ69" s="1334"/>
      <c r="GA69" s="1334"/>
      <c r="GB69" s="1334"/>
      <c r="GC69" s="1334"/>
      <c r="GD69" s="1334"/>
      <c r="GE69" s="1334"/>
      <c r="GF69" s="1334"/>
      <c r="GG69" s="1334"/>
      <c r="GH69" s="1334"/>
      <c r="GI69" s="1334"/>
      <c r="GJ69" s="1334"/>
      <c r="GK69" s="1334"/>
      <c r="GL69" s="1334"/>
      <c r="GM69" s="1334"/>
      <c r="GN69" s="1334"/>
      <c r="GO69" s="1334"/>
      <c r="GP69" s="1334"/>
      <c r="GQ69" s="1334"/>
      <c r="GR69" s="1334"/>
      <c r="GS69" s="1334"/>
      <c r="GT69" s="1334"/>
      <c r="GU69" s="1334"/>
      <c r="GV69" s="1334"/>
      <c r="GW69" s="1334"/>
      <c r="GX69" s="1334"/>
      <c r="GY69" s="1334"/>
      <c r="GZ69" s="1334"/>
      <c r="HA69" s="1334"/>
      <c r="HB69" s="1334"/>
      <c r="HC69" s="1334"/>
      <c r="HD69" s="1334"/>
      <c r="HE69" s="1334"/>
      <c r="HF69" s="1334"/>
      <c r="HG69" s="1334"/>
      <c r="HH69" s="1334"/>
      <c r="HI69" s="1334"/>
      <c r="HJ69" s="1334"/>
      <c r="HK69" s="1334"/>
      <c r="HL69" s="1334"/>
      <c r="HM69" s="1334"/>
      <c r="HN69" s="1334"/>
      <c r="HO69" s="1334"/>
      <c r="HP69" s="1334"/>
      <c r="HQ69" s="1334"/>
      <c r="HR69" s="1334"/>
      <c r="HS69" s="1334"/>
      <c r="HT69" s="1334"/>
      <c r="HU69" s="1334"/>
      <c r="HV69" s="1334"/>
      <c r="HW69" s="1334"/>
      <c r="HX69" s="1334"/>
      <c r="HY69" s="1334"/>
      <c r="HZ69" s="1334"/>
      <c r="IA69" s="1334"/>
      <c r="IB69" s="1334"/>
      <c r="IC69" s="1334"/>
      <c r="ID69" s="1334"/>
      <c r="IE69" s="1334"/>
      <c r="IF69" s="1334"/>
      <c r="IG69" s="1334"/>
      <c r="IH69" s="1334"/>
      <c r="II69" s="1334"/>
      <c r="IJ69" s="1334"/>
      <c r="IK69" s="1334"/>
      <c r="IL69" s="1334"/>
      <c r="IM69" s="1334"/>
      <c r="IN69" s="1334"/>
      <c r="IO69" s="1334"/>
      <c r="IP69" s="1334"/>
      <c r="IQ69" s="1334"/>
      <c r="IR69" s="1334"/>
      <c r="IS69" s="1334"/>
      <c r="IT69" s="1334"/>
      <c r="IU69" s="1334"/>
      <c r="IV69" s="1334"/>
    </row>
    <row r="70" spans="1:256" ht="14.5" x14ac:dyDescent="0.25">
      <c r="A70" s="1364">
        <v>21.02</v>
      </c>
      <c r="B70" s="1403" t="s">
        <v>69</v>
      </c>
      <c r="C70" s="1343"/>
      <c r="D70" s="1344"/>
      <c r="E70" s="1378" t="s">
        <v>68</v>
      </c>
      <c r="F70" s="1414">
        <v>600</v>
      </c>
      <c r="G70" s="1415"/>
      <c r="H70" s="1063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4"/>
      <c r="W70" s="1334"/>
      <c r="X70" s="1334"/>
      <c r="Y70" s="1334"/>
      <c r="Z70" s="1334"/>
      <c r="AA70" s="1334"/>
      <c r="AB70" s="1334"/>
      <c r="AC70" s="1334"/>
      <c r="AD70" s="1334"/>
      <c r="AE70" s="1334"/>
      <c r="AF70" s="1334"/>
      <c r="AG70" s="1334"/>
      <c r="AH70" s="1334"/>
      <c r="AI70" s="1334"/>
      <c r="AJ70" s="1334"/>
      <c r="AK70" s="1334"/>
      <c r="AL70" s="1334"/>
      <c r="AM70" s="1334"/>
      <c r="AN70" s="1334"/>
      <c r="AO70" s="1334"/>
      <c r="AP70" s="1334"/>
      <c r="AQ70" s="1334"/>
      <c r="AR70" s="1334"/>
      <c r="AS70" s="1334"/>
      <c r="AT70" s="1334"/>
      <c r="AU70" s="1334"/>
      <c r="AV70" s="1334"/>
      <c r="AW70" s="1334"/>
      <c r="AX70" s="1334"/>
      <c r="AY70" s="1334"/>
      <c r="AZ70" s="1334"/>
      <c r="BA70" s="1334"/>
      <c r="BB70" s="1334"/>
      <c r="BC70" s="1334"/>
      <c r="BD70" s="1334"/>
      <c r="BE70" s="1334"/>
      <c r="BF70" s="1334"/>
      <c r="BG70" s="1334"/>
      <c r="BH70" s="1334"/>
      <c r="BI70" s="1334"/>
      <c r="BJ70" s="1334"/>
      <c r="BK70" s="1334"/>
      <c r="BL70" s="1334"/>
      <c r="BM70" s="1334"/>
      <c r="BN70" s="1334"/>
      <c r="BO70" s="1334"/>
      <c r="BP70" s="1334"/>
      <c r="BQ70" s="1334"/>
      <c r="BR70" s="1334"/>
      <c r="BS70" s="1334"/>
      <c r="BT70" s="1334"/>
      <c r="BU70" s="1334"/>
      <c r="BV70" s="1334"/>
      <c r="BW70" s="1334"/>
      <c r="BX70" s="1334"/>
      <c r="BY70" s="1334"/>
      <c r="BZ70" s="1334"/>
      <c r="CA70" s="1334"/>
      <c r="CB70" s="1334"/>
      <c r="CC70" s="1334"/>
      <c r="CD70" s="1334"/>
      <c r="CE70" s="1334"/>
      <c r="CF70" s="1334"/>
      <c r="CG70" s="1334"/>
      <c r="CH70" s="1334"/>
      <c r="CI70" s="1334"/>
      <c r="CJ70" s="1334"/>
      <c r="CK70" s="1334"/>
      <c r="CL70" s="1334"/>
      <c r="CM70" s="1334"/>
      <c r="CN70" s="1334"/>
      <c r="CO70" s="1334"/>
      <c r="CP70" s="1334"/>
      <c r="CQ70" s="1334"/>
      <c r="CR70" s="1334"/>
      <c r="CS70" s="1334"/>
      <c r="CT70" s="1334"/>
      <c r="CU70" s="1334"/>
      <c r="CV70" s="1334"/>
      <c r="CW70" s="1334"/>
      <c r="CX70" s="1334"/>
      <c r="CY70" s="1334"/>
      <c r="CZ70" s="1334"/>
      <c r="DA70" s="1334"/>
      <c r="DB70" s="1334"/>
      <c r="DC70" s="1334"/>
      <c r="DD70" s="1334"/>
      <c r="DE70" s="1334"/>
      <c r="DF70" s="1334"/>
      <c r="DG70" s="1334"/>
      <c r="DH70" s="1334"/>
      <c r="DI70" s="1334"/>
      <c r="DJ70" s="1334"/>
      <c r="DK70" s="1334"/>
      <c r="DL70" s="1334"/>
      <c r="DM70" s="1334"/>
      <c r="DN70" s="1334"/>
      <c r="DO70" s="1334"/>
      <c r="DP70" s="1334"/>
      <c r="DQ70" s="1334"/>
      <c r="DR70" s="1334"/>
      <c r="DS70" s="1334"/>
      <c r="DT70" s="1334"/>
      <c r="DU70" s="1334"/>
      <c r="DV70" s="1334"/>
      <c r="DW70" s="1334"/>
      <c r="DX70" s="1334"/>
      <c r="DY70" s="1334"/>
      <c r="DZ70" s="1334"/>
      <c r="EA70" s="1334"/>
      <c r="EB70" s="1334"/>
      <c r="EC70" s="1334"/>
      <c r="ED70" s="1334"/>
      <c r="EE70" s="1334"/>
      <c r="EF70" s="1334"/>
      <c r="EG70" s="1334"/>
      <c r="EH70" s="1334"/>
      <c r="EI70" s="1334"/>
      <c r="EJ70" s="1334"/>
      <c r="EK70" s="1334"/>
      <c r="EL70" s="1334"/>
      <c r="EM70" s="1334"/>
      <c r="EN70" s="1334"/>
      <c r="EO70" s="1334"/>
      <c r="EP70" s="1334"/>
      <c r="EQ70" s="1334"/>
      <c r="ER70" s="1334"/>
      <c r="ES70" s="1334"/>
      <c r="ET70" s="1334"/>
      <c r="EU70" s="1334"/>
      <c r="EV70" s="1334"/>
      <c r="EW70" s="1334"/>
      <c r="EX70" s="1334"/>
      <c r="EY70" s="1334"/>
      <c r="EZ70" s="1334"/>
      <c r="FA70" s="1334"/>
      <c r="FB70" s="1334"/>
      <c r="FC70" s="1334"/>
      <c r="FD70" s="1334"/>
      <c r="FE70" s="1334"/>
      <c r="FF70" s="1334"/>
      <c r="FG70" s="1334"/>
      <c r="FH70" s="1334"/>
      <c r="FI70" s="1334"/>
      <c r="FJ70" s="1334"/>
      <c r="FK70" s="1334"/>
      <c r="FL70" s="1334"/>
      <c r="FM70" s="1334"/>
      <c r="FN70" s="1334"/>
      <c r="FO70" s="1334"/>
      <c r="FP70" s="1334"/>
      <c r="FQ70" s="1334"/>
      <c r="FR70" s="1334"/>
      <c r="FS70" s="1334"/>
      <c r="FT70" s="1334"/>
      <c r="FU70" s="1334"/>
      <c r="FV70" s="1334"/>
      <c r="FW70" s="1334"/>
      <c r="FX70" s="1334"/>
      <c r="FY70" s="1334"/>
      <c r="FZ70" s="1334"/>
      <c r="GA70" s="1334"/>
      <c r="GB70" s="1334"/>
      <c r="GC70" s="1334"/>
      <c r="GD70" s="1334"/>
      <c r="GE70" s="1334"/>
      <c r="GF70" s="1334"/>
      <c r="GG70" s="1334"/>
      <c r="GH70" s="1334"/>
      <c r="GI70" s="1334"/>
      <c r="GJ70" s="1334"/>
      <c r="GK70" s="1334"/>
      <c r="GL70" s="1334"/>
      <c r="GM70" s="1334"/>
      <c r="GN70" s="1334"/>
      <c r="GO70" s="1334"/>
      <c r="GP70" s="1334"/>
      <c r="GQ70" s="1334"/>
      <c r="GR70" s="1334"/>
      <c r="GS70" s="1334"/>
      <c r="GT70" s="1334"/>
      <c r="GU70" s="1334"/>
      <c r="GV70" s="1334"/>
      <c r="GW70" s="1334"/>
      <c r="GX70" s="1334"/>
      <c r="GY70" s="1334"/>
      <c r="GZ70" s="1334"/>
      <c r="HA70" s="1334"/>
      <c r="HB70" s="1334"/>
      <c r="HC70" s="1334"/>
      <c r="HD70" s="1334"/>
      <c r="HE70" s="1334"/>
      <c r="HF70" s="1334"/>
      <c r="HG70" s="1334"/>
      <c r="HH70" s="1334"/>
      <c r="HI70" s="1334"/>
      <c r="HJ70" s="1334"/>
      <c r="HK70" s="1334"/>
      <c r="HL70" s="1334"/>
      <c r="HM70" s="1334"/>
      <c r="HN70" s="1334"/>
      <c r="HO70" s="1334"/>
      <c r="HP70" s="1334"/>
      <c r="HQ70" s="1334"/>
      <c r="HR70" s="1334"/>
      <c r="HS70" s="1334"/>
      <c r="HT70" s="1334"/>
      <c r="HU70" s="1334"/>
      <c r="HV70" s="1334"/>
      <c r="HW70" s="1334"/>
      <c r="HX70" s="1334"/>
      <c r="HY70" s="1334"/>
      <c r="HZ70" s="1334"/>
      <c r="IA70" s="1334"/>
      <c r="IB70" s="1334"/>
      <c r="IC70" s="1334"/>
      <c r="ID70" s="1334"/>
      <c r="IE70" s="1334"/>
      <c r="IF70" s="1334"/>
      <c r="IG70" s="1334"/>
      <c r="IH70" s="1334"/>
      <c r="II70" s="1334"/>
      <c r="IJ70" s="1334"/>
      <c r="IK70" s="1334"/>
      <c r="IL70" s="1334"/>
      <c r="IM70" s="1334"/>
      <c r="IN70" s="1334"/>
      <c r="IO70" s="1334"/>
      <c r="IP70" s="1334"/>
      <c r="IQ70" s="1334"/>
      <c r="IR70" s="1334"/>
      <c r="IS70" s="1334"/>
      <c r="IT70" s="1334"/>
      <c r="IU70" s="1334"/>
      <c r="IV70" s="1334"/>
    </row>
    <row r="71" spans="1:256" x14ac:dyDescent="0.25">
      <c r="A71" s="1364" t="s">
        <v>398</v>
      </c>
      <c r="B71" s="1403" t="s">
        <v>399</v>
      </c>
      <c r="C71" s="1343"/>
      <c r="D71" s="1344"/>
      <c r="E71" s="1378"/>
      <c r="F71" s="1414"/>
      <c r="G71" s="1415"/>
      <c r="H71" s="1063"/>
      <c r="I71" s="1334"/>
      <c r="J71" s="1334"/>
      <c r="K71" s="1334"/>
      <c r="L71" s="1334"/>
      <c r="M71" s="1334"/>
      <c r="N71" s="1334"/>
      <c r="O71" s="1334"/>
      <c r="P71" s="1334"/>
      <c r="Q71" s="1334"/>
      <c r="R71" s="1334"/>
      <c r="S71" s="1334"/>
      <c r="T71" s="1334"/>
      <c r="U71" s="1334"/>
      <c r="V71" s="1334"/>
      <c r="W71" s="1334"/>
      <c r="X71" s="1334"/>
      <c r="Y71" s="1334"/>
      <c r="Z71" s="1334"/>
      <c r="AA71" s="1334"/>
      <c r="AB71" s="1334"/>
      <c r="AC71" s="1334"/>
      <c r="AD71" s="1334"/>
      <c r="AE71" s="1334"/>
      <c r="AF71" s="1334"/>
      <c r="AG71" s="1334"/>
      <c r="AH71" s="1334"/>
      <c r="AI71" s="1334"/>
      <c r="AJ71" s="1334"/>
      <c r="AK71" s="1334"/>
      <c r="AL71" s="1334"/>
      <c r="AM71" s="1334"/>
      <c r="AN71" s="1334"/>
      <c r="AO71" s="1334"/>
      <c r="AP71" s="1334"/>
      <c r="AQ71" s="1334"/>
      <c r="AR71" s="1334"/>
      <c r="AS71" s="1334"/>
      <c r="AT71" s="1334"/>
      <c r="AU71" s="1334"/>
      <c r="AV71" s="1334"/>
      <c r="AW71" s="1334"/>
      <c r="AX71" s="1334"/>
      <c r="AY71" s="1334"/>
      <c r="AZ71" s="1334"/>
      <c r="BA71" s="1334"/>
      <c r="BB71" s="1334"/>
      <c r="BC71" s="1334"/>
      <c r="BD71" s="1334"/>
      <c r="BE71" s="1334"/>
      <c r="BF71" s="1334"/>
      <c r="BG71" s="1334"/>
      <c r="BH71" s="1334"/>
      <c r="BI71" s="1334"/>
      <c r="BJ71" s="1334"/>
      <c r="BK71" s="1334"/>
      <c r="BL71" s="1334"/>
      <c r="BM71" s="1334"/>
      <c r="BN71" s="1334"/>
      <c r="BO71" s="1334"/>
      <c r="BP71" s="1334"/>
      <c r="BQ71" s="1334"/>
      <c r="BR71" s="1334"/>
      <c r="BS71" s="1334"/>
      <c r="BT71" s="1334"/>
      <c r="BU71" s="1334"/>
      <c r="BV71" s="1334"/>
      <c r="BW71" s="1334"/>
      <c r="BX71" s="1334"/>
      <c r="BY71" s="1334"/>
      <c r="BZ71" s="1334"/>
      <c r="CA71" s="1334"/>
      <c r="CB71" s="1334"/>
      <c r="CC71" s="1334"/>
      <c r="CD71" s="1334"/>
      <c r="CE71" s="1334"/>
      <c r="CF71" s="1334"/>
      <c r="CG71" s="1334"/>
      <c r="CH71" s="1334"/>
      <c r="CI71" s="1334"/>
      <c r="CJ71" s="1334"/>
      <c r="CK71" s="1334"/>
      <c r="CL71" s="1334"/>
      <c r="CM71" s="1334"/>
      <c r="CN71" s="1334"/>
      <c r="CO71" s="1334"/>
      <c r="CP71" s="1334"/>
      <c r="CQ71" s="1334"/>
      <c r="CR71" s="1334"/>
      <c r="CS71" s="1334"/>
      <c r="CT71" s="1334"/>
      <c r="CU71" s="1334"/>
      <c r="CV71" s="1334"/>
      <c r="CW71" s="1334"/>
      <c r="CX71" s="1334"/>
      <c r="CY71" s="1334"/>
      <c r="CZ71" s="1334"/>
      <c r="DA71" s="1334"/>
      <c r="DB71" s="1334"/>
      <c r="DC71" s="1334"/>
      <c r="DD71" s="1334"/>
      <c r="DE71" s="1334"/>
      <c r="DF71" s="1334"/>
      <c r="DG71" s="1334"/>
      <c r="DH71" s="1334"/>
      <c r="DI71" s="1334"/>
      <c r="DJ71" s="1334"/>
      <c r="DK71" s="1334"/>
      <c r="DL71" s="1334"/>
      <c r="DM71" s="1334"/>
      <c r="DN71" s="1334"/>
      <c r="DO71" s="1334"/>
      <c r="DP71" s="1334"/>
      <c r="DQ71" s="1334"/>
      <c r="DR71" s="1334"/>
      <c r="DS71" s="1334"/>
      <c r="DT71" s="1334"/>
      <c r="DU71" s="1334"/>
      <c r="DV71" s="1334"/>
      <c r="DW71" s="1334"/>
      <c r="DX71" s="1334"/>
      <c r="DY71" s="1334"/>
      <c r="DZ71" s="1334"/>
      <c r="EA71" s="1334"/>
      <c r="EB71" s="1334"/>
      <c r="EC71" s="1334"/>
      <c r="ED71" s="1334"/>
      <c r="EE71" s="1334"/>
      <c r="EF71" s="1334"/>
      <c r="EG71" s="1334"/>
      <c r="EH71" s="1334"/>
      <c r="EI71" s="1334"/>
      <c r="EJ71" s="1334"/>
      <c r="EK71" s="1334"/>
      <c r="EL71" s="1334"/>
      <c r="EM71" s="1334"/>
      <c r="EN71" s="1334"/>
      <c r="EO71" s="1334"/>
      <c r="EP71" s="1334"/>
      <c r="EQ71" s="1334"/>
      <c r="ER71" s="1334"/>
      <c r="ES71" s="1334"/>
      <c r="ET71" s="1334"/>
      <c r="EU71" s="1334"/>
      <c r="EV71" s="1334"/>
      <c r="EW71" s="1334"/>
      <c r="EX71" s="1334"/>
      <c r="EY71" s="1334"/>
      <c r="EZ71" s="1334"/>
      <c r="FA71" s="1334"/>
      <c r="FB71" s="1334"/>
      <c r="FC71" s="1334"/>
      <c r="FD71" s="1334"/>
      <c r="FE71" s="1334"/>
      <c r="FF71" s="1334"/>
      <c r="FG71" s="1334"/>
      <c r="FH71" s="1334"/>
      <c r="FI71" s="1334"/>
      <c r="FJ71" s="1334"/>
      <c r="FK71" s="1334"/>
      <c r="FL71" s="1334"/>
      <c r="FM71" s="1334"/>
      <c r="FN71" s="1334"/>
      <c r="FO71" s="1334"/>
      <c r="FP71" s="1334"/>
      <c r="FQ71" s="1334"/>
      <c r="FR71" s="1334"/>
      <c r="FS71" s="1334"/>
      <c r="FT71" s="1334"/>
      <c r="FU71" s="1334"/>
      <c r="FV71" s="1334"/>
      <c r="FW71" s="1334"/>
      <c r="FX71" s="1334"/>
      <c r="FY71" s="1334"/>
      <c r="FZ71" s="1334"/>
      <c r="GA71" s="1334"/>
      <c r="GB71" s="1334"/>
      <c r="GC71" s="1334"/>
      <c r="GD71" s="1334"/>
      <c r="GE71" s="1334"/>
      <c r="GF71" s="1334"/>
      <c r="GG71" s="1334"/>
      <c r="GH71" s="1334"/>
      <c r="GI71" s="1334"/>
      <c r="GJ71" s="1334"/>
      <c r="GK71" s="1334"/>
      <c r="GL71" s="1334"/>
      <c r="GM71" s="1334"/>
      <c r="GN71" s="1334"/>
      <c r="GO71" s="1334"/>
      <c r="GP71" s="1334"/>
      <c r="GQ71" s="1334"/>
      <c r="GR71" s="1334"/>
      <c r="GS71" s="1334"/>
      <c r="GT71" s="1334"/>
      <c r="GU71" s="1334"/>
      <c r="GV71" s="1334"/>
      <c r="GW71" s="1334"/>
      <c r="GX71" s="1334"/>
      <c r="GY71" s="1334"/>
      <c r="GZ71" s="1334"/>
      <c r="HA71" s="1334"/>
      <c r="HB71" s="1334"/>
      <c r="HC71" s="1334"/>
      <c r="HD71" s="1334"/>
      <c r="HE71" s="1334"/>
      <c r="HF71" s="1334"/>
      <c r="HG71" s="1334"/>
      <c r="HH71" s="1334"/>
      <c r="HI71" s="1334"/>
      <c r="HJ71" s="1334"/>
      <c r="HK71" s="1334"/>
      <c r="HL71" s="1334"/>
      <c r="HM71" s="1334"/>
      <c r="HN71" s="1334"/>
      <c r="HO71" s="1334"/>
      <c r="HP71" s="1334"/>
      <c r="HQ71" s="1334"/>
      <c r="HR71" s="1334"/>
      <c r="HS71" s="1334"/>
      <c r="HT71" s="1334"/>
      <c r="HU71" s="1334"/>
      <c r="HV71" s="1334"/>
      <c r="HW71" s="1334"/>
      <c r="HX71" s="1334"/>
      <c r="HY71" s="1334"/>
      <c r="HZ71" s="1334"/>
      <c r="IA71" s="1334"/>
      <c r="IB71" s="1334"/>
      <c r="IC71" s="1334"/>
      <c r="ID71" s="1334"/>
      <c r="IE71" s="1334"/>
      <c r="IF71" s="1334"/>
      <c r="IG71" s="1334"/>
      <c r="IH71" s="1334"/>
      <c r="II71" s="1334"/>
      <c r="IJ71" s="1334"/>
      <c r="IK71" s="1334"/>
      <c r="IL71" s="1334"/>
      <c r="IM71" s="1334"/>
      <c r="IN71" s="1334"/>
      <c r="IO71" s="1334"/>
      <c r="IP71" s="1334"/>
      <c r="IQ71" s="1334"/>
      <c r="IR71" s="1334"/>
      <c r="IS71" s="1334"/>
      <c r="IT71" s="1334"/>
      <c r="IU71" s="1334"/>
      <c r="IV71" s="1334"/>
    </row>
    <row r="72" spans="1:256" x14ac:dyDescent="0.25">
      <c r="A72" s="1372"/>
      <c r="B72" s="1412" t="s">
        <v>400</v>
      </c>
      <c r="C72" s="1344"/>
      <c r="D72" s="1344"/>
      <c r="E72" s="1378" t="s">
        <v>45</v>
      </c>
      <c r="F72" s="1414">
        <v>600</v>
      </c>
      <c r="G72" s="1410"/>
      <c r="H72" s="1063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4"/>
      <c r="AI72" s="1334"/>
      <c r="AJ72" s="1334"/>
      <c r="AK72" s="1334"/>
      <c r="AL72" s="1334"/>
      <c r="AM72" s="1334"/>
      <c r="AN72" s="1334"/>
      <c r="AO72" s="1334"/>
      <c r="AP72" s="1334"/>
      <c r="AQ72" s="1334"/>
      <c r="AR72" s="1334"/>
      <c r="AS72" s="1334"/>
      <c r="AT72" s="1334"/>
      <c r="AU72" s="1334"/>
      <c r="AV72" s="1334"/>
      <c r="AW72" s="1334"/>
      <c r="AX72" s="1334"/>
      <c r="AY72" s="1334"/>
      <c r="AZ72" s="1334"/>
      <c r="BA72" s="1334"/>
      <c r="BB72" s="1334"/>
      <c r="BC72" s="1334"/>
      <c r="BD72" s="1334"/>
      <c r="BE72" s="1334"/>
      <c r="BF72" s="1334"/>
      <c r="BG72" s="1334"/>
      <c r="BH72" s="1334"/>
      <c r="BI72" s="1334"/>
      <c r="BJ72" s="1334"/>
      <c r="BK72" s="1334"/>
      <c r="BL72" s="1334"/>
      <c r="BM72" s="1334"/>
      <c r="BN72" s="1334"/>
      <c r="BO72" s="1334"/>
      <c r="BP72" s="1334"/>
      <c r="BQ72" s="1334"/>
      <c r="BR72" s="1334"/>
      <c r="BS72" s="1334"/>
      <c r="BT72" s="1334"/>
      <c r="BU72" s="1334"/>
      <c r="BV72" s="1334"/>
      <c r="BW72" s="1334"/>
      <c r="BX72" s="1334"/>
      <c r="BY72" s="1334"/>
      <c r="BZ72" s="1334"/>
      <c r="CA72" s="1334"/>
      <c r="CB72" s="1334"/>
      <c r="CC72" s="1334"/>
      <c r="CD72" s="1334"/>
      <c r="CE72" s="1334"/>
      <c r="CF72" s="1334"/>
      <c r="CG72" s="1334"/>
      <c r="CH72" s="1334"/>
      <c r="CI72" s="1334"/>
      <c r="CJ72" s="1334"/>
      <c r="CK72" s="1334"/>
      <c r="CL72" s="1334"/>
      <c r="CM72" s="1334"/>
      <c r="CN72" s="1334"/>
      <c r="CO72" s="1334"/>
      <c r="CP72" s="1334"/>
      <c r="CQ72" s="1334"/>
      <c r="CR72" s="1334"/>
      <c r="CS72" s="1334"/>
      <c r="CT72" s="1334"/>
      <c r="CU72" s="1334"/>
      <c r="CV72" s="1334"/>
      <c r="CW72" s="1334"/>
      <c r="CX72" s="1334"/>
      <c r="CY72" s="1334"/>
      <c r="CZ72" s="1334"/>
      <c r="DA72" s="1334"/>
      <c r="DB72" s="1334"/>
      <c r="DC72" s="1334"/>
      <c r="DD72" s="1334"/>
      <c r="DE72" s="1334"/>
      <c r="DF72" s="1334"/>
      <c r="DG72" s="1334"/>
      <c r="DH72" s="1334"/>
      <c r="DI72" s="1334"/>
      <c r="DJ72" s="1334"/>
      <c r="DK72" s="1334"/>
      <c r="DL72" s="1334"/>
      <c r="DM72" s="1334"/>
      <c r="DN72" s="1334"/>
      <c r="DO72" s="1334"/>
      <c r="DP72" s="1334"/>
      <c r="DQ72" s="1334"/>
      <c r="DR72" s="1334"/>
      <c r="DS72" s="1334"/>
      <c r="DT72" s="1334"/>
      <c r="DU72" s="1334"/>
      <c r="DV72" s="1334"/>
      <c r="DW72" s="1334"/>
      <c r="DX72" s="1334"/>
      <c r="DY72" s="1334"/>
      <c r="DZ72" s="1334"/>
      <c r="EA72" s="1334"/>
      <c r="EB72" s="1334"/>
      <c r="EC72" s="1334"/>
      <c r="ED72" s="1334"/>
      <c r="EE72" s="1334"/>
      <c r="EF72" s="1334"/>
      <c r="EG72" s="1334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4"/>
      <c r="ES72" s="1334"/>
      <c r="ET72" s="1334"/>
      <c r="EU72" s="1334"/>
      <c r="EV72" s="1334"/>
      <c r="EW72" s="1334"/>
      <c r="EX72" s="1334"/>
      <c r="EY72" s="1334"/>
      <c r="EZ72" s="1334"/>
      <c r="FA72" s="1334"/>
      <c r="FB72" s="1334"/>
      <c r="FC72" s="1334"/>
      <c r="FD72" s="1334"/>
      <c r="FE72" s="1334"/>
      <c r="FF72" s="1334"/>
      <c r="FG72" s="1334"/>
      <c r="FH72" s="1334"/>
      <c r="FI72" s="1334"/>
      <c r="FJ72" s="1334"/>
      <c r="FK72" s="1334"/>
      <c r="FL72" s="1334"/>
      <c r="FM72" s="1334"/>
      <c r="FN72" s="1334"/>
      <c r="FO72" s="1334"/>
      <c r="FP72" s="1334"/>
      <c r="FQ72" s="1334"/>
      <c r="FR72" s="1334"/>
      <c r="FS72" s="1334"/>
      <c r="FT72" s="1334"/>
      <c r="FU72" s="1334"/>
      <c r="FV72" s="1334"/>
      <c r="FW72" s="1334"/>
      <c r="FX72" s="1334"/>
      <c r="FY72" s="1334"/>
      <c r="FZ72" s="1334"/>
      <c r="GA72" s="1334"/>
      <c r="GB72" s="1334"/>
      <c r="GC72" s="1334"/>
      <c r="GD72" s="1334"/>
      <c r="GE72" s="1334"/>
      <c r="GF72" s="1334"/>
      <c r="GG72" s="1334"/>
      <c r="GH72" s="1334"/>
      <c r="GI72" s="1334"/>
      <c r="GJ72" s="1334"/>
      <c r="GK72" s="1334"/>
      <c r="GL72" s="1334"/>
      <c r="GM72" s="1334"/>
      <c r="GN72" s="1334"/>
      <c r="GO72" s="1334"/>
      <c r="GP72" s="1334"/>
      <c r="GQ72" s="1334"/>
      <c r="GR72" s="1334"/>
      <c r="GS72" s="1334"/>
      <c r="GT72" s="1334"/>
      <c r="GU72" s="1334"/>
      <c r="GV72" s="1334"/>
      <c r="GW72" s="1334"/>
      <c r="GX72" s="1334"/>
      <c r="GY72" s="1334"/>
      <c r="GZ72" s="1334"/>
      <c r="HA72" s="1334"/>
      <c r="HB72" s="1334"/>
      <c r="HC72" s="1334"/>
      <c r="HD72" s="1334"/>
      <c r="HE72" s="1334"/>
      <c r="HF72" s="1334"/>
      <c r="HG72" s="1334"/>
      <c r="HH72" s="1334"/>
      <c r="HI72" s="1334"/>
      <c r="HJ72" s="1334"/>
      <c r="HK72" s="1334"/>
      <c r="HL72" s="1334"/>
      <c r="HM72" s="1334"/>
      <c r="HN72" s="1334"/>
      <c r="HO72" s="1334"/>
      <c r="HP72" s="1334"/>
      <c r="HQ72" s="1334"/>
      <c r="HR72" s="1334"/>
      <c r="HS72" s="1334"/>
      <c r="HT72" s="1334"/>
      <c r="HU72" s="1334"/>
      <c r="HV72" s="1334"/>
      <c r="HW72" s="1334"/>
      <c r="HX72" s="1334"/>
      <c r="HY72" s="1334"/>
      <c r="HZ72" s="1334"/>
      <c r="IA72" s="1334"/>
      <c r="IB72" s="1334"/>
      <c r="IC72" s="1334"/>
      <c r="ID72" s="1334"/>
      <c r="IE72" s="1334"/>
      <c r="IF72" s="1334"/>
      <c r="IG72" s="1334"/>
      <c r="IH72" s="1334"/>
      <c r="II72" s="1334"/>
      <c r="IJ72" s="1334"/>
      <c r="IK72" s="1334"/>
      <c r="IL72" s="1334"/>
      <c r="IM72" s="1334"/>
      <c r="IN72" s="1334"/>
      <c r="IO72" s="1334"/>
      <c r="IP72" s="1334"/>
      <c r="IQ72" s="1334"/>
      <c r="IR72" s="1334"/>
      <c r="IS72" s="1334"/>
      <c r="IT72" s="1334"/>
      <c r="IU72" s="1334"/>
      <c r="IV72" s="1334"/>
    </row>
    <row r="73" spans="1:256" x14ac:dyDescent="0.25">
      <c r="A73" s="1372"/>
      <c r="B73" s="1412" t="s">
        <v>401</v>
      </c>
      <c r="C73" s="1344"/>
      <c r="D73" s="1344"/>
      <c r="E73" s="1378"/>
      <c r="F73" s="1061"/>
      <c r="G73" s="1410"/>
      <c r="H73" s="1063"/>
      <c r="I73" s="1334"/>
      <c r="J73" s="1334"/>
      <c r="K73" s="1334"/>
      <c r="L73" s="1334"/>
      <c r="M73" s="1334"/>
      <c r="N73" s="1334"/>
      <c r="O73" s="1334"/>
      <c r="P73" s="1334"/>
      <c r="Q73" s="1334"/>
      <c r="R73" s="1334"/>
      <c r="S73" s="1334"/>
      <c r="T73" s="1334"/>
      <c r="U73" s="1334"/>
      <c r="V73" s="1334"/>
      <c r="W73" s="1334"/>
      <c r="X73" s="1334"/>
      <c r="Y73" s="1334"/>
      <c r="Z73" s="1334"/>
      <c r="AA73" s="1334"/>
      <c r="AB73" s="1334"/>
      <c r="AC73" s="1334"/>
      <c r="AD73" s="1334"/>
      <c r="AE73" s="1334"/>
      <c r="AF73" s="1334"/>
      <c r="AG73" s="1334"/>
      <c r="AH73" s="1334"/>
      <c r="AI73" s="1334"/>
      <c r="AJ73" s="1334"/>
      <c r="AK73" s="1334"/>
      <c r="AL73" s="1334"/>
      <c r="AM73" s="1334"/>
      <c r="AN73" s="1334"/>
      <c r="AO73" s="1334"/>
      <c r="AP73" s="1334"/>
      <c r="AQ73" s="1334"/>
      <c r="AR73" s="1334"/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4"/>
      <c r="BC73" s="1334"/>
      <c r="BD73" s="1334"/>
      <c r="BE73" s="1334"/>
      <c r="BF73" s="1334"/>
      <c r="BG73" s="1334"/>
      <c r="BH73" s="1334"/>
      <c r="BI73" s="1334"/>
      <c r="BJ73" s="1334"/>
      <c r="BK73" s="1334"/>
      <c r="BL73" s="1334"/>
      <c r="BM73" s="1334"/>
      <c r="BN73" s="1334"/>
      <c r="BO73" s="1334"/>
      <c r="BP73" s="1334"/>
      <c r="BQ73" s="1334"/>
      <c r="BR73" s="1334"/>
      <c r="BS73" s="1334"/>
      <c r="BT73" s="1334"/>
      <c r="BU73" s="1334"/>
      <c r="BV73" s="1334"/>
      <c r="BW73" s="1334"/>
      <c r="BX73" s="1334"/>
      <c r="BY73" s="1334"/>
      <c r="BZ73" s="1334"/>
      <c r="CA73" s="1334"/>
      <c r="CB73" s="1334"/>
      <c r="CC73" s="1334"/>
      <c r="CD73" s="1334"/>
      <c r="CE73" s="1334"/>
      <c r="CF73" s="1334"/>
      <c r="CG73" s="1334"/>
      <c r="CH73" s="1334"/>
      <c r="CI73" s="1334"/>
      <c r="CJ73" s="1334"/>
      <c r="CK73" s="1334"/>
      <c r="CL73" s="1334"/>
      <c r="CM73" s="1334"/>
      <c r="CN73" s="1334"/>
      <c r="CO73" s="1334"/>
      <c r="CP73" s="1334"/>
      <c r="CQ73" s="1334"/>
      <c r="CR73" s="1334"/>
      <c r="CS73" s="1334"/>
      <c r="CT73" s="1334"/>
      <c r="CU73" s="1334"/>
      <c r="CV73" s="1334"/>
      <c r="CW73" s="1334"/>
      <c r="CX73" s="1334"/>
      <c r="CY73" s="1334"/>
      <c r="CZ73" s="1334"/>
      <c r="DA73" s="1334"/>
      <c r="DB73" s="1334"/>
      <c r="DC73" s="1334"/>
      <c r="DD73" s="1334"/>
      <c r="DE73" s="1334"/>
      <c r="DF73" s="1334"/>
      <c r="DG73" s="1334"/>
      <c r="DH73" s="1334"/>
      <c r="DI73" s="1334"/>
      <c r="DJ73" s="1334"/>
      <c r="DK73" s="1334"/>
      <c r="DL73" s="1334"/>
      <c r="DM73" s="1334"/>
      <c r="DN73" s="1334"/>
      <c r="DO73" s="1334"/>
      <c r="DP73" s="1334"/>
      <c r="DQ73" s="1334"/>
      <c r="DR73" s="1334"/>
      <c r="DS73" s="1334"/>
      <c r="DT73" s="1334"/>
      <c r="DU73" s="1334"/>
      <c r="DV73" s="1334"/>
      <c r="DW73" s="1334"/>
      <c r="DX73" s="1334"/>
      <c r="DY73" s="1334"/>
      <c r="DZ73" s="1334"/>
      <c r="EA73" s="1334"/>
      <c r="EB73" s="1334"/>
      <c r="EC73" s="1334"/>
      <c r="ED73" s="1334"/>
      <c r="EE73" s="1334"/>
      <c r="EF73" s="1334"/>
      <c r="EG73" s="1334"/>
      <c r="EH73" s="1334"/>
      <c r="EI73" s="1334"/>
      <c r="EJ73" s="1334"/>
      <c r="EK73" s="1334"/>
      <c r="EL73" s="1334"/>
      <c r="EM73" s="1334"/>
      <c r="EN73" s="1334"/>
      <c r="EO73" s="1334"/>
      <c r="EP73" s="1334"/>
      <c r="EQ73" s="1334"/>
      <c r="ER73" s="1334"/>
      <c r="ES73" s="1334"/>
      <c r="ET73" s="1334"/>
      <c r="EU73" s="1334"/>
      <c r="EV73" s="1334"/>
      <c r="EW73" s="1334"/>
      <c r="EX73" s="1334"/>
      <c r="EY73" s="1334"/>
      <c r="EZ73" s="1334"/>
      <c r="FA73" s="1334"/>
      <c r="FB73" s="1334"/>
      <c r="FC73" s="1334"/>
      <c r="FD73" s="1334"/>
      <c r="FE73" s="1334"/>
      <c r="FF73" s="1334"/>
      <c r="FG73" s="1334"/>
      <c r="FH73" s="1334"/>
      <c r="FI73" s="1334"/>
      <c r="FJ73" s="1334"/>
      <c r="FK73" s="1334"/>
      <c r="FL73" s="1334"/>
      <c r="FM73" s="1334"/>
      <c r="FN73" s="1334"/>
      <c r="FO73" s="1334"/>
      <c r="FP73" s="1334"/>
      <c r="FQ73" s="1334"/>
      <c r="FR73" s="1334"/>
      <c r="FS73" s="1334"/>
      <c r="FT73" s="1334"/>
      <c r="FU73" s="1334"/>
      <c r="FV73" s="1334"/>
      <c r="FW73" s="1334"/>
      <c r="FX73" s="1334"/>
      <c r="FY73" s="1334"/>
      <c r="FZ73" s="1334"/>
      <c r="GA73" s="1334"/>
      <c r="GB73" s="1334"/>
      <c r="GC73" s="1334"/>
      <c r="GD73" s="1334"/>
      <c r="GE73" s="1334"/>
      <c r="GF73" s="1334"/>
      <c r="GG73" s="1334"/>
      <c r="GH73" s="1334"/>
      <c r="GI73" s="1334"/>
      <c r="GJ73" s="1334"/>
      <c r="GK73" s="1334"/>
      <c r="GL73" s="1334"/>
      <c r="GM73" s="1334"/>
      <c r="GN73" s="1334"/>
      <c r="GO73" s="1334"/>
      <c r="GP73" s="1334"/>
      <c r="GQ73" s="1334"/>
      <c r="GR73" s="1334"/>
      <c r="GS73" s="1334"/>
      <c r="GT73" s="1334"/>
      <c r="GU73" s="1334"/>
      <c r="GV73" s="1334"/>
      <c r="GW73" s="1334"/>
      <c r="GX73" s="1334"/>
      <c r="GY73" s="1334"/>
      <c r="GZ73" s="1334"/>
      <c r="HA73" s="1334"/>
      <c r="HB73" s="1334"/>
      <c r="HC73" s="1334"/>
      <c r="HD73" s="1334"/>
      <c r="HE73" s="1334"/>
      <c r="HF73" s="1334"/>
      <c r="HG73" s="1334"/>
      <c r="HH73" s="1334"/>
      <c r="HI73" s="1334"/>
      <c r="HJ73" s="1334"/>
      <c r="HK73" s="1334"/>
      <c r="HL73" s="1334"/>
      <c r="HM73" s="1334"/>
      <c r="HN73" s="1334"/>
      <c r="HO73" s="1334"/>
      <c r="HP73" s="1334"/>
      <c r="HQ73" s="1334"/>
      <c r="HR73" s="1334"/>
      <c r="HS73" s="1334"/>
      <c r="HT73" s="1334"/>
      <c r="HU73" s="1334"/>
      <c r="HV73" s="1334"/>
      <c r="HW73" s="1334"/>
      <c r="HX73" s="1334"/>
      <c r="HY73" s="1334"/>
      <c r="HZ73" s="1334"/>
      <c r="IA73" s="1334"/>
      <c r="IB73" s="1334"/>
      <c r="IC73" s="1334"/>
      <c r="ID73" s="1334"/>
      <c r="IE73" s="1334"/>
      <c r="IF73" s="1334"/>
      <c r="IG73" s="1334"/>
      <c r="IH73" s="1334"/>
      <c r="II73" s="1334"/>
      <c r="IJ73" s="1334"/>
      <c r="IK73" s="1334"/>
      <c r="IL73" s="1334"/>
      <c r="IM73" s="1334"/>
      <c r="IN73" s="1334"/>
      <c r="IO73" s="1334"/>
      <c r="IP73" s="1334"/>
      <c r="IQ73" s="1334"/>
      <c r="IR73" s="1334"/>
      <c r="IS73" s="1334"/>
      <c r="IT73" s="1334"/>
      <c r="IU73" s="1334"/>
      <c r="IV73" s="1334"/>
    </row>
    <row r="74" spans="1:256" x14ac:dyDescent="0.25">
      <c r="A74" s="2018" t="s">
        <v>183</v>
      </c>
      <c r="B74" s="2019" t="s">
        <v>184</v>
      </c>
      <c r="C74" s="1400"/>
      <c r="D74" s="1400"/>
      <c r="E74" s="1378" t="s">
        <v>35</v>
      </c>
      <c r="F74" s="1061"/>
      <c r="G74" s="1410"/>
      <c r="H74" s="1063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4"/>
      <c r="AI74" s="1334"/>
      <c r="AJ74" s="1334"/>
      <c r="AK74" s="1334"/>
      <c r="AL74" s="1334"/>
      <c r="AM74" s="1334"/>
      <c r="AN74" s="1334"/>
      <c r="AO74" s="1334"/>
      <c r="AP74" s="1334"/>
      <c r="AQ74" s="1334"/>
      <c r="AR74" s="1334"/>
      <c r="AS74" s="1334"/>
      <c r="AT74" s="1334"/>
      <c r="AU74" s="1334"/>
      <c r="AV74" s="1334"/>
      <c r="AW74" s="1334"/>
      <c r="AX74" s="1334"/>
      <c r="AY74" s="1334"/>
      <c r="AZ74" s="1334"/>
      <c r="BA74" s="1334"/>
      <c r="BB74" s="1334"/>
      <c r="BC74" s="1334"/>
      <c r="BD74" s="1334"/>
      <c r="BE74" s="1334"/>
      <c r="BF74" s="1334"/>
      <c r="BG74" s="1334"/>
      <c r="BH74" s="1334"/>
      <c r="BI74" s="1334"/>
      <c r="BJ74" s="1334"/>
      <c r="BK74" s="1334"/>
      <c r="BL74" s="1334"/>
      <c r="BM74" s="1334"/>
      <c r="BN74" s="1334"/>
      <c r="BO74" s="1334"/>
      <c r="BP74" s="1334"/>
      <c r="BQ74" s="1334"/>
      <c r="BR74" s="1334"/>
      <c r="BS74" s="1334"/>
      <c r="BT74" s="1334"/>
      <c r="BU74" s="1334"/>
      <c r="BV74" s="1334"/>
      <c r="BW74" s="1334"/>
      <c r="BX74" s="1334"/>
      <c r="BY74" s="1334"/>
      <c r="BZ74" s="1334"/>
      <c r="CA74" s="1334"/>
      <c r="CB74" s="1334"/>
      <c r="CC74" s="1334"/>
      <c r="CD74" s="1334"/>
      <c r="CE74" s="1334"/>
      <c r="CF74" s="1334"/>
      <c r="CG74" s="1334"/>
      <c r="CH74" s="1334"/>
      <c r="CI74" s="1334"/>
      <c r="CJ74" s="1334"/>
      <c r="CK74" s="1334"/>
      <c r="CL74" s="1334"/>
      <c r="CM74" s="1334"/>
      <c r="CN74" s="1334"/>
      <c r="CO74" s="1334"/>
      <c r="CP74" s="1334"/>
      <c r="CQ74" s="1334"/>
      <c r="CR74" s="1334"/>
      <c r="CS74" s="1334"/>
      <c r="CT74" s="1334"/>
      <c r="CU74" s="1334"/>
      <c r="CV74" s="1334"/>
      <c r="CW74" s="1334"/>
      <c r="CX74" s="1334"/>
      <c r="CY74" s="1334"/>
      <c r="CZ74" s="1334"/>
      <c r="DA74" s="1334"/>
      <c r="DB74" s="1334"/>
      <c r="DC74" s="1334"/>
      <c r="DD74" s="1334"/>
      <c r="DE74" s="1334"/>
      <c r="DF74" s="1334"/>
      <c r="DG74" s="1334"/>
      <c r="DH74" s="1334"/>
      <c r="DI74" s="1334"/>
      <c r="DJ74" s="1334"/>
      <c r="DK74" s="1334"/>
      <c r="DL74" s="1334"/>
      <c r="DM74" s="1334"/>
      <c r="DN74" s="1334"/>
      <c r="DO74" s="1334"/>
      <c r="DP74" s="1334"/>
      <c r="DQ74" s="1334"/>
      <c r="DR74" s="1334"/>
      <c r="DS74" s="1334"/>
      <c r="DT74" s="1334"/>
      <c r="DU74" s="1334"/>
      <c r="DV74" s="1334"/>
      <c r="DW74" s="1334"/>
      <c r="DX74" s="1334"/>
      <c r="DY74" s="1334"/>
      <c r="DZ74" s="1334"/>
      <c r="EA74" s="1334"/>
      <c r="EB74" s="1334"/>
      <c r="EC74" s="1334"/>
      <c r="ED74" s="1334"/>
      <c r="EE74" s="1334"/>
      <c r="EF74" s="1334"/>
      <c r="EG74" s="1334"/>
      <c r="EH74" s="1334"/>
      <c r="EI74" s="1334"/>
      <c r="EJ74" s="1334"/>
      <c r="EK74" s="1334"/>
      <c r="EL74" s="1334"/>
      <c r="EM74" s="1334"/>
      <c r="EN74" s="1334"/>
      <c r="EO74" s="1334"/>
      <c r="EP74" s="1334"/>
      <c r="EQ74" s="1334"/>
      <c r="ER74" s="1334"/>
      <c r="ES74" s="1334"/>
      <c r="ET74" s="1334"/>
      <c r="EU74" s="1334"/>
      <c r="EV74" s="1334"/>
      <c r="EW74" s="1334"/>
      <c r="EX74" s="1334"/>
      <c r="EY74" s="1334"/>
      <c r="EZ74" s="1334"/>
      <c r="FA74" s="1334"/>
      <c r="FB74" s="1334"/>
      <c r="FC74" s="1334"/>
      <c r="FD74" s="1334"/>
      <c r="FE74" s="1334"/>
      <c r="FF74" s="1334"/>
      <c r="FG74" s="1334"/>
      <c r="FH74" s="1334"/>
      <c r="FI74" s="1334"/>
      <c r="FJ74" s="1334"/>
      <c r="FK74" s="1334"/>
      <c r="FL74" s="1334"/>
      <c r="FM74" s="1334"/>
      <c r="FN74" s="1334"/>
      <c r="FO74" s="1334"/>
      <c r="FP74" s="1334"/>
      <c r="FQ74" s="1334"/>
      <c r="FR74" s="1334"/>
      <c r="FS74" s="1334"/>
      <c r="FT74" s="1334"/>
      <c r="FU74" s="1334"/>
      <c r="FV74" s="1334"/>
      <c r="FW74" s="1334"/>
      <c r="FX74" s="1334"/>
      <c r="FY74" s="1334"/>
      <c r="FZ74" s="1334"/>
      <c r="GA74" s="1334"/>
      <c r="GB74" s="1334"/>
      <c r="GC74" s="1334"/>
      <c r="GD74" s="1334"/>
      <c r="GE74" s="1334"/>
      <c r="GF74" s="1334"/>
      <c r="GG74" s="1334"/>
      <c r="GH74" s="1334"/>
      <c r="GI74" s="1334"/>
      <c r="GJ74" s="1334"/>
      <c r="GK74" s="1334"/>
      <c r="GL74" s="1334"/>
      <c r="GM74" s="1334"/>
      <c r="GN74" s="1334"/>
      <c r="GO74" s="1334"/>
      <c r="GP74" s="1334"/>
      <c r="GQ74" s="1334"/>
      <c r="GR74" s="1334"/>
      <c r="GS74" s="1334"/>
      <c r="GT74" s="1334"/>
      <c r="GU74" s="1334"/>
      <c r="GV74" s="1334"/>
      <c r="GW74" s="1334"/>
      <c r="GX74" s="1334"/>
      <c r="GY74" s="1334"/>
      <c r="GZ74" s="1334"/>
      <c r="HA74" s="1334"/>
      <c r="HB74" s="1334"/>
      <c r="HC74" s="1334"/>
      <c r="HD74" s="1334"/>
      <c r="HE74" s="1334"/>
      <c r="HF74" s="1334"/>
      <c r="HG74" s="1334"/>
      <c r="HH74" s="1334"/>
      <c r="HI74" s="1334"/>
      <c r="HJ74" s="1334"/>
      <c r="HK74" s="1334"/>
      <c r="HL74" s="1334"/>
      <c r="HM74" s="1334"/>
      <c r="HN74" s="1334"/>
      <c r="HO74" s="1334"/>
      <c r="HP74" s="1334"/>
      <c r="HQ74" s="1334"/>
      <c r="HR74" s="1334"/>
      <c r="HS74" s="1334"/>
      <c r="HT74" s="1334"/>
      <c r="HU74" s="1334"/>
      <c r="HV74" s="1334"/>
      <c r="HW74" s="1334"/>
      <c r="HX74" s="1334"/>
      <c r="HY74" s="1334"/>
      <c r="HZ74" s="1334"/>
      <c r="IA74" s="1334"/>
      <c r="IB74" s="1334"/>
      <c r="IC74" s="1334"/>
      <c r="ID74" s="1334"/>
      <c r="IE74" s="1334"/>
      <c r="IF74" s="1334"/>
      <c r="IG74" s="1334"/>
      <c r="IH74" s="1334"/>
      <c r="II74" s="1334"/>
      <c r="IJ74" s="1334"/>
      <c r="IK74" s="1334"/>
      <c r="IL74" s="1334"/>
      <c r="IM74" s="1334"/>
      <c r="IN74" s="1334"/>
      <c r="IO74" s="1334"/>
      <c r="IP74" s="1334"/>
      <c r="IQ74" s="1334"/>
      <c r="IR74" s="1334"/>
      <c r="IS74" s="1334"/>
      <c r="IT74" s="1334"/>
      <c r="IU74" s="1334"/>
      <c r="IV74" s="1334"/>
    </row>
    <row r="75" spans="1:256" x14ac:dyDescent="0.25">
      <c r="A75" s="1372"/>
      <c r="B75" s="1412" t="s">
        <v>185</v>
      </c>
      <c r="C75" s="1344"/>
      <c r="D75" s="1413"/>
      <c r="E75" s="1378" t="s">
        <v>80</v>
      </c>
      <c r="F75" s="1061">
        <v>6000</v>
      </c>
      <c r="G75" s="1410"/>
      <c r="H75" s="1063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4"/>
      <c r="AD75" s="1334"/>
      <c r="AE75" s="1334"/>
      <c r="AF75" s="1334"/>
      <c r="AG75" s="1334"/>
      <c r="AH75" s="1334"/>
      <c r="AI75" s="1334"/>
      <c r="AJ75" s="1334"/>
      <c r="AK75" s="1334"/>
      <c r="AL75" s="1334"/>
      <c r="AM75" s="1334"/>
      <c r="AN75" s="1334"/>
      <c r="AO75" s="1334"/>
      <c r="AP75" s="1334"/>
      <c r="AQ75" s="1334"/>
      <c r="AR75" s="1334"/>
      <c r="AS75" s="1334"/>
      <c r="AT75" s="1334"/>
      <c r="AU75" s="1334"/>
      <c r="AV75" s="1334"/>
      <c r="AW75" s="1334"/>
      <c r="AX75" s="1334"/>
      <c r="AY75" s="1334"/>
      <c r="AZ75" s="1334"/>
      <c r="BA75" s="1334"/>
      <c r="BB75" s="1334"/>
      <c r="BC75" s="1334"/>
      <c r="BD75" s="1334"/>
      <c r="BE75" s="1334"/>
      <c r="BF75" s="1334"/>
      <c r="BG75" s="1334"/>
      <c r="BH75" s="1334"/>
      <c r="BI75" s="1334"/>
      <c r="BJ75" s="1334"/>
      <c r="BK75" s="1334"/>
      <c r="BL75" s="1334"/>
      <c r="BM75" s="1334"/>
      <c r="BN75" s="1334"/>
      <c r="BO75" s="1334"/>
      <c r="BP75" s="1334"/>
      <c r="BQ75" s="1334"/>
      <c r="BR75" s="1334"/>
      <c r="BS75" s="1334"/>
      <c r="BT75" s="1334"/>
      <c r="BU75" s="1334"/>
      <c r="BV75" s="1334"/>
      <c r="BW75" s="1334"/>
      <c r="BX75" s="1334"/>
      <c r="BY75" s="1334"/>
      <c r="BZ75" s="1334"/>
      <c r="CA75" s="1334"/>
      <c r="CB75" s="1334"/>
      <c r="CC75" s="1334"/>
      <c r="CD75" s="1334"/>
      <c r="CE75" s="1334"/>
      <c r="CF75" s="1334"/>
      <c r="CG75" s="1334"/>
      <c r="CH75" s="1334"/>
      <c r="CI75" s="1334"/>
      <c r="CJ75" s="1334"/>
      <c r="CK75" s="1334"/>
      <c r="CL75" s="1334"/>
      <c r="CM75" s="1334"/>
      <c r="CN75" s="1334"/>
      <c r="CO75" s="1334"/>
      <c r="CP75" s="1334"/>
      <c r="CQ75" s="1334"/>
      <c r="CR75" s="1334"/>
      <c r="CS75" s="1334"/>
      <c r="CT75" s="1334"/>
      <c r="CU75" s="1334"/>
      <c r="CV75" s="1334"/>
      <c r="CW75" s="1334"/>
      <c r="CX75" s="1334"/>
      <c r="CY75" s="1334"/>
      <c r="CZ75" s="1334"/>
      <c r="DA75" s="1334"/>
      <c r="DB75" s="1334"/>
      <c r="DC75" s="1334"/>
      <c r="DD75" s="1334"/>
      <c r="DE75" s="1334"/>
      <c r="DF75" s="1334"/>
      <c r="DG75" s="1334"/>
      <c r="DH75" s="1334"/>
      <c r="DI75" s="1334"/>
      <c r="DJ75" s="1334"/>
      <c r="DK75" s="1334"/>
      <c r="DL75" s="1334"/>
      <c r="DM75" s="1334"/>
      <c r="DN75" s="1334"/>
      <c r="DO75" s="1334"/>
      <c r="DP75" s="1334"/>
      <c r="DQ75" s="1334"/>
      <c r="DR75" s="1334"/>
      <c r="DS75" s="1334"/>
      <c r="DT75" s="1334"/>
      <c r="DU75" s="1334"/>
      <c r="DV75" s="1334"/>
      <c r="DW75" s="1334"/>
      <c r="DX75" s="1334"/>
      <c r="DY75" s="1334"/>
      <c r="DZ75" s="1334"/>
      <c r="EA75" s="1334"/>
      <c r="EB75" s="1334"/>
      <c r="EC75" s="1334"/>
      <c r="ED75" s="1334"/>
      <c r="EE75" s="1334"/>
      <c r="EF75" s="1334"/>
      <c r="EG75" s="1334"/>
      <c r="EH75" s="1334"/>
      <c r="EI75" s="1334"/>
      <c r="EJ75" s="1334"/>
      <c r="EK75" s="1334"/>
      <c r="EL75" s="1334"/>
      <c r="EM75" s="1334"/>
      <c r="EN75" s="1334"/>
      <c r="EO75" s="1334"/>
      <c r="EP75" s="1334"/>
      <c r="EQ75" s="1334"/>
      <c r="ER75" s="1334"/>
      <c r="ES75" s="1334"/>
      <c r="ET75" s="1334"/>
      <c r="EU75" s="1334"/>
      <c r="EV75" s="1334"/>
      <c r="EW75" s="1334"/>
      <c r="EX75" s="1334"/>
      <c r="EY75" s="1334"/>
      <c r="EZ75" s="1334"/>
      <c r="FA75" s="1334"/>
      <c r="FB75" s="1334"/>
      <c r="FC75" s="1334"/>
      <c r="FD75" s="1334"/>
      <c r="FE75" s="1334"/>
      <c r="FF75" s="1334"/>
      <c r="FG75" s="1334"/>
      <c r="FH75" s="1334"/>
      <c r="FI75" s="1334"/>
      <c r="FJ75" s="1334"/>
      <c r="FK75" s="1334"/>
      <c r="FL75" s="1334"/>
      <c r="FM75" s="1334"/>
      <c r="FN75" s="1334"/>
      <c r="FO75" s="1334"/>
      <c r="FP75" s="1334"/>
      <c r="FQ75" s="1334"/>
      <c r="FR75" s="1334"/>
      <c r="FS75" s="1334"/>
      <c r="FT75" s="1334"/>
      <c r="FU75" s="1334"/>
      <c r="FV75" s="1334"/>
      <c r="FW75" s="1334"/>
      <c r="FX75" s="1334"/>
      <c r="FY75" s="1334"/>
      <c r="FZ75" s="1334"/>
      <c r="GA75" s="1334"/>
      <c r="GB75" s="1334"/>
      <c r="GC75" s="1334"/>
      <c r="GD75" s="1334"/>
      <c r="GE75" s="1334"/>
      <c r="GF75" s="1334"/>
      <c r="GG75" s="1334"/>
      <c r="GH75" s="1334"/>
      <c r="GI75" s="1334"/>
      <c r="GJ75" s="1334"/>
      <c r="GK75" s="1334"/>
      <c r="GL75" s="1334"/>
      <c r="GM75" s="1334"/>
      <c r="GN75" s="1334"/>
      <c r="GO75" s="1334"/>
      <c r="GP75" s="1334"/>
      <c r="GQ75" s="1334"/>
      <c r="GR75" s="1334"/>
      <c r="GS75" s="1334"/>
      <c r="GT75" s="1334"/>
      <c r="GU75" s="1334"/>
      <c r="GV75" s="1334"/>
      <c r="GW75" s="1334"/>
      <c r="GX75" s="1334"/>
      <c r="GY75" s="1334"/>
      <c r="GZ75" s="1334"/>
      <c r="HA75" s="1334"/>
      <c r="HB75" s="1334"/>
      <c r="HC75" s="1334"/>
      <c r="HD75" s="1334"/>
      <c r="HE75" s="1334"/>
      <c r="HF75" s="1334"/>
      <c r="HG75" s="1334"/>
      <c r="HH75" s="1334"/>
      <c r="HI75" s="1334"/>
      <c r="HJ75" s="1334"/>
      <c r="HK75" s="1334"/>
      <c r="HL75" s="1334"/>
      <c r="HM75" s="1334"/>
      <c r="HN75" s="1334"/>
      <c r="HO75" s="1334"/>
      <c r="HP75" s="1334"/>
      <c r="HQ75" s="1334"/>
      <c r="HR75" s="1334"/>
      <c r="HS75" s="1334"/>
      <c r="HT75" s="1334"/>
      <c r="HU75" s="1334"/>
      <c r="HV75" s="1334"/>
      <c r="HW75" s="1334"/>
      <c r="HX75" s="1334"/>
      <c r="HY75" s="1334"/>
      <c r="HZ75" s="1334"/>
      <c r="IA75" s="1334"/>
      <c r="IB75" s="1334"/>
      <c r="IC75" s="1334"/>
      <c r="ID75" s="1334"/>
      <c r="IE75" s="1334"/>
      <c r="IF75" s="1334"/>
      <c r="IG75" s="1334"/>
      <c r="IH75" s="1334"/>
      <c r="II75" s="1334"/>
      <c r="IJ75" s="1334"/>
      <c r="IK75" s="1334"/>
      <c r="IL75" s="1334"/>
      <c r="IM75" s="1334"/>
      <c r="IN75" s="1334"/>
      <c r="IO75" s="1334"/>
      <c r="IP75" s="1334"/>
      <c r="IQ75" s="1334"/>
      <c r="IR75" s="1334"/>
      <c r="IS75" s="1334"/>
      <c r="IT75" s="1334"/>
      <c r="IU75" s="1334"/>
      <c r="IV75" s="1334"/>
    </row>
    <row r="76" spans="1:256" ht="14.5" thickBot="1" x14ac:dyDescent="0.3">
      <c r="A76" s="1421"/>
      <c r="B76" s="1422" t="s">
        <v>186</v>
      </c>
      <c r="C76" s="1344"/>
      <c r="D76" s="1344"/>
      <c r="E76" s="1378" t="s">
        <v>80</v>
      </c>
      <c r="F76" s="1061">
        <v>6000</v>
      </c>
      <c r="G76" s="1410"/>
      <c r="H76" s="1063"/>
      <c r="I76" s="1334"/>
      <c r="J76" s="1334"/>
      <c r="K76" s="1334"/>
      <c r="L76" s="1334"/>
      <c r="M76" s="1334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4"/>
      <c r="AD76" s="1334"/>
      <c r="AE76" s="1334"/>
      <c r="AF76" s="1334"/>
      <c r="AG76" s="1334"/>
      <c r="AH76" s="1334"/>
      <c r="AI76" s="1334"/>
      <c r="AJ76" s="1334"/>
      <c r="AK76" s="1334"/>
      <c r="AL76" s="1334"/>
      <c r="AM76" s="1334"/>
      <c r="AN76" s="1334"/>
      <c r="AO76" s="1334"/>
      <c r="AP76" s="1334"/>
      <c r="AQ76" s="1334"/>
      <c r="AR76" s="1334"/>
      <c r="AS76" s="1334"/>
      <c r="AT76" s="1334"/>
      <c r="AU76" s="1334"/>
      <c r="AV76" s="1334"/>
      <c r="AW76" s="1334"/>
      <c r="AX76" s="1334"/>
      <c r="AY76" s="1334"/>
      <c r="AZ76" s="1334"/>
      <c r="BA76" s="1334"/>
      <c r="BB76" s="1334"/>
      <c r="BC76" s="1334"/>
      <c r="BD76" s="1334"/>
      <c r="BE76" s="1334"/>
      <c r="BF76" s="1334"/>
      <c r="BG76" s="1334"/>
      <c r="BH76" s="1334"/>
      <c r="BI76" s="1334"/>
      <c r="BJ76" s="1334"/>
      <c r="BK76" s="1334"/>
      <c r="BL76" s="1334"/>
      <c r="BM76" s="1334"/>
      <c r="BN76" s="1334"/>
      <c r="BO76" s="1334"/>
      <c r="BP76" s="1334"/>
      <c r="BQ76" s="1334"/>
      <c r="BR76" s="1334"/>
      <c r="BS76" s="1334"/>
      <c r="BT76" s="1334"/>
      <c r="BU76" s="1334"/>
      <c r="BV76" s="1334"/>
      <c r="BW76" s="1334"/>
      <c r="BX76" s="1334"/>
      <c r="BY76" s="1334"/>
      <c r="BZ76" s="1334"/>
      <c r="CA76" s="1334"/>
      <c r="CB76" s="1334"/>
      <c r="CC76" s="1334"/>
      <c r="CD76" s="1334"/>
      <c r="CE76" s="1334"/>
      <c r="CF76" s="1334"/>
      <c r="CG76" s="1334"/>
      <c r="CH76" s="1334"/>
      <c r="CI76" s="1334"/>
      <c r="CJ76" s="1334"/>
      <c r="CK76" s="1334"/>
      <c r="CL76" s="1334"/>
      <c r="CM76" s="1334"/>
      <c r="CN76" s="1334"/>
      <c r="CO76" s="1334"/>
      <c r="CP76" s="1334"/>
      <c r="CQ76" s="1334"/>
      <c r="CR76" s="1334"/>
      <c r="CS76" s="1334"/>
      <c r="CT76" s="1334"/>
      <c r="CU76" s="1334"/>
      <c r="CV76" s="1334"/>
      <c r="CW76" s="1334"/>
      <c r="CX76" s="1334"/>
      <c r="CY76" s="1334"/>
      <c r="CZ76" s="1334"/>
      <c r="DA76" s="1334"/>
      <c r="DB76" s="1334"/>
      <c r="DC76" s="1334"/>
      <c r="DD76" s="1334"/>
      <c r="DE76" s="1334"/>
      <c r="DF76" s="1334"/>
      <c r="DG76" s="1334"/>
      <c r="DH76" s="1334"/>
      <c r="DI76" s="1334"/>
      <c r="DJ76" s="1334"/>
      <c r="DK76" s="1334"/>
      <c r="DL76" s="1334"/>
      <c r="DM76" s="1334"/>
      <c r="DN76" s="1334"/>
      <c r="DO76" s="1334"/>
      <c r="DP76" s="1334"/>
      <c r="DQ76" s="1334"/>
      <c r="DR76" s="1334"/>
      <c r="DS76" s="1334"/>
      <c r="DT76" s="1334"/>
      <c r="DU76" s="1334"/>
      <c r="DV76" s="1334"/>
      <c r="DW76" s="1334"/>
      <c r="DX76" s="1334"/>
      <c r="DY76" s="1334"/>
      <c r="DZ76" s="1334"/>
      <c r="EA76" s="1334"/>
      <c r="EB76" s="1334"/>
      <c r="EC76" s="1334"/>
      <c r="ED76" s="1334"/>
      <c r="EE76" s="1334"/>
      <c r="EF76" s="1334"/>
      <c r="EG76" s="1334"/>
      <c r="EH76" s="1334"/>
      <c r="EI76" s="1334"/>
      <c r="EJ76" s="1334"/>
      <c r="EK76" s="1334"/>
      <c r="EL76" s="1334"/>
      <c r="EM76" s="1334"/>
      <c r="EN76" s="1334"/>
      <c r="EO76" s="1334"/>
      <c r="EP76" s="1334"/>
      <c r="EQ76" s="1334"/>
      <c r="ER76" s="1334"/>
      <c r="ES76" s="1334"/>
      <c r="ET76" s="1334"/>
      <c r="EU76" s="1334"/>
      <c r="EV76" s="1334"/>
      <c r="EW76" s="1334"/>
      <c r="EX76" s="1334"/>
      <c r="EY76" s="1334"/>
      <c r="EZ76" s="1334"/>
      <c r="FA76" s="1334"/>
      <c r="FB76" s="1334"/>
      <c r="FC76" s="1334"/>
      <c r="FD76" s="1334"/>
      <c r="FE76" s="1334"/>
      <c r="FF76" s="1334"/>
      <c r="FG76" s="1334"/>
      <c r="FH76" s="1334"/>
      <c r="FI76" s="1334"/>
      <c r="FJ76" s="1334"/>
      <c r="FK76" s="1334"/>
      <c r="FL76" s="1334"/>
      <c r="FM76" s="1334"/>
      <c r="FN76" s="1334"/>
      <c r="FO76" s="1334"/>
      <c r="FP76" s="1334"/>
      <c r="FQ76" s="1334"/>
      <c r="FR76" s="1334"/>
      <c r="FS76" s="1334"/>
      <c r="FT76" s="1334"/>
      <c r="FU76" s="1334"/>
      <c r="FV76" s="1334"/>
      <c r="FW76" s="1334"/>
      <c r="FX76" s="1334"/>
      <c r="FY76" s="1334"/>
      <c r="FZ76" s="1334"/>
      <c r="GA76" s="1334"/>
      <c r="GB76" s="1334"/>
      <c r="GC76" s="1334"/>
      <c r="GD76" s="1334"/>
      <c r="GE76" s="1334"/>
      <c r="GF76" s="1334"/>
      <c r="GG76" s="1334"/>
      <c r="GH76" s="1334"/>
      <c r="GI76" s="1334"/>
      <c r="GJ76" s="1334"/>
      <c r="GK76" s="1334"/>
      <c r="GL76" s="1334"/>
      <c r="GM76" s="1334"/>
      <c r="GN76" s="1334"/>
      <c r="GO76" s="1334"/>
      <c r="GP76" s="1334"/>
      <c r="GQ76" s="1334"/>
      <c r="GR76" s="1334"/>
      <c r="GS76" s="1334"/>
      <c r="GT76" s="1334"/>
      <c r="GU76" s="1334"/>
      <c r="GV76" s="1334"/>
      <c r="GW76" s="1334"/>
      <c r="GX76" s="1334"/>
      <c r="GY76" s="1334"/>
      <c r="GZ76" s="1334"/>
      <c r="HA76" s="1334"/>
      <c r="HB76" s="1334"/>
      <c r="HC76" s="1334"/>
      <c r="HD76" s="1334"/>
      <c r="HE76" s="1334"/>
      <c r="HF76" s="1334"/>
      <c r="HG76" s="1334"/>
      <c r="HH76" s="1334"/>
      <c r="HI76" s="1334"/>
      <c r="HJ76" s="1334"/>
      <c r="HK76" s="1334"/>
      <c r="HL76" s="1334"/>
      <c r="HM76" s="1334"/>
      <c r="HN76" s="1334"/>
      <c r="HO76" s="1334"/>
      <c r="HP76" s="1334"/>
      <c r="HQ76" s="1334"/>
      <c r="HR76" s="1334"/>
      <c r="HS76" s="1334"/>
      <c r="HT76" s="1334"/>
      <c r="HU76" s="1334"/>
      <c r="HV76" s="1334"/>
      <c r="HW76" s="1334"/>
      <c r="HX76" s="1334"/>
      <c r="HY76" s="1334"/>
      <c r="HZ76" s="1334"/>
      <c r="IA76" s="1334"/>
      <c r="IB76" s="1334"/>
      <c r="IC76" s="1334"/>
      <c r="ID76" s="1334"/>
      <c r="IE76" s="1334"/>
      <c r="IF76" s="1334"/>
      <c r="IG76" s="1334"/>
      <c r="IH76" s="1334"/>
      <c r="II76" s="1334"/>
      <c r="IJ76" s="1334"/>
      <c r="IK76" s="1334"/>
      <c r="IL76" s="1334"/>
      <c r="IM76" s="1334"/>
      <c r="IN76" s="1334"/>
      <c r="IO76" s="1334"/>
      <c r="IP76" s="1334"/>
      <c r="IQ76" s="1334"/>
      <c r="IR76" s="1334"/>
      <c r="IS76" s="1334"/>
      <c r="IT76" s="1334"/>
      <c r="IU76" s="1334"/>
      <c r="IV76" s="1334"/>
    </row>
    <row r="77" spans="1:256" ht="14.5" thickBot="1" x14ac:dyDescent="0.3">
      <c r="A77" s="1384" t="s">
        <v>70</v>
      </c>
      <c r="B77" s="1385"/>
      <c r="C77" s="1385"/>
      <c r="D77" s="1385"/>
      <c r="E77" s="1385"/>
      <c r="F77" s="1386"/>
      <c r="G77" s="1386"/>
      <c r="H77" s="1387"/>
      <c r="I77" s="1334"/>
      <c r="J77" s="1334"/>
      <c r="K77" s="1334"/>
      <c r="L77" s="1334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4"/>
      <c r="AD77" s="1334"/>
      <c r="AE77" s="1334"/>
      <c r="AF77" s="1334"/>
      <c r="AG77" s="1334"/>
      <c r="AH77" s="1334"/>
      <c r="AI77" s="1334"/>
      <c r="AJ77" s="1334"/>
      <c r="AK77" s="1334"/>
      <c r="AL77" s="1334"/>
      <c r="AM77" s="1334"/>
      <c r="AN77" s="1334"/>
      <c r="AO77" s="1334"/>
      <c r="AP77" s="1334"/>
      <c r="AQ77" s="1334"/>
      <c r="AR77" s="1334"/>
      <c r="AS77" s="1334"/>
      <c r="AT77" s="1334"/>
      <c r="AU77" s="1334"/>
      <c r="AV77" s="1334"/>
      <c r="AW77" s="1334"/>
      <c r="AX77" s="1334"/>
      <c r="AY77" s="1334"/>
      <c r="AZ77" s="1334"/>
      <c r="BA77" s="1334"/>
      <c r="BB77" s="1334"/>
      <c r="BC77" s="1334"/>
      <c r="BD77" s="1334"/>
      <c r="BE77" s="1334"/>
      <c r="BF77" s="1334"/>
      <c r="BG77" s="1334"/>
      <c r="BH77" s="1334"/>
      <c r="BI77" s="1334"/>
      <c r="BJ77" s="1334"/>
      <c r="BK77" s="1334"/>
      <c r="BL77" s="1334"/>
      <c r="BM77" s="1334"/>
      <c r="BN77" s="1334"/>
      <c r="BO77" s="1334"/>
      <c r="BP77" s="1334"/>
      <c r="BQ77" s="1334"/>
      <c r="BR77" s="1334"/>
      <c r="BS77" s="1334"/>
      <c r="BT77" s="1334"/>
      <c r="BU77" s="1334"/>
      <c r="BV77" s="1334"/>
      <c r="BW77" s="1334"/>
      <c r="BX77" s="1334"/>
      <c r="BY77" s="1334"/>
      <c r="BZ77" s="1334"/>
      <c r="CA77" s="1334"/>
      <c r="CB77" s="1334"/>
      <c r="CC77" s="1334"/>
      <c r="CD77" s="1334"/>
      <c r="CE77" s="1334"/>
      <c r="CF77" s="1334"/>
      <c r="CG77" s="1334"/>
      <c r="CH77" s="1334"/>
      <c r="CI77" s="1334"/>
      <c r="CJ77" s="1334"/>
      <c r="CK77" s="1334"/>
      <c r="CL77" s="1334"/>
      <c r="CM77" s="1334"/>
      <c r="CN77" s="1334"/>
      <c r="CO77" s="1334"/>
      <c r="CP77" s="1334"/>
      <c r="CQ77" s="1334"/>
      <c r="CR77" s="1334"/>
      <c r="CS77" s="1334"/>
      <c r="CT77" s="1334"/>
      <c r="CU77" s="1334"/>
      <c r="CV77" s="1334"/>
      <c r="CW77" s="1334"/>
      <c r="CX77" s="1334"/>
      <c r="CY77" s="1334"/>
      <c r="CZ77" s="1334"/>
      <c r="DA77" s="1334"/>
      <c r="DB77" s="1334"/>
      <c r="DC77" s="1334"/>
      <c r="DD77" s="1334"/>
      <c r="DE77" s="1334"/>
      <c r="DF77" s="1334"/>
      <c r="DG77" s="1334"/>
      <c r="DH77" s="1334"/>
      <c r="DI77" s="1334"/>
      <c r="DJ77" s="1334"/>
      <c r="DK77" s="1334"/>
      <c r="DL77" s="1334"/>
      <c r="DM77" s="1334"/>
      <c r="DN77" s="1334"/>
      <c r="DO77" s="1334"/>
      <c r="DP77" s="1334"/>
      <c r="DQ77" s="1334"/>
      <c r="DR77" s="1334"/>
      <c r="DS77" s="1334"/>
      <c r="DT77" s="1334"/>
      <c r="DU77" s="1334"/>
      <c r="DV77" s="1334"/>
      <c r="DW77" s="1334"/>
      <c r="DX77" s="1334"/>
      <c r="DY77" s="1334"/>
      <c r="DZ77" s="1334"/>
      <c r="EA77" s="1334"/>
      <c r="EB77" s="1334"/>
      <c r="EC77" s="1334"/>
      <c r="ED77" s="1334"/>
      <c r="EE77" s="1334"/>
      <c r="EF77" s="1334"/>
      <c r="EG77" s="1334"/>
      <c r="EH77" s="1334"/>
      <c r="EI77" s="1334"/>
      <c r="EJ77" s="1334"/>
      <c r="EK77" s="1334"/>
      <c r="EL77" s="1334"/>
      <c r="EM77" s="1334"/>
      <c r="EN77" s="1334"/>
      <c r="EO77" s="1334"/>
      <c r="EP77" s="1334"/>
      <c r="EQ77" s="1334"/>
      <c r="ER77" s="1334"/>
      <c r="ES77" s="1334"/>
      <c r="ET77" s="1334"/>
      <c r="EU77" s="1334"/>
      <c r="EV77" s="1334"/>
      <c r="EW77" s="1334"/>
      <c r="EX77" s="1334"/>
      <c r="EY77" s="1334"/>
      <c r="EZ77" s="1334"/>
      <c r="FA77" s="1334"/>
      <c r="FB77" s="1334"/>
      <c r="FC77" s="1334"/>
      <c r="FD77" s="1334"/>
      <c r="FE77" s="1334"/>
      <c r="FF77" s="1334"/>
      <c r="FG77" s="1334"/>
      <c r="FH77" s="1334"/>
      <c r="FI77" s="1334"/>
      <c r="FJ77" s="1334"/>
      <c r="FK77" s="1334"/>
      <c r="FL77" s="1334"/>
      <c r="FM77" s="1334"/>
      <c r="FN77" s="1334"/>
      <c r="FO77" s="1334"/>
      <c r="FP77" s="1334"/>
      <c r="FQ77" s="1334"/>
      <c r="FR77" s="1334"/>
      <c r="FS77" s="1334"/>
      <c r="FT77" s="1334"/>
      <c r="FU77" s="1334"/>
      <c r="FV77" s="1334"/>
      <c r="FW77" s="1334"/>
      <c r="FX77" s="1334"/>
      <c r="FY77" s="1334"/>
      <c r="FZ77" s="1334"/>
      <c r="GA77" s="1334"/>
      <c r="GB77" s="1334"/>
      <c r="GC77" s="1334"/>
      <c r="GD77" s="1334"/>
      <c r="GE77" s="1334"/>
      <c r="GF77" s="1334"/>
      <c r="GG77" s="1334"/>
      <c r="GH77" s="1334"/>
      <c r="GI77" s="1334"/>
      <c r="GJ77" s="1334"/>
      <c r="GK77" s="1334"/>
      <c r="GL77" s="1334"/>
      <c r="GM77" s="1334"/>
      <c r="GN77" s="1334"/>
      <c r="GO77" s="1334"/>
      <c r="GP77" s="1334"/>
      <c r="GQ77" s="1334"/>
      <c r="GR77" s="1334"/>
      <c r="GS77" s="1334"/>
      <c r="GT77" s="1334"/>
      <c r="GU77" s="1334"/>
      <c r="GV77" s="1334"/>
      <c r="GW77" s="1334"/>
      <c r="GX77" s="1334"/>
      <c r="GY77" s="1334"/>
      <c r="GZ77" s="1334"/>
      <c r="HA77" s="1334"/>
      <c r="HB77" s="1334"/>
      <c r="HC77" s="1334"/>
      <c r="HD77" s="1334"/>
      <c r="HE77" s="1334"/>
      <c r="HF77" s="1334"/>
      <c r="HG77" s="1334"/>
      <c r="HH77" s="1334"/>
      <c r="HI77" s="1334"/>
      <c r="HJ77" s="1334"/>
      <c r="HK77" s="1334"/>
      <c r="HL77" s="1334"/>
      <c r="HM77" s="1334"/>
      <c r="HN77" s="1334"/>
      <c r="HO77" s="1334"/>
      <c r="HP77" s="1334"/>
      <c r="HQ77" s="1334"/>
      <c r="HR77" s="1334"/>
      <c r="HS77" s="1334"/>
      <c r="HT77" s="1334"/>
      <c r="HU77" s="1334"/>
      <c r="HV77" s="1334"/>
      <c r="HW77" s="1334"/>
      <c r="HX77" s="1334"/>
      <c r="HY77" s="1334"/>
      <c r="HZ77" s="1334"/>
      <c r="IA77" s="1334"/>
      <c r="IB77" s="1334"/>
      <c r="IC77" s="1334"/>
      <c r="ID77" s="1334"/>
      <c r="IE77" s="1334"/>
      <c r="IF77" s="1334"/>
      <c r="IG77" s="1334"/>
      <c r="IH77" s="1334"/>
      <c r="II77" s="1334"/>
      <c r="IJ77" s="1334"/>
      <c r="IK77" s="1334"/>
      <c r="IL77" s="1334"/>
      <c r="IM77" s="1334"/>
      <c r="IN77" s="1334"/>
      <c r="IO77" s="1334"/>
      <c r="IP77" s="1334"/>
      <c r="IQ77" s="1334"/>
      <c r="IR77" s="1334"/>
      <c r="IS77" s="1334"/>
      <c r="IT77" s="1334"/>
      <c r="IU77" s="1334"/>
      <c r="IV77" s="1334"/>
    </row>
    <row r="78" spans="1:256" ht="14.5" thickBot="1" x14ac:dyDescent="0.3">
      <c r="A78" s="1343"/>
      <c r="B78" s="1344"/>
      <c r="C78" s="1344"/>
      <c r="D78" s="1344"/>
      <c r="E78" s="1344"/>
      <c r="F78" s="1345"/>
      <c r="G78" s="1345"/>
      <c r="H78" s="1438"/>
      <c r="I78" s="1334"/>
      <c r="J78" s="1334"/>
      <c r="K78" s="1334"/>
      <c r="L78" s="1334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4"/>
      <c r="AD78" s="1334"/>
      <c r="AE78" s="1334"/>
      <c r="AF78" s="1334"/>
      <c r="AG78" s="1334"/>
      <c r="AH78" s="1334"/>
      <c r="AI78" s="1334"/>
      <c r="AJ78" s="1334"/>
      <c r="AK78" s="1334"/>
      <c r="AL78" s="1334"/>
      <c r="AM78" s="1334"/>
      <c r="AN78" s="1334"/>
      <c r="AO78" s="1334"/>
      <c r="AP78" s="1334"/>
      <c r="AQ78" s="1334"/>
      <c r="AR78" s="1334"/>
      <c r="AS78" s="1334"/>
      <c r="AT78" s="1334"/>
      <c r="AU78" s="1334"/>
      <c r="AV78" s="1334"/>
      <c r="AW78" s="1334"/>
      <c r="AX78" s="1334"/>
      <c r="AY78" s="1334"/>
      <c r="AZ78" s="1334"/>
      <c r="BA78" s="1334"/>
      <c r="BB78" s="1334"/>
      <c r="BC78" s="1334"/>
      <c r="BD78" s="1334"/>
      <c r="BE78" s="1334"/>
      <c r="BF78" s="1334"/>
      <c r="BG78" s="1334"/>
      <c r="BH78" s="1334"/>
      <c r="BI78" s="1334"/>
      <c r="BJ78" s="1334"/>
      <c r="BK78" s="1334"/>
      <c r="BL78" s="1334"/>
      <c r="BM78" s="1334"/>
      <c r="BN78" s="1334"/>
      <c r="BO78" s="1334"/>
      <c r="BP78" s="1334"/>
      <c r="BQ78" s="1334"/>
      <c r="BR78" s="1334"/>
      <c r="BS78" s="1334"/>
      <c r="BT78" s="1334"/>
      <c r="BU78" s="1334"/>
      <c r="BV78" s="1334"/>
      <c r="BW78" s="1334"/>
      <c r="BX78" s="1334"/>
      <c r="BY78" s="1334"/>
      <c r="BZ78" s="1334"/>
      <c r="CA78" s="1334"/>
      <c r="CB78" s="1334"/>
      <c r="CC78" s="1334"/>
      <c r="CD78" s="1334"/>
      <c r="CE78" s="1334"/>
      <c r="CF78" s="1334"/>
      <c r="CG78" s="1334"/>
      <c r="CH78" s="1334"/>
      <c r="CI78" s="1334"/>
      <c r="CJ78" s="1334"/>
      <c r="CK78" s="1334"/>
      <c r="CL78" s="1334"/>
      <c r="CM78" s="1334"/>
      <c r="CN78" s="1334"/>
      <c r="CO78" s="1334"/>
      <c r="CP78" s="1334"/>
      <c r="CQ78" s="1334"/>
      <c r="CR78" s="1334"/>
      <c r="CS78" s="1334"/>
      <c r="CT78" s="1334"/>
      <c r="CU78" s="1334"/>
      <c r="CV78" s="1334"/>
      <c r="CW78" s="1334"/>
      <c r="CX78" s="1334"/>
      <c r="CY78" s="1334"/>
      <c r="CZ78" s="1334"/>
      <c r="DA78" s="1334"/>
      <c r="DB78" s="1334"/>
      <c r="DC78" s="1334"/>
      <c r="DD78" s="1334"/>
      <c r="DE78" s="1334"/>
      <c r="DF78" s="1334"/>
      <c r="DG78" s="1334"/>
      <c r="DH78" s="1334"/>
      <c r="DI78" s="1334"/>
      <c r="DJ78" s="1334"/>
      <c r="DK78" s="1334"/>
      <c r="DL78" s="1334"/>
      <c r="DM78" s="1334"/>
      <c r="DN78" s="1334"/>
      <c r="DO78" s="1334"/>
      <c r="DP78" s="1334"/>
      <c r="DQ78" s="1334"/>
      <c r="DR78" s="1334"/>
      <c r="DS78" s="1334"/>
      <c r="DT78" s="1334"/>
      <c r="DU78" s="1334"/>
      <c r="DV78" s="1334"/>
      <c r="DW78" s="1334"/>
      <c r="DX78" s="1334"/>
      <c r="DY78" s="1334"/>
      <c r="DZ78" s="1334"/>
      <c r="EA78" s="1334"/>
      <c r="EB78" s="1334"/>
      <c r="EC78" s="1334"/>
      <c r="ED78" s="1334"/>
      <c r="EE78" s="1334"/>
      <c r="EF78" s="1334"/>
      <c r="EG78" s="1334"/>
      <c r="EH78" s="1334"/>
      <c r="EI78" s="1334"/>
      <c r="EJ78" s="1334"/>
      <c r="EK78" s="1334"/>
      <c r="EL78" s="1334"/>
      <c r="EM78" s="1334"/>
      <c r="EN78" s="1334"/>
      <c r="EO78" s="1334"/>
      <c r="EP78" s="1334"/>
      <c r="EQ78" s="1334"/>
      <c r="ER78" s="1334"/>
      <c r="ES78" s="1334"/>
      <c r="ET78" s="1334"/>
      <c r="EU78" s="1334"/>
      <c r="EV78" s="1334"/>
      <c r="EW78" s="1334"/>
      <c r="EX78" s="1334"/>
      <c r="EY78" s="1334"/>
      <c r="EZ78" s="1334"/>
      <c r="FA78" s="1334"/>
      <c r="FB78" s="1334"/>
      <c r="FC78" s="1334"/>
      <c r="FD78" s="1334"/>
      <c r="FE78" s="1334"/>
      <c r="FF78" s="1334"/>
      <c r="FG78" s="1334"/>
      <c r="FH78" s="1334"/>
      <c r="FI78" s="1334"/>
      <c r="FJ78" s="1334"/>
      <c r="FK78" s="1334"/>
      <c r="FL78" s="1334"/>
      <c r="FM78" s="1334"/>
      <c r="FN78" s="1334"/>
      <c r="FO78" s="1334"/>
      <c r="FP78" s="1334"/>
      <c r="FQ78" s="1334"/>
      <c r="FR78" s="1334"/>
      <c r="FS78" s="1334"/>
      <c r="FT78" s="1334"/>
      <c r="FU78" s="1334"/>
      <c r="FV78" s="1334"/>
      <c r="FW78" s="1334"/>
      <c r="FX78" s="1334"/>
      <c r="FY78" s="1334"/>
      <c r="FZ78" s="1334"/>
      <c r="GA78" s="1334"/>
      <c r="GB78" s="1334"/>
      <c r="GC78" s="1334"/>
      <c r="GD78" s="1334"/>
      <c r="GE78" s="1334"/>
      <c r="GF78" s="1334"/>
      <c r="GG78" s="1334"/>
      <c r="GH78" s="1334"/>
      <c r="GI78" s="1334"/>
      <c r="GJ78" s="1334"/>
      <c r="GK78" s="1334"/>
      <c r="GL78" s="1334"/>
      <c r="GM78" s="1334"/>
      <c r="GN78" s="1334"/>
      <c r="GO78" s="1334"/>
      <c r="GP78" s="1334"/>
      <c r="GQ78" s="1334"/>
      <c r="GR78" s="1334"/>
      <c r="GS78" s="1334"/>
      <c r="GT78" s="1334"/>
      <c r="GU78" s="1334"/>
      <c r="GV78" s="1334"/>
      <c r="GW78" s="1334"/>
      <c r="GX78" s="1334"/>
      <c r="GY78" s="1334"/>
      <c r="GZ78" s="1334"/>
      <c r="HA78" s="1334"/>
      <c r="HB78" s="1334"/>
      <c r="HC78" s="1334"/>
      <c r="HD78" s="1334"/>
      <c r="HE78" s="1334"/>
      <c r="HF78" s="1334"/>
      <c r="HG78" s="1334"/>
      <c r="HH78" s="1334"/>
      <c r="HI78" s="1334"/>
      <c r="HJ78" s="1334"/>
      <c r="HK78" s="1334"/>
      <c r="HL78" s="1334"/>
      <c r="HM78" s="1334"/>
      <c r="HN78" s="1334"/>
      <c r="HO78" s="1334"/>
      <c r="HP78" s="1334"/>
      <c r="HQ78" s="1334"/>
      <c r="HR78" s="1334"/>
      <c r="HS78" s="1334"/>
      <c r="HT78" s="1334"/>
      <c r="HU78" s="1334"/>
      <c r="HV78" s="1334"/>
      <c r="HW78" s="1334"/>
      <c r="HX78" s="1334"/>
      <c r="HY78" s="1334"/>
      <c r="HZ78" s="1334"/>
      <c r="IA78" s="1334"/>
      <c r="IB78" s="1334"/>
      <c r="IC78" s="1334"/>
      <c r="ID78" s="1334"/>
      <c r="IE78" s="1334"/>
      <c r="IF78" s="1334"/>
      <c r="IG78" s="1334"/>
      <c r="IH78" s="1334"/>
      <c r="II78" s="1334"/>
      <c r="IJ78" s="1334"/>
      <c r="IK78" s="1334"/>
      <c r="IL78" s="1334"/>
      <c r="IM78" s="1334"/>
      <c r="IN78" s="1334"/>
      <c r="IO78" s="1334"/>
      <c r="IP78" s="1334"/>
      <c r="IQ78" s="1334"/>
      <c r="IR78" s="1334"/>
      <c r="IS78" s="1334"/>
      <c r="IT78" s="1334"/>
      <c r="IU78" s="1334"/>
      <c r="IV78" s="1334"/>
    </row>
    <row r="79" spans="1:256" x14ac:dyDescent="0.25">
      <c r="A79" s="1426" t="s">
        <v>5</v>
      </c>
      <c r="B79" s="1427" t="s">
        <v>6</v>
      </c>
      <c r="C79" s="1348"/>
      <c r="D79" s="1348"/>
      <c r="E79" s="1428" t="s">
        <v>7</v>
      </c>
      <c r="F79" s="1350" t="s">
        <v>8</v>
      </c>
      <c r="G79" s="1429" t="s">
        <v>9</v>
      </c>
      <c r="H79" s="1430" t="s">
        <v>10</v>
      </c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4"/>
      <c r="AI79" s="1334"/>
      <c r="AJ79" s="1334"/>
      <c r="AK79" s="1334"/>
      <c r="AL79" s="1334"/>
      <c r="AM79" s="1334"/>
      <c r="AN79" s="1334"/>
      <c r="AO79" s="1334"/>
      <c r="AP79" s="1334"/>
      <c r="AQ79" s="1334"/>
      <c r="AR79" s="1334"/>
      <c r="AS79" s="1334"/>
      <c r="AT79" s="1334"/>
      <c r="AU79" s="1334"/>
      <c r="AV79" s="1334"/>
      <c r="AW79" s="1334"/>
      <c r="AX79" s="1334"/>
      <c r="AY79" s="1334"/>
      <c r="AZ79" s="1334"/>
      <c r="BA79" s="1334"/>
      <c r="BB79" s="1334"/>
      <c r="BC79" s="1334"/>
      <c r="BD79" s="1334"/>
      <c r="BE79" s="1334"/>
      <c r="BF79" s="1334"/>
      <c r="BG79" s="1334"/>
      <c r="BH79" s="1334"/>
      <c r="BI79" s="1334"/>
      <c r="BJ79" s="1334"/>
      <c r="BK79" s="1334"/>
      <c r="BL79" s="1334"/>
      <c r="BM79" s="1334"/>
      <c r="BN79" s="1334"/>
      <c r="BO79" s="1334"/>
      <c r="BP79" s="1334"/>
      <c r="BQ79" s="1334"/>
      <c r="BR79" s="1334"/>
      <c r="BS79" s="1334"/>
      <c r="BT79" s="1334"/>
      <c r="BU79" s="1334"/>
      <c r="BV79" s="1334"/>
      <c r="BW79" s="1334"/>
      <c r="BX79" s="1334"/>
      <c r="BY79" s="1334"/>
      <c r="BZ79" s="1334"/>
      <c r="CA79" s="1334"/>
      <c r="CB79" s="1334"/>
      <c r="CC79" s="1334"/>
      <c r="CD79" s="1334"/>
      <c r="CE79" s="1334"/>
      <c r="CF79" s="1334"/>
      <c r="CG79" s="1334"/>
      <c r="CH79" s="1334"/>
      <c r="CI79" s="1334"/>
      <c r="CJ79" s="1334"/>
      <c r="CK79" s="1334"/>
      <c r="CL79" s="1334"/>
      <c r="CM79" s="1334"/>
      <c r="CN79" s="1334"/>
      <c r="CO79" s="1334"/>
      <c r="CP79" s="1334"/>
      <c r="CQ79" s="1334"/>
      <c r="CR79" s="1334"/>
      <c r="CS79" s="1334"/>
      <c r="CT79" s="1334"/>
      <c r="CU79" s="1334"/>
      <c r="CV79" s="1334"/>
      <c r="CW79" s="1334"/>
      <c r="CX79" s="1334"/>
      <c r="CY79" s="1334"/>
      <c r="CZ79" s="1334"/>
      <c r="DA79" s="1334"/>
      <c r="DB79" s="1334"/>
      <c r="DC79" s="1334"/>
      <c r="DD79" s="1334"/>
      <c r="DE79" s="1334"/>
      <c r="DF79" s="1334"/>
      <c r="DG79" s="1334"/>
      <c r="DH79" s="1334"/>
      <c r="DI79" s="1334"/>
      <c r="DJ79" s="1334"/>
      <c r="DK79" s="1334"/>
      <c r="DL79" s="1334"/>
      <c r="DM79" s="1334"/>
      <c r="DN79" s="1334"/>
      <c r="DO79" s="1334"/>
      <c r="DP79" s="1334"/>
      <c r="DQ79" s="1334"/>
      <c r="DR79" s="1334"/>
      <c r="DS79" s="1334"/>
      <c r="DT79" s="1334"/>
      <c r="DU79" s="1334"/>
      <c r="DV79" s="1334"/>
      <c r="DW79" s="1334"/>
      <c r="DX79" s="1334"/>
      <c r="DY79" s="1334"/>
      <c r="DZ79" s="1334"/>
      <c r="EA79" s="1334"/>
      <c r="EB79" s="1334"/>
      <c r="EC79" s="1334"/>
      <c r="ED79" s="1334"/>
      <c r="EE79" s="1334"/>
      <c r="EF79" s="1334"/>
      <c r="EG79" s="1334"/>
      <c r="EH79" s="1334"/>
      <c r="EI79" s="1334"/>
      <c r="EJ79" s="1334"/>
      <c r="EK79" s="1334"/>
      <c r="EL79" s="1334"/>
      <c r="EM79" s="1334"/>
      <c r="EN79" s="1334"/>
      <c r="EO79" s="1334"/>
      <c r="EP79" s="1334"/>
      <c r="EQ79" s="1334"/>
      <c r="ER79" s="1334"/>
      <c r="ES79" s="1334"/>
      <c r="ET79" s="1334"/>
      <c r="EU79" s="1334"/>
      <c r="EV79" s="1334"/>
      <c r="EW79" s="1334"/>
      <c r="EX79" s="1334"/>
      <c r="EY79" s="1334"/>
      <c r="EZ79" s="1334"/>
      <c r="FA79" s="1334"/>
      <c r="FB79" s="1334"/>
      <c r="FC79" s="1334"/>
      <c r="FD79" s="1334"/>
      <c r="FE79" s="1334"/>
      <c r="FF79" s="1334"/>
      <c r="FG79" s="1334"/>
      <c r="FH79" s="1334"/>
      <c r="FI79" s="1334"/>
      <c r="FJ79" s="1334"/>
      <c r="FK79" s="1334"/>
      <c r="FL79" s="1334"/>
      <c r="FM79" s="1334"/>
      <c r="FN79" s="1334"/>
      <c r="FO79" s="1334"/>
      <c r="FP79" s="1334"/>
      <c r="FQ79" s="1334"/>
      <c r="FR79" s="1334"/>
      <c r="FS79" s="1334"/>
      <c r="FT79" s="1334"/>
      <c r="FU79" s="1334"/>
      <c r="FV79" s="1334"/>
      <c r="FW79" s="1334"/>
      <c r="FX79" s="1334"/>
      <c r="FY79" s="1334"/>
      <c r="FZ79" s="1334"/>
      <c r="GA79" s="1334"/>
      <c r="GB79" s="1334"/>
      <c r="GC79" s="1334"/>
      <c r="GD79" s="1334"/>
      <c r="GE79" s="1334"/>
      <c r="GF79" s="1334"/>
      <c r="GG79" s="1334"/>
      <c r="GH79" s="1334"/>
      <c r="GI79" s="1334"/>
      <c r="GJ79" s="1334"/>
      <c r="GK79" s="1334"/>
      <c r="GL79" s="1334"/>
      <c r="GM79" s="1334"/>
      <c r="GN79" s="1334"/>
      <c r="GO79" s="1334"/>
      <c r="GP79" s="1334"/>
      <c r="GQ79" s="1334"/>
      <c r="GR79" s="1334"/>
      <c r="GS79" s="1334"/>
      <c r="GT79" s="1334"/>
      <c r="GU79" s="1334"/>
      <c r="GV79" s="1334"/>
      <c r="GW79" s="1334"/>
      <c r="GX79" s="1334"/>
      <c r="GY79" s="1334"/>
      <c r="GZ79" s="1334"/>
      <c r="HA79" s="1334"/>
      <c r="HB79" s="1334"/>
      <c r="HC79" s="1334"/>
      <c r="HD79" s="1334"/>
      <c r="HE79" s="1334"/>
      <c r="HF79" s="1334"/>
      <c r="HG79" s="1334"/>
      <c r="HH79" s="1334"/>
      <c r="HI79" s="1334"/>
      <c r="HJ79" s="1334"/>
      <c r="HK79" s="1334"/>
      <c r="HL79" s="1334"/>
      <c r="HM79" s="1334"/>
      <c r="HN79" s="1334"/>
      <c r="HO79" s="1334"/>
      <c r="HP79" s="1334"/>
      <c r="HQ79" s="1334"/>
      <c r="HR79" s="1334"/>
      <c r="HS79" s="1334"/>
      <c r="HT79" s="1334"/>
      <c r="HU79" s="1334"/>
      <c r="HV79" s="1334"/>
      <c r="HW79" s="1334"/>
      <c r="HX79" s="1334"/>
      <c r="HY79" s="1334"/>
      <c r="HZ79" s="1334"/>
      <c r="IA79" s="1334"/>
      <c r="IB79" s="1334"/>
      <c r="IC79" s="1334"/>
      <c r="ID79" s="1334"/>
      <c r="IE79" s="1334"/>
      <c r="IF79" s="1334"/>
      <c r="IG79" s="1334"/>
      <c r="IH79" s="1334"/>
      <c r="II79" s="1334"/>
      <c r="IJ79" s="1334"/>
      <c r="IK79" s="1334"/>
      <c r="IL79" s="1334"/>
      <c r="IM79" s="1334"/>
      <c r="IN79" s="1334"/>
      <c r="IO79" s="1334"/>
      <c r="IP79" s="1334"/>
      <c r="IQ79" s="1334"/>
      <c r="IR79" s="1334"/>
      <c r="IS79" s="1334"/>
      <c r="IT79" s="1334"/>
      <c r="IU79" s="1334"/>
      <c r="IV79" s="1334"/>
    </row>
    <row r="80" spans="1:256" ht="14.5" thickBot="1" x14ac:dyDescent="0.3">
      <c r="A80" s="1431"/>
      <c r="B80" s="1432"/>
      <c r="C80" s="1354"/>
      <c r="D80" s="1354"/>
      <c r="E80" s="1433"/>
      <c r="F80" s="1356"/>
      <c r="G80" s="1434" t="s">
        <v>11</v>
      </c>
      <c r="H80" s="1435" t="s">
        <v>11</v>
      </c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4"/>
      <c r="AD80" s="1334"/>
      <c r="AE80" s="1334"/>
      <c r="AF80" s="1334"/>
      <c r="AG80" s="1334"/>
      <c r="AH80" s="1334"/>
      <c r="AI80" s="1334"/>
      <c r="AJ80" s="1334"/>
      <c r="AK80" s="1334"/>
      <c r="AL80" s="1334"/>
      <c r="AM80" s="1334"/>
      <c r="AN80" s="1334"/>
      <c r="AO80" s="1334"/>
      <c r="AP80" s="1334"/>
      <c r="AQ80" s="1334"/>
      <c r="AR80" s="1334"/>
      <c r="AS80" s="1334"/>
      <c r="AT80" s="1334"/>
      <c r="AU80" s="1334"/>
      <c r="AV80" s="1334"/>
      <c r="AW80" s="1334"/>
      <c r="AX80" s="1334"/>
      <c r="AY80" s="1334"/>
      <c r="AZ80" s="1334"/>
      <c r="BA80" s="1334"/>
      <c r="BB80" s="1334"/>
      <c r="BC80" s="1334"/>
      <c r="BD80" s="1334"/>
      <c r="BE80" s="1334"/>
      <c r="BF80" s="1334"/>
      <c r="BG80" s="1334"/>
      <c r="BH80" s="1334"/>
      <c r="BI80" s="1334"/>
      <c r="BJ80" s="1334"/>
      <c r="BK80" s="1334"/>
      <c r="BL80" s="1334"/>
      <c r="BM80" s="1334"/>
      <c r="BN80" s="1334"/>
      <c r="BO80" s="1334"/>
      <c r="BP80" s="1334"/>
      <c r="BQ80" s="1334"/>
      <c r="BR80" s="1334"/>
      <c r="BS80" s="1334"/>
      <c r="BT80" s="1334"/>
      <c r="BU80" s="1334"/>
      <c r="BV80" s="1334"/>
      <c r="BW80" s="1334"/>
      <c r="BX80" s="1334"/>
      <c r="BY80" s="1334"/>
      <c r="BZ80" s="1334"/>
      <c r="CA80" s="1334"/>
      <c r="CB80" s="1334"/>
      <c r="CC80" s="1334"/>
      <c r="CD80" s="1334"/>
      <c r="CE80" s="1334"/>
      <c r="CF80" s="1334"/>
      <c r="CG80" s="1334"/>
      <c r="CH80" s="1334"/>
      <c r="CI80" s="1334"/>
      <c r="CJ80" s="1334"/>
      <c r="CK80" s="1334"/>
      <c r="CL80" s="1334"/>
      <c r="CM80" s="1334"/>
      <c r="CN80" s="1334"/>
      <c r="CO80" s="1334"/>
      <c r="CP80" s="1334"/>
      <c r="CQ80" s="1334"/>
      <c r="CR80" s="1334"/>
      <c r="CS80" s="1334"/>
      <c r="CT80" s="1334"/>
      <c r="CU80" s="1334"/>
      <c r="CV80" s="1334"/>
      <c r="CW80" s="1334"/>
      <c r="CX80" s="1334"/>
      <c r="CY80" s="1334"/>
      <c r="CZ80" s="1334"/>
      <c r="DA80" s="1334"/>
      <c r="DB80" s="1334"/>
      <c r="DC80" s="1334"/>
      <c r="DD80" s="1334"/>
      <c r="DE80" s="1334"/>
      <c r="DF80" s="1334"/>
      <c r="DG80" s="1334"/>
      <c r="DH80" s="1334"/>
      <c r="DI80" s="1334"/>
      <c r="DJ80" s="1334"/>
      <c r="DK80" s="1334"/>
      <c r="DL80" s="1334"/>
      <c r="DM80" s="1334"/>
      <c r="DN80" s="1334"/>
      <c r="DO80" s="1334"/>
      <c r="DP80" s="1334"/>
      <c r="DQ80" s="1334"/>
      <c r="DR80" s="1334"/>
      <c r="DS80" s="1334"/>
      <c r="DT80" s="1334"/>
      <c r="DU80" s="1334"/>
      <c r="DV80" s="1334"/>
      <c r="DW80" s="1334"/>
      <c r="DX80" s="1334"/>
      <c r="DY80" s="1334"/>
      <c r="DZ80" s="1334"/>
      <c r="EA80" s="1334"/>
      <c r="EB80" s="1334"/>
      <c r="EC80" s="1334"/>
      <c r="ED80" s="1334"/>
      <c r="EE80" s="1334"/>
      <c r="EF80" s="1334"/>
      <c r="EG80" s="1334"/>
      <c r="EH80" s="1334"/>
      <c r="EI80" s="1334"/>
      <c r="EJ80" s="1334"/>
      <c r="EK80" s="1334"/>
      <c r="EL80" s="1334"/>
      <c r="EM80" s="1334"/>
      <c r="EN80" s="1334"/>
      <c r="EO80" s="1334"/>
      <c r="EP80" s="1334"/>
      <c r="EQ80" s="1334"/>
      <c r="ER80" s="1334"/>
      <c r="ES80" s="1334"/>
      <c r="ET80" s="1334"/>
      <c r="EU80" s="1334"/>
      <c r="EV80" s="1334"/>
      <c r="EW80" s="1334"/>
      <c r="EX80" s="1334"/>
      <c r="EY80" s="1334"/>
      <c r="EZ80" s="1334"/>
      <c r="FA80" s="1334"/>
      <c r="FB80" s="1334"/>
      <c r="FC80" s="1334"/>
      <c r="FD80" s="1334"/>
      <c r="FE80" s="1334"/>
      <c r="FF80" s="1334"/>
      <c r="FG80" s="1334"/>
      <c r="FH80" s="1334"/>
      <c r="FI80" s="1334"/>
      <c r="FJ80" s="1334"/>
      <c r="FK80" s="1334"/>
      <c r="FL80" s="1334"/>
      <c r="FM80" s="1334"/>
      <c r="FN80" s="1334"/>
      <c r="FO80" s="1334"/>
      <c r="FP80" s="1334"/>
      <c r="FQ80" s="1334"/>
      <c r="FR80" s="1334"/>
      <c r="FS80" s="1334"/>
      <c r="FT80" s="1334"/>
      <c r="FU80" s="1334"/>
      <c r="FV80" s="1334"/>
      <c r="FW80" s="1334"/>
      <c r="FX80" s="1334"/>
      <c r="FY80" s="1334"/>
      <c r="FZ80" s="1334"/>
      <c r="GA80" s="1334"/>
      <c r="GB80" s="1334"/>
      <c r="GC80" s="1334"/>
      <c r="GD80" s="1334"/>
      <c r="GE80" s="1334"/>
      <c r="GF80" s="1334"/>
      <c r="GG80" s="1334"/>
      <c r="GH80" s="1334"/>
      <c r="GI80" s="1334"/>
      <c r="GJ80" s="1334"/>
      <c r="GK80" s="1334"/>
      <c r="GL80" s="1334"/>
      <c r="GM80" s="1334"/>
      <c r="GN80" s="1334"/>
      <c r="GO80" s="1334"/>
      <c r="GP80" s="1334"/>
      <c r="GQ80" s="1334"/>
      <c r="GR80" s="1334"/>
      <c r="GS80" s="1334"/>
      <c r="GT80" s="1334"/>
      <c r="GU80" s="1334"/>
      <c r="GV80" s="1334"/>
      <c r="GW80" s="1334"/>
      <c r="GX80" s="1334"/>
      <c r="GY80" s="1334"/>
      <c r="GZ80" s="1334"/>
      <c r="HA80" s="1334"/>
      <c r="HB80" s="1334"/>
      <c r="HC80" s="1334"/>
      <c r="HD80" s="1334"/>
      <c r="HE80" s="1334"/>
      <c r="HF80" s="1334"/>
      <c r="HG80" s="1334"/>
      <c r="HH80" s="1334"/>
      <c r="HI80" s="1334"/>
      <c r="HJ80" s="1334"/>
      <c r="HK80" s="1334"/>
      <c r="HL80" s="1334"/>
      <c r="HM80" s="1334"/>
      <c r="HN80" s="1334"/>
      <c r="HO80" s="1334"/>
      <c r="HP80" s="1334"/>
      <c r="HQ80" s="1334"/>
      <c r="HR80" s="1334"/>
      <c r="HS80" s="1334"/>
      <c r="HT80" s="1334"/>
      <c r="HU80" s="1334"/>
      <c r="HV80" s="1334"/>
      <c r="HW80" s="1334"/>
      <c r="HX80" s="1334"/>
      <c r="HY80" s="1334"/>
      <c r="HZ80" s="1334"/>
      <c r="IA80" s="1334"/>
      <c r="IB80" s="1334"/>
      <c r="IC80" s="1334"/>
      <c r="ID80" s="1334"/>
      <c r="IE80" s="1334"/>
      <c r="IF80" s="1334"/>
      <c r="IG80" s="1334"/>
      <c r="IH80" s="1334"/>
      <c r="II80" s="1334"/>
      <c r="IJ80" s="1334"/>
      <c r="IK80" s="1334"/>
      <c r="IL80" s="1334"/>
      <c r="IM80" s="1334"/>
      <c r="IN80" s="1334"/>
      <c r="IO80" s="1334"/>
      <c r="IP80" s="1334"/>
      <c r="IQ80" s="1334"/>
      <c r="IR80" s="1334"/>
      <c r="IS80" s="1334"/>
      <c r="IT80" s="1334"/>
      <c r="IU80" s="1334"/>
      <c r="IV80" s="1334"/>
    </row>
    <row r="81" spans="1:256" x14ac:dyDescent="0.25">
      <c r="A81" s="1364">
        <v>2200</v>
      </c>
      <c r="B81" s="1403" t="s">
        <v>71</v>
      </c>
      <c r="C81" s="1344"/>
      <c r="D81" s="1413"/>
      <c r="E81" s="1400"/>
      <c r="F81" s="1061"/>
      <c r="G81" s="1410"/>
      <c r="H81" s="1437"/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4"/>
      <c r="AI81" s="1334"/>
      <c r="AJ81" s="1334"/>
      <c r="AK81" s="1334"/>
      <c r="AL81" s="1334"/>
      <c r="AM81" s="1334"/>
      <c r="AN81" s="1334"/>
      <c r="AO81" s="1334"/>
      <c r="AP81" s="1334"/>
      <c r="AQ81" s="1334"/>
      <c r="AR81" s="1334"/>
      <c r="AS81" s="1334"/>
      <c r="AT81" s="1334"/>
      <c r="AU81" s="1334"/>
      <c r="AV81" s="1334"/>
      <c r="AW81" s="1334"/>
      <c r="AX81" s="1334"/>
      <c r="AY81" s="1334"/>
      <c r="AZ81" s="1334"/>
      <c r="BA81" s="1334"/>
      <c r="BB81" s="1334"/>
      <c r="BC81" s="1334"/>
      <c r="BD81" s="1334"/>
      <c r="BE81" s="1334"/>
      <c r="BF81" s="1334"/>
      <c r="BG81" s="1334"/>
      <c r="BH81" s="1334"/>
      <c r="BI81" s="1334"/>
      <c r="BJ81" s="1334"/>
      <c r="BK81" s="1334"/>
      <c r="BL81" s="1334"/>
      <c r="BM81" s="1334"/>
      <c r="BN81" s="1334"/>
      <c r="BO81" s="1334"/>
      <c r="BP81" s="1334"/>
      <c r="BQ81" s="1334"/>
      <c r="BR81" s="1334"/>
      <c r="BS81" s="1334"/>
      <c r="BT81" s="1334"/>
      <c r="BU81" s="1334"/>
      <c r="BV81" s="1334"/>
      <c r="BW81" s="1334"/>
      <c r="BX81" s="1334"/>
      <c r="BY81" s="1334"/>
      <c r="BZ81" s="1334"/>
      <c r="CA81" s="1334"/>
      <c r="CB81" s="1334"/>
      <c r="CC81" s="1334"/>
      <c r="CD81" s="1334"/>
      <c r="CE81" s="1334"/>
      <c r="CF81" s="1334"/>
      <c r="CG81" s="1334"/>
      <c r="CH81" s="1334"/>
      <c r="CI81" s="1334"/>
      <c r="CJ81" s="1334"/>
      <c r="CK81" s="1334"/>
      <c r="CL81" s="1334"/>
      <c r="CM81" s="1334"/>
      <c r="CN81" s="1334"/>
      <c r="CO81" s="1334"/>
      <c r="CP81" s="1334"/>
      <c r="CQ81" s="1334"/>
      <c r="CR81" s="1334"/>
      <c r="CS81" s="1334"/>
      <c r="CT81" s="1334"/>
      <c r="CU81" s="1334"/>
      <c r="CV81" s="1334"/>
      <c r="CW81" s="1334"/>
      <c r="CX81" s="1334"/>
      <c r="CY81" s="1334"/>
      <c r="CZ81" s="1334"/>
      <c r="DA81" s="1334"/>
      <c r="DB81" s="1334"/>
      <c r="DC81" s="1334"/>
      <c r="DD81" s="1334"/>
      <c r="DE81" s="1334"/>
      <c r="DF81" s="1334"/>
      <c r="DG81" s="1334"/>
      <c r="DH81" s="1334"/>
      <c r="DI81" s="1334"/>
      <c r="DJ81" s="1334"/>
      <c r="DK81" s="1334"/>
      <c r="DL81" s="1334"/>
      <c r="DM81" s="1334"/>
      <c r="DN81" s="1334"/>
      <c r="DO81" s="1334"/>
      <c r="DP81" s="1334"/>
      <c r="DQ81" s="1334"/>
      <c r="DR81" s="1334"/>
      <c r="DS81" s="1334"/>
      <c r="DT81" s="1334"/>
      <c r="DU81" s="1334"/>
      <c r="DV81" s="1334"/>
      <c r="DW81" s="1334"/>
      <c r="DX81" s="1334"/>
      <c r="DY81" s="1334"/>
      <c r="DZ81" s="1334"/>
      <c r="EA81" s="1334"/>
      <c r="EB81" s="1334"/>
      <c r="EC81" s="1334"/>
      <c r="ED81" s="1334"/>
      <c r="EE81" s="1334"/>
      <c r="EF81" s="1334"/>
      <c r="EG81" s="1334"/>
      <c r="EH81" s="1334"/>
      <c r="EI81" s="1334"/>
      <c r="EJ81" s="1334"/>
      <c r="EK81" s="1334"/>
      <c r="EL81" s="1334"/>
      <c r="EM81" s="1334"/>
      <c r="EN81" s="1334"/>
      <c r="EO81" s="1334"/>
      <c r="EP81" s="1334"/>
      <c r="EQ81" s="1334"/>
      <c r="ER81" s="1334"/>
      <c r="ES81" s="1334"/>
      <c r="ET81" s="1334"/>
      <c r="EU81" s="1334"/>
      <c r="EV81" s="1334"/>
      <c r="EW81" s="1334"/>
      <c r="EX81" s="1334"/>
      <c r="EY81" s="1334"/>
      <c r="EZ81" s="1334"/>
      <c r="FA81" s="1334"/>
      <c r="FB81" s="1334"/>
      <c r="FC81" s="1334"/>
      <c r="FD81" s="1334"/>
      <c r="FE81" s="1334"/>
      <c r="FF81" s="1334"/>
      <c r="FG81" s="1334"/>
      <c r="FH81" s="1334"/>
      <c r="FI81" s="1334"/>
      <c r="FJ81" s="1334"/>
      <c r="FK81" s="1334"/>
      <c r="FL81" s="1334"/>
      <c r="FM81" s="1334"/>
      <c r="FN81" s="1334"/>
      <c r="FO81" s="1334"/>
      <c r="FP81" s="1334"/>
      <c r="FQ81" s="1334"/>
      <c r="FR81" s="1334"/>
      <c r="FS81" s="1334"/>
      <c r="FT81" s="1334"/>
      <c r="FU81" s="1334"/>
      <c r="FV81" s="1334"/>
      <c r="FW81" s="1334"/>
      <c r="FX81" s="1334"/>
      <c r="FY81" s="1334"/>
      <c r="FZ81" s="1334"/>
      <c r="GA81" s="1334"/>
      <c r="GB81" s="1334"/>
      <c r="GC81" s="1334"/>
      <c r="GD81" s="1334"/>
      <c r="GE81" s="1334"/>
      <c r="GF81" s="1334"/>
      <c r="GG81" s="1334"/>
      <c r="GH81" s="1334"/>
      <c r="GI81" s="1334"/>
      <c r="GJ81" s="1334"/>
      <c r="GK81" s="1334"/>
      <c r="GL81" s="1334"/>
      <c r="GM81" s="1334"/>
      <c r="GN81" s="1334"/>
      <c r="GO81" s="1334"/>
      <c r="GP81" s="1334"/>
      <c r="GQ81" s="1334"/>
      <c r="GR81" s="1334"/>
      <c r="GS81" s="1334"/>
      <c r="GT81" s="1334"/>
      <c r="GU81" s="1334"/>
      <c r="GV81" s="1334"/>
      <c r="GW81" s="1334"/>
      <c r="GX81" s="1334"/>
      <c r="GY81" s="1334"/>
      <c r="GZ81" s="1334"/>
      <c r="HA81" s="1334"/>
      <c r="HB81" s="1334"/>
      <c r="HC81" s="1334"/>
      <c r="HD81" s="1334"/>
      <c r="HE81" s="1334"/>
      <c r="HF81" s="1334"/>
      <c r="HG81" s="1334"/>
      <c r="HH81" s="1334"/>
      <c r="HI81" s="1334"/>
      <c r="HJ81" s="1334"/>
      <c r="HK81" s="1334"/>
      <c r="HL81" s="1334"/>
      <c r="HM81" s="1334"/>
      <c r="HN81" s="1334"/>
      <c r="HO81" s="1334"/>
      <c r="HP81" s="1334"/>
      <c r="HQ81" s="1334"/>
      <c r="HR81" s="1334"/>
      <c r="HS81" s="1334"/>
      <c r="HT81" s="1334"/>
      <c r="HU81" s="1334"/>
      <c r="HV81" s="1334"/>
      <c r="HW81" s="1334"/>
      <c r="HX81" s="1334"/>
      <c r="HY81" s="1334"/>
      <c r="HZ81" s="1334"/>
      <c r="IA81" s="1334"/>
      <c r="IB81" s="1334"/>
      <c r="IC81" s="1334"/>
      <c r="ID81" s="1334"/>
      <c r="IE81" s="1334"/>
      <c r="IF81" s="1334"/>
      <c r="IG81" s="1334"/>
      <c r="IH81" s="1334"/>
      <c r="II81" s="1334"/>
      <c r="IJ81" s="1334"/>
      <c r="IK81" s="1334"/>
      <c r="IL81" s="1334"/>
      <c r="IM81" s="1334"/>
      <c r="IN81" s="1334"/>
      <c r="IO81" s="1334"/>
      <c r="IP81" s="1334"/>
      <c r="IQ81" s="1334"/>
      <c r="IR81" s="1334"/>
      <c r="IS81" s="1334"/>
      <c r="IT81" s="1334"/>
      <c r="IU81" s="1334"/>
      <c r="IV81" s="1334"/>
    </row>
    <row r="82" spans="1:256" x14ac:dyDescent="0.25">
      <c r="A82" s="1372"/>
      <c r="B82" s="1412"/>
      <c r="C82" s="1344"/>
      <c r="D82" s="1344"/>
      <c r="E82" s="1378"/>
      <c r="F82" s="1061"/>
      <c r="G82" s="1410"/>
      <c r="H82" s="1063"/>
      <c r="I82" s="1334"/>
      <c r="J82" s="1334"/>
      <c r="K82" s="1334"/>
      <c r="L82" s="1334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4"/>
      <c r="AD82" s="1334"/>
      <c r="AE82" s="1334"/>
      <c r="AF82" s="1334"/>
      <c r="AG82" s="1334"/>
      <c r="AH82" s="1334"/>
      <c r="AI82" s="1334"/>
      <c r="AJ82" s="1334"/>
      <c r="AK82" s="1334"/>
      <c r="AL82" s="1334"/>
      <c r="AM82" s="1334"/>
      <c r="AN82" s="1334"/>
      <c r="AO82" s="1334"/>
      <c r="AP82" s="1334"/>
      <c r="AQ82" s="1334"/>
      <c r="AR82" s="1334"/>
      <c r="AS82" s="1334"/>
      <c r="AT82" s="1334"/>
      <c r="AU82" s="1334"/>
      <c r="AV82" s="1334"/>
      <c r="AW82" s="1334"/>
      <c r="AX82" s="1334"/>
      <c r="AY82" s="1334"/>
      <c r="AZ82" s="1334"/>
      <c r="BA82" s="1334"/>
      <c r="BB82" s="1334"/>
      <c r="BC82" s="1334"/>
      <c r="BD82" s="1334"/>
      <c r="BE82" s="1334"/>
      <c r="BF82" s="1334"/>
      <c r="BG82" s="1334"/>
      <c r="BH82" s="1334"/>
      <c r="BI82" s="1334"/>
      <c r="BJ82" s="1334"/>
      <c r="BK82" s="1334"/>
      <c r="BL82" s="1334"/>
      <c r="BM82" s="1334"/>
      <c r="BN82" s="1334"/>
      <c r="BO82" s="1334"/>
      <c r="BP82" s="1334"/>
      <c r="BQ82" s="1334"/>
      <c r="BR82" s="1334"/>
      <c r="BS82" s="1334"/>
      <c r="BT82" s="1334"/>
      <c r="BU82" s="1334"/>
      <c r="BV82" s="1334"/>
      <c r="BW82" s="1334"/>
      <c r="BX82" s="1334"/>
      <c r="BY82" s="1334"/>
      <c r="BZ82" s="1334"/>
      <c r="CA82" s="1334"/>
      <c r="CB82" s="1334"/>
      <c r="CC82" s="1334"/>
      <c r="CD82" s="1334"/>
      <c r="CE82" s="1334"/>
      <c r="CF82" s="1334"/>
      <c r="CG82" s="1334"/>
      <c r="CH82" s="1334"/>
      <c r="CI82" s="1334"/>
      <c r="CJ82" s="1334"/>
      <c r="CK82" s="1334"/>
      <c r="CL82" s="1334"/>
      <c r="CM82" s="1334"/>
      <c r="CN82" s="1334"/>
      <c r="CO82" s="1334"/>
      <c r="CP82" s="1334"/>
      <c r="CQ82" s="1334"/>
      <c r="CR82" s="1334"/>
      <c r="CS82" s="1334"/>
      <c r="CT82" s="1334"/>
      <c r="CU82" s="1334"/>
      <c r="CV82" s="1334"/>
      <c r="CW82" s="1334"/>
      <c r="CX82" s="1334"/>
      <c r="CY82" s="1334"/>
      <c r="CZ82" s="1334"/>
      <c r="DA82" s="1334"/>
      <c r="DB82" s="1334"/>
      <c r="DC82" s="1334"/>
      <c r="DD82" s="1334"/>
      <c r="DE82" s="1334"/>
      <c r="DF82" s="1334"/>
      <c r="DG82" s="1334"/>
      <c r="DH82" s="1334"/>
      <c r="DI82" s="1334"/>
      <c r="DJ82" s="1334"/>
      <c r="DK82" s="1334"/>
      <c r="DL82" s="1334"/>
      <c r="DM82" s="1334"/>
      <c r="DN82" s="1334"/>
      <c r="DO82" s="1334"/>
      <c r="DP82" s="1334"/>
      <c r="DQ82" s="1334"/>
      <c r="DR82" s="1334"/>
      <c r="DS82" s="1334"/>
      <c r="DT82" s="1334"/>
      <c r="DU82" s="1334"/>
      <c r="DV82" s="1334"/>
      <c r="DW82" s="1334"/>
      <c r="DX82" s="1334"/>
      <c r="DY82" s="1334"/>
      <c r="DZ82" s="1334"/>
      <c r="EA82" s="1334"/>
      <c r="EB82" s="1334"/>
      <c r="EC82" s="1334"/>
      <c r="ED82" s="1334"/>
      <c r="EE82" s="1334"/>
      <c r="EF82" s="1334"/>
      <c r="EG82" s="1334"/>
      <c r="EH82" s="1334"/>
      <c r="EI82" s="1334"/>
      <c r="EJ82" s="1334"/>
      <c r="EK82" s="1334"/>
      <c r="EL82" s="1334"/>
      <c r="EM82" s="1334"/>
      <c r="EN82" s="1334"/>
      <c r="EO82" s="1334"/>
      <c r="EP82" s="1334"/>
      <c r="EQ82" s="1334"/>
      <c r="ER82" s="1334"/>
      <c r="ES82" s="1334"/>
      <c r="ET82" s="1334"/>
      <c r="EU82" s="1334"/>
      <c r="EV82" s="1334"/>
      <c r="EW82" s="1334"/>
      <c r="EX82" s="1334"/>
      <c r="EY82" s="1334"/>
      <c r="EZ82" s="1334"/>
      <c r="FA82" s="1334"/>
      <c r="FB82" s="1334"/>
      <c r="FC82" s="1334"/>
      <c r="FD82" s="1334"/>
      <c r="FE82" s="1334"/>
      <c r="FF82" s="1334"/>
      <c r="FG82" s="1334"/>
      <c r="FH82" s="1334"/>
      <c r="FI82" s="1334"/>
      <c r="FJ82" s="1334"/>
      <c r="FK82" s="1334"/>
      <c r="FL82" s="1334"/>
      <c r="FM82" s="1334"/>
      <c r="FN82" s="1334"/>
      <c r="FO82" s="1334"/>
      <c r="FP82" s="1334"/>
      <c r="FQ82" s="1334"/>
      <c r="FR82" s="1334"/>
      <c r="FS82" s="1334"/>
      <c r="FT82" s="1334"/>
      <c r="FU82" s="1334"/>
      <c r="FV82" s="1334"/>
      <c r="FW82" s="1334"/>
      <c r="FX82" s="1334"/>
      <c r="FY82" s="1334"/>
      <c r="FZ82" s="1334"/>
      <c r="GA82" s="1334"/>
      <c r="GB82" s="1334"/>
      <c r="GC82" s="1334"/>
      <c r="GD82" s="1334"/>
      <c r="GE82" s="1334"/>
      <c r="GF82" s="1334"/>
      <c r="GG82" s="1334"/>
      <c r="GH82" s="1334"/>
      <c r="GI82" s="1334"/>
      <c r="GJ82" s="1334"/>
      <c r="GK82" s="1334"/>
      <c r="GL82" s="1334"/>
      <c r="GM82" s="1334"/>
      <c r="GN82" s="1334"/>
      <c r="GO82" s="1334"/>
      <c r="GP82" s="1334"/>
      <c r="GQ82" s="1334"/>
      <c r="GR82" s="1334"/>
      <c r="GS82" s="1334"/>
      <c r="GT82" s="1334"/>
      <c r="GU82" s="1334"/>
      <c r="GV82" s="1334"/>
      <c r="GW82" s="1334"/>
      <c r="GX82" s="1334"/>
      <c r="GY82" s="1334"/>
      <c r="GZ82" s="1334"/>
      <c r="HA82" s="1334"/>
      <c r="HB82" s="1334"/>
      <c r="HC82" s="1334"/>
      <c r="HD82" s="1334"/>
      <c r="HE82" s="1334"/>
      <c r="HF82" s="1334"/>
      <c r="HG82" s="1334"/>
      <c r="HH82" s="1334"/>
      <c r="HI82" s="1334"/>
      <c r="HJ82" s="1334"/>
      <c r="HK82" s="1334"/>
      <c r="HL82" s="1334"/>
      <c r="HM82" s="1334"/>
      <c r="HN82" s="1334"/>
      <c r="HO82" s="1334"/>
      <c r="HP82" s="1334"/>
      <c r="HQ82" s="1334"/>
      <c r="HR82" s="1334"/>
      <c r="HS82" s="1334"/>
      <c r="HT82" s="1334"/>
      <c r="HU82" s="1334"/>
      <c r="HV82" s="1334"/>
      <c r="HW82" s="1334"/>
      <c r="HX82" s="1334"/>
      <c r="HY82" s="1334"/>
      <c r="HZ82" s="1334"/>
      <c r="IA82" s="1334"/>
      <c r="IB82" s="1334"/>
      <c r="IC82" s="1334"/>
      <c r="ID82" s="1334"/>
      <c r="IE82" s="1334"/>
      <c r="IF82" s="1334"/>
      <c r="IG82" s="1334"/>
      <c r="IH82" s="1334"/>
      <c r="II82" s="1334"/>
      <c r="IJ82" s="1334"/>
      <c r="IK82" s="1334"/>
      <c r="IL82" s="1334"/>
      <c r="IM82" s="1334"/>
      <c r="IN82" s="1334"/>
      <c r="IO82" s="1334"/>
      <c r="IP82" s="1334"/>
      <c r="IQ82" s="1334"/>
      <c r="IR82" s="1334"/>
      <c r="IS82" s="1334"/>
      <c r="IT82" s="1334"/>
      <c r="IU82" s="1334"/>
      <c r="IV82" s="1334"/>
    </row>
    <row r="83" spans="1:256" x14ac:dyDescent="0.25">
      <c r="A83" s="1364" t="s">
        <v>76</v>
      </c>
      <c r="B83" s="1403" t="s">
        <v>77</v>
      </c>
      <c r="C83" s="1343"/>
      <c r="D83" s="1344"/>
      <c r="E83" s="1378"/>
      <c r="F83" s="1061"/>
      <c r="G83" s="1410"/>
      <c r="H83" s="1063"/>
      <c r="I83" s="1334"/>
      <c r="J83" s="1334"/>
      <c r="K83" s="1334"/>
      <c r="L83" s="1334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4"/>
      <c r="AD83" s="1334"/>
      <c r="AE83" s="1334"/>
      <c r="AF83" s="1334"/>
      <c r="AG83" s="1334"/>
      <c r="AH83" s="1334"/>
      <c r="AI83" s="1334"/>
      <c r="AJ83" s="1334"/>
      <c r="AK83" s="1334"/>
      <c r="AL83" s="1334"/>
      <c r="AM83" s="1334"/>
      <c r="AN83" s="1334"/>
      <c r="AO83" s="1334"/>
      <c r="AP83" s="1334"/>
      <c r="AQ83" s="1334"/>
      <c r="AR83" s="1334"/>
      <c r="AS83" s="1334"/>
      <c r="AT83" s="1334"/>
      <c r="AU83" s="1334"/>
      <c r="AV83" s="1334"/>
      <c r="AW83" s="1334"/>
      <c r="AX83" s="1334"/>
      <c r="AY83" s="1334"/>
      <c r="AZ83" s="1334"/>
      <c r="BA83" s="1334"/>
      <c r="BB83" s="1334"/>
      <c r="BC83" s="1334"/>
      <c r="BD83" s="1334"/>
      <c r="BE83" s="1334"/>
      <c r="BF83" s="1334"/>
      <c r="BG83" s="1334"/>
      <c r="BH83" s="1334"/>
      <c r="BI83" s="1334"/>
      <c r="BJ83" s="1334"/>
      <c r="BK83" s="1334"/>
      <c r="BL83" s="1334"/>
      <c r="BM83" s="1334"/>
      <c r="BN83" s="1334"/>
      <c r="BO83" s="1334"/>
      <c r="BP83" s="1334"/>
      <c r="BQ83" s="1334"/>
      <c r="BR83" s="1334"/>
      <c r="BS83" s="1334"/>
      <c r="BT83" s="1334"/>
      <c r="BU83" s="1334"/>
      <c r="BV83" s="1334"/>
      <c r="BW83" s="1334"/>
      <c r="BX83" s="1334"/>
      <c r="BY83" s="1334"/>
      <c r="BZ83" s="1334"/>
      <c r="CA83" s="1334"/>
      <c r="CB83" s="1334"/>
      <c r="CC83" s="1334"/>
      <c r="CD83" s="1334"/>
      <c r="CE83" s="1334"/>
      <c r="CF83" s="1334"/>
      <c r="CG83" s="1334"/>
      <c r="CH83" s="1334"/>
      <c r="CI83" s="1334"/>
      <c r="CJ83" s="1334"/>
      <c r="CK83" s="1334"/>
      <c r="CL83" s="1334"/>
      <c r="CM83" s="1334"/>
      <c r="CN83" s="1334"/>
      <c r="CO83" s="1334"/>
      <c r="CP83" s="1334"/>
      <c r="CQ83" s="1334"/>
      <c r="CR83" s="1334"/>
      <c r="CS83" s="1334"/>
      <c r="CT83" s="1334"/>
      <c r="CU83" s="1334"/>
      <c r="CV83" s="1334"/>
      <c r="CW83" s="1334"/>
      <c r="CX83" s="1334"/>
      <c r="CY83" s="1334"/>
      <c r="CZ83" s="1334"/>
      <c r="DA83" s="1334"/>
      <c r="DB83" s="1334"/>
      <c r="DC83" s="1334"/>
      <c r="DD83" s="1334"/>
      <c r="DE83" s="1334"/>
      <c r="DF83" s="1334"/>
      <c r="DG83" s="1334"/>
      <c r="DH83" s="1334"/>
      <c r="DI83" s="1334"/>
      <c r="DJ83" s="1334"/>
      <c r="DK83" s="1334"/>
      <c r="DL83" s="1334"/>
      <c r="DM83" s="1334"/>
      <c r="DN83" s="1334"/>
      <c r="DO83" s="1334"/>
      <c r="DP83" s="1334"/>
      <c r="DQ83" s="1334"/>
      <c r="DR83" s="1334"/>
      <c r="DS83" s="1334"/>
      <c r="DT83" s="1334"/>
      <c r="DU83" s="1334"/>
      <c r="DV83" s="1334"/>
      <c r="DW83" s="1334"/>
      <c r="DX83" s="1334"/>
      <c r="DY83" s="1334"/>
      <c r="DZ83" s="1334"/>
      <c r="EA83" s="1334"/>
      <c r="EB83" s="1334"/>
      <c r="EC83" s="1334"/>
      <c r="ED83" s="1334"/>
      <c r="EE83" s="1334"/>
      <c r="EF83" s="1334"/>
      <c r="EG83" s="1334"/>
      <c r="EH83" s="1334"/>
      <c r="EI83" s="1334"/>
      <c r="EJ83" s="1334"/>
      <c r="EK83" s="1334"/>
      <c r="EL83" s="1334"/>
      <c r="EM83" s="1334"/>
      <c r="EN83" s="1334"/>
      <c r="EO83" s="1334"/>
      <c r="EP83" s="1334"/>
      <c r="EQ83" s="1334"/>
      <c r="ER83" s="1334"/>
      <c r="ES83" s="1334"/>
      <c r="ET83" s="1334"/>
      <c r="EU83" s="1334"/>
      <c r="EV83" s="1334"/>
      <c r="EW83" s="1334"/>
      <c r="EX83" s="1334"/>
      <c r="EY83" s="1334"/>
      <c r="EZ83" s="1334"/>
      <c r="FA83" s="1334"/>
      <c r="FB83" s="1334"/>
      <c r="FC83" s="1334"/>
      <c r="FD83" s="1334"/>
      <c r="FE83" s="1334"/>
      <c r="FF83" s="1334"/>
      <c r="FG83" s="1334"/>
      <c r="FH83" s="1334"/>
      <c r="FI83" s="1334"/>
      <c r="FJ83" s="1334"/>
      <c r="FK83" s="1334"/>
      <c r="FL83" s="1334"/>
      <c r="FM83" s="1334"/>
      <c r="FN83" s="1334"/>
      <c r="FO83" s="1334"/>
      <c r="FP83" s="1334"/>
      <c r="FQ83" s="1334"/>
      <c r="FR83" s="1334"/>
      <c r="FS83" s="1334"/>
      <c r="FT83" s="1334"/>
      <c r="FU83" s="1334"/>
      <c r="FV83" s="1334"/>
      <c r="FW83" s="1334"/>
      <c r="FX83" s="1334"/>
      <c r="FY83" s="1334"/>
      <c r="FZ83" s="1334"/>
      <c r="GA83" s="1334"/>
      <c r="GB83" s="1334"/>
      <c r="GC83" s="1334"/>
      <c r="GD83" s="1334"/>
      <c r="GE83" s="1334"/>
      <c r="GF83" s="1334"/>
      <c r="GG83" s="1334"/>
      <c r="GH83" s="1334"/>
      <c r="GI83" s="1334"/>
      <c r="GJ83" s="1334"/>
      <c r="GK83" s="1334"/>
      <c r="GL83" s="1334"/>
      <c r="GM83" s="1334"/>
      <c r="GN83" s="1334"/>
      <c r="GO83" s="1334"/>
      <c r="GP83" s="1334"/>
      <c r="GQ83" s="1334"/>
      <c r="GR83" s="1334"/>
      <c r="GS83" s="1334"/>
      <c r="GT83" s="1334"/>
      <c r="GU83" s="1334"/>
      <c r="GV83" s="1334"/>
      <c r="GW83" s="1334"/>
      <c r="GX83" s="1334"/>
      <c r="GY83" s="1334"/>
      <c r="GZ83" s="1334"/>
      <c r="HA83" s="1334"/>
      <c r="HB83" s="1334"/>
      <c r="HC83" s="1334"/>
      <c r="HD83" s="1334"/>
      <c r="HE83" s="1334"/>
      <c r="HF83" s="1334"/>
      <c r="HG83" s="1334"/>
      <c r="HH83" s="1334"/>
      <c r="HI83" s="1334"/>
      <c r="HJ83" s="1334"/>
      <c r="HK83" s="1334"/>
      <c r="HL83" s="1334"/>
      <c r="HM83" s="1334"/>
      <c r="HN83" s="1334"/>
      <c r="HO83" s="1334"/>
      <c r="HP83" s="1334"/>
      <c r="HQ83" s="1334"/>
      <c r="HR83" s="1334"/>
      <c r="HS83" s="1334"/>
      <c r="HT83" s="1334"/>
      <c r="HU83" s="1334"/>
      <c r="HV83" s="1334"/>
      <c r="HW83" s="1334"/>
      <c r="HX83" s="1334"/>
      <c r="HY83" s="1334"/>
      <c r="HZ83" s="1334"/>
      <c r="IA83" s="1334"/>
      <c r="IB83" s="1334"/>
      <c r="IC83" s="1334"/>
      <c r="ID83" s="1334"/>
      <c r="IE83" s="1334"/>
      <c r="IF83" s="1334"/>
      <c r="IG83" s="1334"/>
      <c r="IH83" s="1334"/>
      <c r="II83" s="1334"/>
      <c r="IJ83" s="1334"/>
      <c r="IK83" s="1334"/>
      <c r="IL83" s="1334"/>
      <c r="IM83" s="1334"/>
      <c r="IN83" s="1334"/>
      <c r="IO83" s="1334"/>
      <c r="IP83" s="1334"/>
      <c r="IQ83" s="1334"/>
      <c r="IR83" s="1334"/>
      <c r="IS83" s="1334"/>
      <c r="IT83" s="1334"/>
      <c r="IU83" s="1334"/>
      <c r="IV83" s="1334"/>
    </row>
    <row r="84" spans="1:256" x14ac:dyDescent="0.25">
      <c r="A84" s="1383"/>
      <c r="B84" s="1412" t="s">
        <v>78</v>
      </c>
      <c r="C84" s="1344"/>
      <c r="D84" s="1344"/>
      <c r="E84" s="1378" t="s">
        <v>35</v>
      </c>
      <c r="F84" s="1061"/>
      <c r="G84" s="1410"/>
      <c r="H84" s="1063"/>
      <c r="I84" s="1334"/>
      <c r="J84" s="1334"/>
      <c r="K84" s="1334"/>
      <c r="L84" s="1334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4"/>
      <c r="AD84" s="1334"/>
      <c r="AE84" s="1334"/>
      <c r="AF84" s="1334"/>
      <c r="AG84" s="1334"/>
      <c r="AH84" s="1334"/>
      <c r="AI84" s="1334"/>
      <c r="AJ84" s="1334"/>
      <c r="AK84" s="1334"/>
      <c r="AL84" s="1334"/>
      <c r="AM84" s="1334"/>
      <c r="AN84" s="1334"/>
      <c r="AO84" s="1334"/>
      <c r="AP84" s="1334"/>
      <c r="AQ84" s="1334"/>
      <c r="AR84" s="1334"/>
      <c r="AS84" s="1334"/>
      <c r="AT84" s="1334"/>
      <c r="AU84" s="1334"/>
      <c r="AV84" s="1334"/>
      <c r="AW84" s="1334"/>
      <c r="AX84" s="1334"/>
      <c r="AY84" s="1334"/>
      <c r="AZ84" s="1334"/>
      <c r="BA84" s="1334"/>
      <c r="BB84" s="1334"/>
      <c r="BC84" s="1334"/>
      <c r="BD84" s="1334"/>
      <c r="BE84" s="1334"/>
      <c r="BF84" s="1334"/>
      <c r="BG84" s="1334"/>
      <c r="BH84" s="1334"/>
      <c r="BI84" s="1334"/>
      <c r="BJ84" s="1334"/>
      <c r="BK84" s="1334"/>
      <c r="BL84" s="1334"/>
      <c r="BM84" s="1334"/>
      <c r="BN84" s="1334"/>
      <c r="BO84" s="1334"/>
      <c r="BP84" s="1334"/>
      <c r="BQ84" s="1334"/>
      <c r="BR84" s="1334"/>
      <c r="BS84" s="1334"/>
      <c r="BT84" s="1334"/>
      <c r="BU84" s="1334"/>
      <c r="BV84" s="1334"/>
      <c r="BW84" s="1334"/>
      <c r="BX84" s="1334"/>
      <c r="BY84" s="1334"/>
      <c r="BZ84" s="1334"/>
      <c r="CA84" s="1334"/>
      <c r="CB84" s="1334"/>
      <c r="CC84" s="1334"/>
      <c r="CD84" s="1334"/>
      <c r="CE84" s="1334"/>
      <c r="CF84" s="1334"/>
      <c r="CG84" s="1334"/>
      <c r="CH84" s="1334"/>
      <c r="CI84" s="1334"/>
      <c r="CJ84" s="1334"/>
      <c r="CK84" s="1334"/>
      <c r="CL84" s="1334"/>
      <c r="CM84" s="1334"/>
      <c r="CN84" s="1334"/>
      <c r="CO84" s="1334"/>
      <c r="CP84" s="1334"/>
      <c r="CQ84" s="1334"/>
      <c r="CR84" s="1334"/>
      <c r="CS84" s="1334"/>
      <c r="CT84" s="1334"/>
      <c r="CU84" s="1334"/>
      <c r="CV84" s="1334"/>
      <c r="CW84" s="1334"/>
      <c r="CX84" s="1334"/>
      <c r="CY84" s="1334"/>
      <c r="CZ84" s="1334"/>
      <c r="DA84" s="1334"/>
      <c r="DB84" s="1334"/>
      <c r="DC84" s="1334"/>
      <c r="DD84" s="1334"/>
      <c r="DE84" s="1334"/>
      <c r="DF84" s="1334"/>
      <c r="DG84" s="1334"/>
      <c r="DH84" s="1334"/>
      <c r="DI84" s="1334"/>
      <c r="DJ84" s="1334"/>
      <c r="DK84" s="1334"/>
      <c r="DL84" s="1334"/>
      <c r="DM84" s="1334"/>
      <c r="DN84" s="1334"/>
      <c r="DO84" s="1334"/>
      <c r="DP84" s="1334"/>
      <c r="DQ84" s="1334"/>
      <c r="DR84" s="1334"/>
      <c r="DS84" s="1334"/>
      <c r="DT84" s="1334"/>
      <c r="DU84" s="1334"/>
      <c r="DV84" s="1334"/>
      <c r="DW84" s="1334"/>
      <c r="DX84" s="1334"/>
      <c r="DY84" s="1334"/>
      <c r="DZ84" s="1334"/>
      <c r="EA84" s="1334"/>
      <c r="EB84" s="1334"/>
      <c r="EC84" s="1334"/>
      <c r="ED84" s="1334"/>
      <c r="EE84" s="1334"/>
      <c r="EF84" s="1334"/>
      <c r="EG84" s="1334"/>
      <c r="EH84" s="1334"/>
      <c r="EI84" s="1334"/>
      <c r="EJ84" s="1334"/>
      <c r="EK84" s="1334"/>
      <c r="EL84" s="1334"/>
      <c r="EM84" s="1334"/>
      <c r="EN84" s="1334"/>
      <c r="EO84" s="1334"/>
      <c r="EP84" s="1334"/>
      <c r="EQ84" s="1334"/>
      <c r="ER84" s="1334"/>
      <c r="ES84" s="1334"/>
      <c r="ET84" s="1334"/>
      <c r="EU84" s="1334"/>
      <c r="EV84" s="1334"/>
      <c r="EW84" s="1334"/>
      <c r="EX84" s="1334"/>
      <c r="EY84" s="1334"/>
      <c r="EZ84" s="1334"/>
      <c r="FA84" s="1334"/>
      <c r="FB84" s="1334"/>
      <c r="FC84" s="1334"/>
      <c r="FD84" s="1334"/>
      <c r="FE84" s="1334"/>
      <c r="FF84" s="1334"/>
      <c r="FG84" s="1334"/>
      <c r="FH84" s="1334"/>
      <c r="FI84" s="1334"/>
      <c r="FJ84" s="1334"/>
      <c r="FK84" s="1334"/>
      <c r="FL84" s="1334"/>
      <c r="FM84" s="1334"/>
      <c r="FN84" s="1334"/>
      <c r="FO84" s="1334"/>
      <c r="FP84" s="1334"/>
      <c r="FQ84" s="1334"/>
      <c r="FR84" s="1334"/>
      <c r="FS84" s="1334"/>
      <c r="FT84" s="1334"/>
      <c r="FU84" s="1334"/>
      <c r="FV84" s="1334"/>
      <c r="FW84" s="1334"/>
      <c r="FX84" s="1334"/>
      <c r="FY84" s="1334"/>
      <c r="FZ84" s="1334"/>
      <c r="GA84" s="1334"/>
      <c r="GB84" s="1334"/>
      <c r="GC84" s="1334"/>
      <c r="GD84" s="1334"/>
      <c r="GE84" s="1334"/>
      <c r="GF84" s="1334"/>
      <c r="GG84" s="1334"/>
      <c r="GH84" s="1334"/>
      <c r="GI84" s="1334"/>
      <c r="GJ84" s="1334"/>
      <c r="GK84" s="1334"/>
      <c r="GL84" s="1334"/>
      <c r="GM84" s="1334"/>
      <c r="GN84" s="1334"/>
      <c r="GO84" s="1334"/>
      <c r="GP84" s="1334"/>
      <c r="GQ84" s="1334"/>
      <c r="GR84" s="1334"/>
      <c r="GS84" s="1334"/>
      <c r="GT84" s="1334"/>
      <c r="GU84" s="1334"/>
      <c r="GV84" s="1334"/>
      <c r="GW84" s="1334"/>
      <c r="GX84" s="1334"/>
      <c r="GY84" s="1334"/>
      <c r="GZ84" s="1334"/>
      <c r="HA84" s="1334"/>
      <c r="HB84" s="1334"/>
      <c r="HC84" s="1334"/>
      <c r="HD84" s="1334"/>
      <c r="HE84" s="1334"/>
      <c r="HF84" s="1334"/>
      <c r="HG84" s="1334"/>
      <c r="HH84" s="1334"/>
      <c r="HI84" s="1334"/>
      <c r="HJ84" s="1334"/>
      <c r="HK84" s="1334"/>
      <c r="HL84" s="1334"/>
      <c r="HM84" s="1334"/>
      <c r="HN84" s="1334"/>
      <c r="HO84" s="1334"/>
      <c r="HP84" s="1334"/>
      <c r="HQ84" s="1334"/>
      <c r="HR84" s="1334"/>
      <c r="HS84" s="1334"/>
      <c r="HT84" s="1334"/>
      <c r="HU84" s="1334"/>
      <c r="HV84" s="1334"/>
      <c r="HW84" s="1334"/>
      <c r="HX84" s="1334"/>
      <c r="HY84" s="1334"/>
      <c r="HZ84" s="1334"/>
      <c r="IA84" s="1334"/>
      <c r="IB84" s="1334"/>
      <c r="IC84" s="1334"/>
      <c r="ID84" s="1334"/>
      <c r="IE84" s="1334"/>
      <c r="IF84" s="1334"/>
      <c r="IG84" s="1334"/>
      <c r="IH84" s="1334"/>
      <c r="II84" s="1334"/>
      <c r="IJ84" s="1334"/>
      <c r="IK84" s="1334"/>
      <c r="IL84" s="1334"/>
      <c r="IM84" s="1334"/>
      <c r="IN84" s="1334"/>
      <c r="IO84" s="1334"/>
      <c r="IP84" s="1334"/>
      <c r="IQ84" s="1334"/>
      <c r="IR84" s="1334"/>
      <c r="IS84" s="1334"/>
      <c r="IT84" s="1334"/>
      <c r="IU84" s="1334"/>
      <c r="IV84" s="1334"/>
    </row>
    <row r="85" spans="1:256" x14ac:dyDescent="0.25">
      <c r="A85" s="1383"/>
      <c r="B85" s="1412" t="s">
        <v>79</v>
      </c>
      <c r="C85" s="1344"/>
      <c r="D85" s="1344"/>
      <c r="E85" s="1378" t="s">
        <v>80</v>
      </c>
      <c r="F85" s="1061">
        <v>200</v>
      </c>
      <c r="G85" s="1410"/>
      <c r="H85" s="1063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4"/>
      <c r="W85" s="1334"/>
      <c r="X85" s="1334"/>
      <c r="Y85" s="1334"/>
      <c r="Z85" s="1334"/>
      <c r="AA85" s="1334"/>
      <c r="AB85" s="1334"/>
      <c r="AC85" s="1334"/>
      <c r="AD85" s="1334"/>
      <c r="AE85" s="1334"/>
      <c r="AF85" s="1334"/>
      <c r="AG85" s="1334"/>
      <c r="AH85" s="1334"/>
      <c r="AI85" s="1334"/>
      <c r="AJ85" s="1334"/>
      <c r="AK85" s="1334"/>
      <c r="AL85" s="1334"/>
      <c r="AM85" s="1334"/>
      <c r="AN85" s="1334"/>
      <c r="AO85" s="1334"/>
      <c r="AP85" s="1334"/>
      <c r="AQ85" s="1334"/>
      <c r="AR85" s="1334"/>
      <c r="AS85" s="1334"/>
      <c r="AT85" s="1334"/>
      <c r="AU85" s="1334"/>
      <c r="AV85" s="1334"/>
      <c r="AW85" s="1334"/>
      <c r="AX85" s="1334"/>
      <c r="AY85" s="1334"/>
      <c r="AZ85" s="1334"/>
      <c r="BA85" s="1334"/>
      <c r="BB85" s="1334"/>
      <c r="BC85" s="1334"/>
      <c r="BD85" s="1334"/>
      <c r="BE85" s="1334"/>
      <c r="BF85" s="1334"/>
      <c r="BG85" s="1334"/>
      <c r="BH85" s="1334"/>
      <c r="BI85" s="1334"/>
      <c r="BJ85" s="1334"/>
      <c r="BK85" s="1334"/>
      <c r="BL85" s="1334"/>
      <c r="BM85" s="1334"/>
      <c r="BN85" s="1334"/>
      <c r="BO85" s="1334"/>
      <c r="BP85" s="1334"/>
      <c r="BQ85" s="1334"/>
      <c r="BR85" s="1334"/>
      <c r="BS85" s="1334"/>
      <c r="BT85" s="1334"/>
      <c r="BU85" s="1334"/>
      <c r="BV85" s="1334"/>
      <c r="BW85" s="1334"/>
      <c r="BX85" s="1334"/>
      <c r="BY85" s="1334"/>
      <c r="BZ85" s="1334"/>
      <c r="CA85" s="1334"/>
      <c r="CB85" s="1334"/>
      <c r="CC85" s="1334"/>
      <c r="CD85" s="1334"/>
      <c r="CE85" s="1334"/>
      <c r="CF85" s="1334"/>
      <c r="CG85" s="1334"/>
      <c r="CH85" s="1334"/>
      <c r="CI85" s="1334"/>
      <c r="CJ85" s="1334"/>
      <c r="CK85" s="1334"/>
      <c r="CL85" s="1334"/>
      <c r="CM85" s="1334"/>
      <c r="CN85" s="1334"/>
      <c r="CO85" s="1334"/>
      <c r="CP85" s="1334"/>
      <c r="CQ85" s="1334"/>
      <c r="CR85" s="1334"/>
      <c r="CS85" s="1334"/>
      <c r="CT85" s="1334"/>
      <c r="CU85" s="1334"/>
      <c r="CV85" s="1334"/>
      <c r="CW85" s="1334"/>
      <c r="CX85" s="1334"/>
      <c r="CY85" s="1334"/>
      <c r="CZ85" s="1334"/>
      <c r="DA85" s="1334"/>
      <c r="DB85" s="1334"/>
      <c r="DC85" s="1334"/>
      <c r="DD85" s="1334"/>
      <c r="DE85" s="1334"/>
      <c r="DF85" s="1334"/>
      <c r="DG85" s="1334"/>
      <c r="DH85" s="1334"/>
      <c r="DI85" s="1334"/>
      <c r="DJ85" s="1334"/>
      <c r="DK85" s="1334"/>
      <c r="DL85" s="1334"/>
      <c r="DM85" s="1334"/>
      <c r="DN85" s="1334"/>
      <c r="DO85" s="1334"/>
      <c r="DP85" s="1334"/>
      <c r="DQ85" s="1334"/>
      <c r="DR85" s="1334"/>
      <c r="DS85" s="1334"/>
      <c r="DT85" s="1334"/>
      <c r="DU85" s="1334"/>
      <c r="DV85" s="1334"/>
      <c r="DW85" s="1334"/>
      <c r="DX85" s="1334"/>
      <c r="DY85" s="1334"/>
      <c r="DZ85" s="1334"/>
      <c r="EA85" s="1334"/>
      <c r="EB85" s="1334"/>
      <c r="EC85" s="1334"/>
      <c r="ED85" s="1334"/>
      <c r="EE85" s="1334"/>
      <c r="EF85" s="1334"/>
      <c r="EG85" s="1334"/>
      <c r="EH85" s="1334"/>
      <c r="EI85" s="1334"/>
      <c r="EJ85" s="1334"/>
      <c r="EK85" s="1334"/>
      <c r="EL85" s="1334"/>
      <c r="EM85" s="1334"/>
      <c r="EN85" s="1334"/>
      <c r="EO85" s="1334"/>
      <c r="EP85" s="1334"/>
      <c r="EQ85" s="1334"/>
      <c r="ER85" s="1334"/>
      <c r="ES85" s="1334"/>
      <c r="ET85" s="1334"/>
      <c r="EU85" s="1334"/>
      <c r="EV85" s="1334"/>
      <c r="EW85" s="1334"/>
      <c r="EX85" s="1334"/>
      <c r="EY85" s="1334"/>
      <c r="EZ85" s="1334"/>
      <c r="FA85" s="1334"/>
      <c r="FB85" s="1334"/>
      <c r="FC85" s="1334"/>
      <c r="FD85" s="1334"/>
      <c r="FE85" s="1334"/>
      <c r="FF85" s="1334"/>
      <c r="FG85" s="1334"/>
      <c r="FH85" s="1334"/>
      <c r="FI85" s="1334"/>
      <c r="FJ85" s="1334"/>
      <c r="FK85" s="1334"/>
      <c r="FL85" s="1334"/>
      <c r="FM85" s="1334"/>
      <c r="FN85" s="1334"/>
      <c r="FO85" s="1334"/>
      <c r="FP85" s="1334"/>
      <c r="FQ85" s="1334"/>
      <c r="FR85" s="1334"/>
      <c r="FS85" s="1334"/>
      <c r="FT85" s="1334"/>
      <c r="FU85" s="1334"/>
      <c r="FV85" s="1334"/>
      <c r="FW85" s="1334"/>
      <c r="FX85" s="1334"/>
      <c r="FY85" s="1334"/>
      <c r="FZ85" s="1334"/>
      <c r="GA85" s="1334"/>
      <c r="GB85" s="1334"/>
      <c r="GC85" s="1334"/>
      <c r="GD85" s="1334"/>
      <c r="GE85" s="1334"/>
      <c r="GF85" s="1334"/>
      <c r="GG85" s="1334"/>
      <c r="GH85" s="1334"/>
      <c r="GI85" s="1334"/>
      <c r="GJ85" s="1334"/>
      <c r="GK85" s="1334"/>
      <c r="GL85" s="1334"/>
      <c r="GM85" s="1334"/>
      <c r="GN85" s="1334"/>
      <c r="GO85" s="1334"/>
      <c r="GP85" s="1334"/>
      <c r="GQ85" s="1334"/>
      <c r="GR85" s="1334"/>
      <c r="GS85" s="1334"/>
      <c r="GT85" s="1334"/>
      <c r="GU85" s="1334"/>
      <c r="GV85" s="1334"/>
      <c r="GW85" s="1334"/>
      <c r="GX85" s="1334"/>
      <c r="GY85" s="1334"/>
      <c r="GZ85" s="1334"/>
      <c r="HA85" s="1334"/>
      <c r="HB85" s="1334"/>
      <c r="HC85" s="1334"/>
      <c r="HD85" s="1334"/>
      <c r="HE85" s="1334"/>
      <c r="HF85" s="1334"/>
      <c r="HG85" s="1334"/>
      <c r="HH85" s="1334"/>
      <c r="HI85" s="1334"/>
      <c r="HJ85" s="1334"/>
      <c r="HK85" s="1334"/>
      <c r="HL85" s="1334"/>
      <c r="HM85" s="1334"/>
      <c r="HN85" s="1334"/>
      <c r="HO85" s="1334"/>
      <c r="HP85" s="1334"/>
      <c r="HQ85" s="1334"/>
      <c r="HR85" s="1334"/>
      <c r="HS85" s="1334"/>
      <c r="HT85" s="1334"/>
      <c r="HU85" s="1334"/>
      <c r="HV85" s="1334"/>
      <c r="HW85" s="1334"/>
      <c r="HX85" s="1334"/>
      <c r="HY85" s="1334"/>
      <c r="HZ85" s="1334"/>
      <c r="IA85" s="1334"/>
      <c r="IB85" s="1334"/>
      <c r="IC85" s="1334"/>
      <c r="ID85" s="1334"/>
      <c r="IE85" s="1334"/>
      <c r="IF85" s="1334"/>
      <c r="IG85" s="1334"/>
      <c r="IH85" s="1334"/>
      <c r="II85" s="1334"/>
      <c r="IJ85" s="1334"/>
      <c r="IK85" s="1334"/>
      <c r="IL85" s="1334"/>
      <c r="IM85" s="1334"/>
      <c r="IN85" s="1334"/>
      <c r="IO85" s="1334"/>
      <c r="IP85" s="1334"/>
      <c r="IQ85" s="1334"/>
      <c r="IR85" s="1334"/>
      <c r="IS85" s="1334"/>
      <c r="IT85" s="1334"/>
      <c r="IU85" s="1334"/>
      <c r="IV85" s="1334"/>
    </row>
    <row r="86" spans="1:256" x14ac:dyDescent="0.25">
      <c r="A86" s="1383"/>
      <c r="B86" s="1412" t="s">
        <v>81</v>
      </c>
      <c r="C86" s="1344"/>
      <c r="D86" s="1344"/>
      <c r="E86" s="1378" t="s">
        <v>80</v>
      </c>
      <c r="F86" s="1061">
        <v>200</v>
      </c>
      <c r="G86" s="1410"/>
      <c r="H86" s="1063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4"/>
      <c r="AI86" s="1334"/>
      <c r="AJ86" s="1334"/>
      <c r="AK86" s="1334"/>
      <c r="AL86" s="1334"/>
      <c r="AM86" s="1334"/>
      <c r="AN86" s="1334"/>
      <c r="AO86" s="1334"/>
      <c r="AP86" s="1334"/>
      <c r="AQ86" s="1334"/>
      <c r="AR86" s="1334"/>
      <c r="AS86" s="1334"/>
      <c r="AT86" s="1334"/>
      <c r="AU86" s="1334"/>
      <c r="AV86" s="1334"/>
      <c r="AW86" s="1334"/>
      <c r="AX86" s="1334"/>
      <c r="AY86" s="1334"/>
      <c r="AZ86" s="1334"/>
      <c r="BA86" s="1334"/>
      <c r="BB86" s="1334"/>
      <c r="BC86" s="1334"/>
      <c r="BD86" s="1334"/>
      <c r="BE86" s="1334"/>
      <c r="BF86" s="1334"/>
      <c r="BG86" s="1334"/>
      <c r="BH86" s="1334"/>
      <c r="BI86" s="1334"/>
      <c r="BJ86" s="1334"/>
      <c r="BK86" s="1334"/>
      <c r="BL86" s="1334"/>
      <c r="BM86" s="1334"/>
      <c r="BN86" s="1334"/>
      <c r="BO86" s="1334"/>
      <c r="BP86" s="1334"/>
      <c r="BQ86" s="1334"/>
      <c r="BR86" s="1334"/>
      <c r="BS86" s="1334"/>
      <c r="BT86" s="1334"/>
      <c r="BU86" s="1334"/>
      <c r="BV86" s="1334"/>
      <c r="BW86" s="1334"/>
      <c r="BX86" s="1334"/>
      <c r="BY86" s="1334"/>
      <c r="BZ86" s="1334"/>
      <c r="CA86" s="1334"/>
      <c r="CB86" s="1334"/>
      <c r="CC86" s="1334"/>
      <c r="CD86" s="1334"/>
      <c r="CE86" s="1334"/>
      <c r="CF86" s="1334"/>
      <c r="CG86" s="1334"/>
      <c r="CH86" s="1334"/>
      <c r="CI86" s="1334"/>
      <c r="CJ86" s="1334"/>
      <c r="CK86" s="1334"/>
      <c r="CL86" s="1334"/>
      <c r="CM86" s="1334"/>
      <c r="CN86" s="1334"/>
      <c r="CO86" s="1334"/>
      <c r="CP86" s="1334"/>
      <c r="CQ86" s="1334"/>
      <c r="CR86" s="1334"/>
      <c r="CS86" s="1334"/>
      <c r="CT86" s="1334"/>
      <c r="CU86" s="1334"/>
      <c r="CV86" s="1334"/>
      <c r="CW86" s="1334"/>
      <c r="CX86" s="1334"/>
      <c r="CY86" s="1334"/>
      <c r="CZ86" s="1334"/>
      <c r="DA86" s="1334"/>
      <c r="DB86" s="1334"/>
      <c r="DC86" s="1334"/>
      <c r="DD86" s="1334"/>
      <c r="DE86" s="1334"/>
      <c r="DF86" s="1334"/>
      <c r="DG86" s="1334"/>
      <c r="DH86" s="1334"/>
      <c r="DI86" s="1334"/>
      <c r="DJ86" s="1334"/>
      <c r="DK86" s="1334"/>
      <c r="DL86" s="1334"/>
      <c r="DM86" s="1334"/>
      <c r="DN86" s="1334"/>
      <c r="DO86" s="1334"/>
      <c r="DP86" s="1334"/>
      <c r="DQ86" s="1334"/>
      <c r="DR86" s="1334"/>
      <c r="DS86" s="1334"/>
      <c r="DT86" s="1334"/>
      <c r="DU86" s="1334"/>
      <c r="DV86" s="1334"/>
      <c r="DW86" s="1334"/>
      <c r="DX86" s="1334"/>
      <c r="DY86" s="1334"/>
      <c r="DZ86" s="1334"/>
      <c r="EA86" s="1334"/>
      <c r="EB86" s="1334"/>
      <c r="EC86" s="1334"/>
      <c r="ED86" s="1334"/>
      <c r="EE86" s="1334"/>
      <c r="EF86" s="1334"/>
      <c r="EG86" s="1334"/>
      <c r="EH86" s="1334"/>
      <c r="EI86" s="1334"/>
      <c r="EJ86" s="1334"/>
      <c r="EK86" s="1334"/>
      <c r="EL86" s="1334"/>
      <c r="EM86" s="1334"/>
      <c r="EN86" s="1334"/>
      <c r="EO86" s="1334"/>
      <c r="EP86" s="1334"/>
      <c r="EQ86" s="1334"/>
      <c r="ER86" s="1334"/>
      <c r="ES86" s="1334"/>
      <c r="ET86" s="1334"/>
      <c r="EU86" s="1334"/>
      <c r="EV86" s="1334"/>
      <c r="EW86" s="1334"/>
      <c r="EX86" s="1334"/>
      <c r="EY86" s="1334"/>
      <c r="EZ86" s="1334"/>
      <c r="FA86" s="1334"/>
      <c r="FB86" s="1334"/>
      <c r="FC86" s="1334"/>
      <c r="FD86" s="1334"/>
      <c r="FE86" s="1334"/>
      <c r="FF86" s="1334"/>
      <c r="FG86" s="1334"/>
      <c r="FH86" s="1334"/>
      <c r="FI86" s="1334"/>
      <c r="FJ86" s="1334"/>
      <c r="FK86" s="1334"/>
      <c r="FL86" s="1334"/>
      <c r="FM86" s="1334"/>
      <c r="FN86" s="1334"/>
      <c r="FO86" s="1334"/>
      <c r="FP86" s="1334"/>
      <c r="FQ86" s="1334"/>
      <c r="FR86" s="1334"/>
      <c r="FS86" s="1334"/>
      <c r="FT86" s="1334"/>
      <c r="FU86" s="1334"/>
      <c r="FV86" s="1334"/>
      <c r="FW86" s="1334"/>
      <c r="FX86" s="1334"/>
      <c r="FY86" s="1334"/>
      <c r="FZ86" s="1334"/>
      <c r="GA86" s="1334"/>
      <c r="GB86" s="1334"/>
      <c r="GC86" s="1334"/>
      <c r="GD86" s="1334"/>
      <c r="GE86" s="1334"/>
      <c r="GF86" s="1334"/>
      <c r="GG86" s="1334"/>
      <c r="GH86" s="1334"/>
      <c r="GI86" s="1334"/>
      <c r="GJ86" s="1334"/>
      <c r="GK86" s="1334"/>
      <c r="GL86" s="1334"/>
      <c r="GM86" s="1334"/>
      <c r="GN86" s="1334"/>
      <c r="GO86" s="1334"/>
      <c r="GP86" s="1334"/>
      <c r="GQ86" s="1334"/>
      <c r="GR86" s="1334"/>
      <c r="GS86" s="1334"/>
      <c r="GT86" s="1334"/>
      <c r="GU86" s="1334"/>
      <c r="GV86" s="1334"/>
      <c r="GW86" s="1334"/>
      <c r="GX86" s="1334"/>
      <c r="GY86" s="1334"/>
      <c r="GZ86" s="1334"/>
      <c r="HA86" s="1334"/>
      <c r="HB86" s="1334"/>
      <c r="HC86" s="1334"/>
      <c r="HD86" s="1334"/>
      <c r="HE86" s="1334"/>
      <c r="HF86" s="1334"/>
      <c r="HG86" s="1334"/>
      <c r="HH86" s="1334"/>
      <c r="HI86" s="1334"/>
      <c r="HJ86" s="1334"/>
      <c r="HK86" s="1334"/>
      <c r="HL86" s="1334"/>
      <c r="HM86" s="1334"/>
      <c r="HN86" s="1334"/>
      <c r="HO86" s="1334"/>
      <c r="HP86" s="1334"/>
      <c r="HQ86" s="1334"/>
      <c r="HR86" s="1334"/>
      <c r="HS86" s="1334"/>
      <c r="HT86" s="1334"/>
      <c r="HU86" s="1334"/>
      <c r="HV86" s="1334"/>
      <c r="HW86" s="1334"/>
      <c r="HX86" s="1334"/>
      <c r="HY86" s="1334"/>
      <c r="HZ86" s="1334"/>
      <c r="IA86" s="1334"/>
      <c r="IB86" s="1334"/>
      <c r="IC86" s="1334"/>
      <c r="ID86" s="1334"/>
      <c r="IE86" s="1334"/>
      <c r="IF86" s="1334"/>
      <c r="IG86" s="1334"/>
      <c r="IH86" s="1334"/>
      <c r="II86" s="1334"/>
      <c r="IJ86" s="1334"/>
      <c r="IK86" s="1334"/>
      <c r="IL86" s="1334"/>
      <c r="IM86" s="1334"/>
      <c r="IN86" s="1334"/>
      <c r="IO86" s="1334"/>
      <c r="IP86" s="1334"/>
      <c r="IQ86" s="1334"/>
      <c r="IR86" s="1334"/>
      <c r="IS86" s="1334"/>
      <c r="IT86" s="1334"/>
      <c r="IU86" s="1334"/>
      <c r="IV86" s="1334"/>
    </row>
    <row r="87" spans="1:256" ht="14.5" thickBot="1" x14ac:dyDescent="0.3">
      <c r="A87" s="1383"/>
      <c r="B87" s="1412"/>
      <c r="C87" s="1344"/>
      <c r="D87" s="1344"/>
      <c r="E87" s="1378"/>
      <c r="F87" s="1061"/>
      <c r="G87" s="1410"/>
      <c r="H87" s="1063"/>
      <c r="I87" s="1334"/>
      <c r="J87" s="1334"/>
      <c r="K87" s="1334"/>
      <c r="L87" s="1334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4"/>
      <c r="AD87" s="1334"/>
      <c r="AE87" s="1334"/>
      <c r="AF87" s="1334"/>
      <c r="AG87" s="1334"/>
      <c r="AH87" s="1334"/>
      <c r="AI87" s="1334"/>
      <c r="AJ87" s="1334"/>
      <c r="AK87" s="1334"/>
      <c r="AL87" s="1334"/>
      <c r="AM87" s="1334"/>
      <c r="AN87" s="1334"/>
      <c r="AO87" s="1334"/>
      <c r="AP87" s="1334"/>
      <c r="AQ87" s="1334"/>
      <c r="AR87" s="1334"/>
      <c r="AS87" s="1334"/>
      <c r="AT87" s="1334"/>
      <c r="AU87" s="1334"/>
      <c r="AV87" s="1334"/>
      <c r="AW87" s="1334"/>
      <c r="AX87" s="1334"/>
      <c r="AY87" s="1334"/>
      <c r="AZ87" s="1334"/>
      <c r="BA87" s="1334"/>
      <c r="BB87" s="1334"/>
      <c r="BC87" s="1334"/>
      <c r="BD87" s="1334"/>
      <c r="BE87" s="1334"/>
      <c r="BF87" s="1334"/>
      <c r="BG87" s="1334"/>
      <c r="BH87" s="1334"/>
      <c r="BI87" s="1334"/>
      <c r="BJ87" s="1334"/>
      <c r="BK87" s="1334"/>
      <c r="BL87" s="1334"/>
      <c r="BM87" s="1334"/>
      <c r="BN87" s="1334"/>
      <c r="BO87" s="1334"/>
      <c r="BP87" s="1334"/>
      <c r="BQ87" s="1334"/>
      <c r="BR87" s="1334"/>
      <c r="BS87" s="1334"/>
      <c r="BT87" s="1334"/>
      <c r="BU87" s="1334"/>
      <c r="BV87" s="1334"/>
      <c r="BW87" s="1334"/>
      <c r="BX87" s="1334"/>
      <c r="BY87" s="1334"/>
      <c r="BZ87" s="1334"/>
      <c r="CA87" s="1334"/>
      <c r="CB87" s="1334"/>
      <c r="CC87" s="1334"/>
      <c r="CD87" s="1334"/>
      <c r="CE87" s="1334"/>
      <c r="CF87" s="1334"/>
      <c r="CG87" s="1334"/>
      <c r="CH87" s="1334"/>
      <c r="CI87" s="1334"/>
      <c r="CJ87" s="1334"/>
      <c r="CK87" s="1334"/>
      <c r="CL87" s="1334"/>
      <c r="CM87" s="1334"/>
      <c r="CN87" s="1334"/>
      <c r="CO87" s="1334"/>
      <c r="CP87" s="1334"/>
      <c r="CQ87" s="1334"/>
      <c r="CR87" s="1334"/>
      <c r="CS87" s="1334"/>
      <c r="CT87" s="1334"/>
      <c r="CU87" s="1334"/>
      <c r="CV87" s="1334"/>
      <c r="CW87" s="1334"/>
      <c r="CX87" s="1334"/>
      <c r="CY87" s="1334"/>
      <c r="CZ87" s="1334"/>
      <c r="DA87" s="1334"/>
      <c r="DB87" s="1334"/>
      <c r="DC87" s="1334"/>
      <c r="DD87" s="1334"/>
      <c r="DE87" s="1334"/>
      <c r="DF87" s="1334"/>
      <c r="DG87" s="1334"/>
      <c r="DH87" s="1334"/>
      <c r="DI87" s="1334"/>
      <c r="DJ87" s="1334"/>
      <c r="DK87" s="1334"/>
      <c r="DL87" s="1334"/>
      <c r="DM87" s="1334"/>
      <c r="DN87" s="1334"/>
      <c r="DO87" s="1334"/>
      <c r="DP87" s="1334"/>
      <c r="DQ87" s="1334"/>
      <c r="DR87" s="1334"/>
      <c r="DS87" s="1334"/>
      <c r="DT87" s="1334"/>
      <c r="DU87" s="1334"/>
      <c r="DV87" s="1334"/>
      <c r="DW87" s="1334"/>
      <c r="DX87" s="1334"/>
      <c r="DY87" s="1334"/>
      <c r="DZ87" s="1334"/>
      <c r="EA87" s="1334"/>
      <c r="EB87" s="1334"/>
      <c r="EC87" s="1334"/>
      <c r="ED87" s="1334"/>
      <c r="EE87" s="1334"/>
      <c r="EF87" s="1334"/>
      <c r="EG87" s="1334"/>
      <c r="EH87" s="1334"/>
      <c r="EI87" s="1334"/>
      <c r="EJ87" s="1334"/>
      <c r="EK87" s="1334"/>
      <c r="EL87" s="1334"/>
      <c r="EM87" s="1334"/>
      <c r="EN87" s="1334"/>
      <c r="EO87" s="1334"/>
      <c r="EP87" s="1334"/>
      <c r="EQ87" s="1334"/>
      <c r="ER87" s="1334"/>
      <c r="ES87" s="1334"/>
      <c r="ET87" s="1334"/>
      <c r="EU87" s="1334"/>
      <c r="EV87" s="1334"/>
      <c r="EW87" s="1334"/>
      <c r="EX87" s="1334"/>
      <c r="EY87" s="1334"/>
      <c r="EZ87" s="1334"/>
      <c r="FA87" s="1334"/>
      <c r="FB87" s="1334"/>
      <c r="FC87" s="1334"/>
      <c r="FD87" s="1334"/>
      <c r="FE87" s="1334"/>
      <c r="FF87" s="1334"/>
      <c r="FG87" s="1334"/>
      <c r="FH87" s="1334"/>
      <c r="FI87" s="1334"/>
      <c r="FJ87" s="1334"/>
      <c r="FK87" s="1334"/>
      <c r="FL87" s="1334"/>
      <c r="FM87" s="1334"/>
      <c r="FN87" s="1334"/>
      <c r="FO87" s="1334"/>
      <c r="FP87" s="1334"/>
      <c r="FQ87" s="1334"/>
      <c r="FR87" s="1334"/>
      <c r="FS87" s="1334"/>
      <c r="FT87" s="1334"/>
      <c r="FU87" s="1334"/>
      <c r="FV87" s="1334"/>
      <c r="FW87" s="1334"/>
      <c r="FX87" s="1334"/>
      <c r="FY87" s="1334"/>
      <c r="FZ87" s="1334"/>
      <c r="GA87" s="1334"/>
      <c r="GB87" s="1334"/>
      <c r="GC87" s="1334"/>
      <c r="GD87" s="1334"/>
      <c r="GE87" s="1334"/>
      <c r="GF87" s="1334"/>
      <c r="GG87" s="1334"/>
      <c r="GH87" s="1334"/>
      <c r="GI87" s="1334"/>
      <c r="GJ87" s="1334"/>
      <c r="GK87" s="1334"/>
      <c r="GL87" s="1334"/>
      <c r="GM87" s="1334"/>
      <c r="GN87" s="1334"/>
      <c r="GO87" s="1334"/>
      <c r="GP87" s="1334"/>
      <c r="GQ87" s="1334"/>
      <c r="GR87" s="1334"/>
      <c r="GS87" s="1334"/>
      <c r="GT87" s="1334"/>
      <c r="GU87" s="1334"/>
      <c r="GV87" s="1334"/>
      <c r="GW87" s="1334"/>
      <c r="GX87" s="1334"/>
      <c r="GY87" s="1334"/>
      <c r="GZ87" s="1334"/>
      <c r="HA87" s="1334"/>
      <c r="HB87" s="1334"/>
      <c r="HC87" s="1334"/>
      <c r="HD87" s="1334"/>
      <c r="HE87" s="1334"/>
      <c r="HF87" s="1334"/>
      <c r="HG87" s="1334"/>
      <c r="HH87" s="1334"/>
      <c r="HI87" s="1334"/>
      <c r="HJ87" s="1334"/>
      <c r="HK87" s="1334"/>
      <c r="HL87" s="1334"/>
      <c r="HM87" s="1334"/>
      <c r="HN87" s="1334"/>
      <c r="HO87" s="1334"/>
      <c r="HP87" s="1334"/>
      <c r="HQ87" s="1334"/>
      <c r="HR87" s="1334"/>
      <c r="HS87" s="1334"/>
      <c r="HT87" s="1334"/>
      <c r="HU87" s="1334"/>
      <c r="HV87" s="1334"/>
      <c r="HW87" s="1334"/>
      <c r="HX87" s="1334"/>
      <c r="HY87" s="1334"/>
      <c r="HZ87" s="1334"/>
      <c r="IA87" s="1334"/>
      <c r="IB87" s="1334"/>
      <c r="IC87" s="1334"/>
      <c r="ID87" s="1334"/>
      <c r="IE87" s="1334"/>
      <c r="IF87" s="1334"/>
      <c r="IG87" s="1334"/>
      <c r="IH87" s="1334"/>
      <c r="II87" s="1334"/>
      <c r="IJ87" s="1334"/>
      <c r="IK87" s="1334"/>
      <c r="IL87" s="1334"/>
      <c r="IM87" s="1334"/>
      <c r="IN87" s="1334"/>
      <c r="IO87" s="1334"/>
      <c r="IP87" s="1334"/>
      <c r="IQ87" s="1334"/>
      <c r="IR87" s="1334"/>
      <c r="IS87" s="1334"/>
      <c r="IT87" s="1334"/>
      <c r="IU87" s="1334"/>
      <c r="IV87" s="1334"/>
    </row>
    <row r="88" spans="1:256" x14ac:dyDescent="0.25">
      <c r="A88" s="1439" t="s">
        <v>82</v>
      </c>
      <c r="B88" s="1440"/>
      <c r="C88" s="1440"/>
      <c r="D88" s="1440"/>
      <c r="E88" s="1440"/>
      <c r="F88" s="1441"/>
      <c r="G88" s="1441"/>
      <c r="H88" s="1442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4"/>
      <c r="AI88" s="1334"/>
      <c r="AJ88" s="1334"/>
      <c r="AK88" s="1334"/>
      <c r="AL88" s="1334"/>
      <c r="AM88" s="1334"/>
      <c r="AN88" s="1334"/>
      <c r="AO88" s="1334"/>
      <c r="AP88" s="1334"/>
      <c r="AQ88" s="1334"/>
      <c r="AR88" s="1334"/>
      <c r="AS88" s="1334"/>
      <c r="AT88" s="1334"/>
      <c r="AU88" s="1334"/>
      <c r="AV88" s="1334"/>
      <c r="AW88" s="1334"/>
      <c r="AX88" s="1334"/>
      <c r="AY88" s="1334"/>
      <c r="AZ88" s="1334"/>
      <c r="BA88" s="1334"/>
      <c r="BB88" s="1334"/>
      <c r="BC88" s="1334"/>
      <c r="BD88" s="1334"/>
      <c r="BE88" s="1334"/>
      <c r="BF88" s="1334"/>
      <c r="BG88" s="1334"/>
      <c r="BH88" s="1334"/>
      <c r="BI88" s="1334"/>
      <c r="BJ88" s="1334"/>
      <c r="BK88" s="1334"/>
      <c r="BL88" s="1334"/>
      <c r="BM88" s="1334"/>
      <c r="BN88" s="1334"/>
      <c r="BO88" s="1334"/>
      <c r="BP88" s="1334"/>
      <c r="BQ88" s="1334"/>
      <c r="BR88" s="1334"/>
      <c r="BS88" s="1334"/>
      <c r="BT88" s="1334"/>
      <c r="BU88" s="1334"/>
      <c r="BV88" s="1334"/>
      <c r="BW88" s="1334"/>
      <c r="BX88" s="1334"/>
      <c r="BY88" s="1334"/>
      <c r="BZ88" s="1334"/>
      <c r="CA88" s="1334"/>
      <c r="CB88" s="1334"/>
      <c r="CC88" s="1334"/>
      <c r="CD88" s="1334"/>
      <c r="CE88" s="1334"/>
      <c r="CF88" s="1334"/>
      <c r="CG88" s="1334"/>
      <c r="CH88" s="1334"/>
      <c r="CI88" s="1334"/>
      <c r="CJ88" s="1334"/>
      <c r="CK88" s="1334"/>
      <c r="CL88" s="1334"/>
      <c r="CM88" s="1334"/>
      <c r="CN88" s="1334"/>
      <c r="CO88" s="1334"/>
      <c r="CP88" s="1334"/>
      <c r="CQ88" s="1334"/>
      <c r="CR88" s="1334"/>
      <c r="CS88" s="1334"/>
      <c r="CT88" s="1334"/>
      <c r="CU88" s="1334"/>
      <c r="CV88" s="1334"/>
      <c r="CW88" s="1334"/>
      <c r="CX88" s="1334"/>
      <c r="CY88" s="1334"/>
      <c r="CZ88" s="1334"/>
      <c r="DA88" s="1334"/>
      <c r="DB88" s="1334"/>
      <c r="DC88" s="1334"/>
      <c r="DD88" s="1334"/>
      <c r="DE88" s="1334"/>
      <c r="DF88" s="1334"/>
      <c r="DG88" s="1334"/>
      <c r="DH88" s="1334"/>
      <c r="DI88" s="1334"/>
      <c r="DJ88" s="1334"/>
      <c r="DK88" s="1334"/>
      <c r="DL88" s="1334"/>
      <c r="DM88" s="1334"/>
      <c r="DN88" s="1334"/>
      <c r="DO88" s="1334"/>
      <c r="DP88" s="1334"/>
      <c r="DQ88" s="1334"/>
      <c r="DR88" s="1334"/>
      <c r="DS88" s="1334"/>
      <c r="DT88" s="1334"/>
      <c r="DU88" s="1334"/>
      <c r="DV88" s="1334"/>
      <c r="DW88" s="1334"/>
      <c r="DX88" s="1334"/>
      <c r="DY88" s="1334"/>
      <c r="DZ88" s="1334"/>
      <c r="EA88" s="1334"/>
      <c r="EB88" s="1334"/>
      <c r="EC88" s="1334"/>
      <c r="ED88" s="1334"/>
      <c r="EE88" s="1334"/>
      <c r="EF88" s="1334"/>
      <c r="EG88" s="1334"/>
      <c r="EH88" s="1334"/>
      <c r="EI88" s="1334"/>
      <c r="EJ88" s="1334"/>
      <c r="EK88" s="1334"/>
      <c r="EL88" s="1334"/>
      <c r="EM88" s="1334"/>
      <c r="EN88" s="1334"/>
      <c r="EO88" s="1334"/>
      <c r="EP88" s="1334"/>
      <c r="EQ88" s="1334"/>
      <c r="ER88" s="1334"/>
      <c r="ES88" s="1334"/>
      <c r="ET88" s="1334"/>
      <c r="EU88" s="1334"/>
      <c r="EV88" s="1334"/>
      <c r="EW88" s="1334"/>
      <c r="EX88" s="1334"/>
      <c r="EY88" s="1334"/>
      <c r="EZ88" s="1334"/>
      <c r="FA88" s="1334"/>
      <c r="FB88" s="1334"/>
      <c r="FC88" s="1334"/>
      <c r="FD88" s="1334"/>
      <c r="FE88" s="1334"/>
      <c r="FF88" s="1334"/>
      <c r="FG88" s="1334"/>
      <c r="FH88" s="1334"/>
      <c r="FI88" s="1334"/>
      <c r="FJ88" s="1334"/>
      <c r="FK88" s="1334"/>
      <c r="FL88" s="1334"/>
      <c r="FM88" s="1334"/>
      <c r="FN88" s="1334"/>
      <c r="FO88" s="1334"/>
      <c r="FP88" s="1334"/>
      <c r="FQ88" s="1334"/>
      <c r="FR88" s="1334"/>
      <c r="FS88" s="1334"/>
      <c r="FT88" s="1334"/>
      <c r="FU88" s="1334"/>
      <c r="FV88" s="1334"/>
      <c r="FW88" s="1334"/>
      <c r="FX88" s="1334"/>
      <c r="FY88" s="1334"/>
      <c r="FZ88" s="1334"/>
      <c r="GA88" s="1334"/>
      <c r="GB88" s="1334"/>
      <c r="GC88" s="1334"/>
      <c r="GD88" s="1334"/>
      <c r="GE88" s="1334"/>
      <c r="GF88" s="1334"/>
      <c r="GG88" s="1334"/>
      <c r="GH88" s="1334"/>
      <c r="GI88" s="1334"/>
      <c r="GJ88" s="1334"/>
      <c r="GK88" s="1334"/>
      <c r="GL88" s="1334"/>
      <c r="GM88" s="1334"/>
      <c r="GN88" s="1334"/>
      <c r="GO88" s="1334"/>
      <c r="GP88" s="1334"/>
      <c r="GQ88" s="1334"/>
      <c r="GR88" s="1334"/>
      <c r="GS88" s="1334"/>
      <c r="GT88" s="1334"/>
      <c r="GU88" s="1334"/>
      <c r="GV88" s="1334"/>
      <c r="GW88" s="1334"/>
      <c r="GX88" s="1334"/>
      <c r="GY88" s="1334"/>
      <c r="GZ88" s="1334"/>
      <c r="HA88" s="1334"/>
      <c r="HB88" s="1334"/>
      <c r="HC88" s="1334"/>
      <c r="HD88" s="1334"/>
      <c r="HE88" s="1334"/>
      <c r="HF88" s="1334"/>
      <c r="HG88" s="1334"/>
      <c r="HH88" s="1334"/>
      <c r="HI88" s="1334"/>
      <c r="HJ88" s="1334"/>
      <c r="HK88" s="1334"/>
      <c r="HL88" s="1334"/>
      <c r="HM88" s="1334"/>
      <c r="HN88" s="1334"/>
      <c r="HO88" s="1334"/>
      <c r="HP88" s="1334"/>
      <c r="HQ88" s="1334"/>
      <c r="HR88" s="1334"/>
      <c r="HS88" s="1334"/>
      <c r="HT88" s="1334"/>
      <c r="HU88" s="1334"/>
      <c r="HV88" s="1334"/>
      <c r="HW88" s="1334"/>
      <c r="HX88" s="1334"/>
      <c r="HY88" s="1334"/>
      <c r="HZ88" s="1334"/>
      <c r="IA88" s="1334"/>
      <c r="IB88" s="1334"/>
      <c r="IC88" s="1334"/>
      <c r="ID88" s="1334"/>
      <c r="IE88" s="1334"/>
      <c r="IF88" s="1334"/>
      <c r="IG88" s="1334"/>
      <c r="IH88" s="1334"/>
      <c r="II88" s="1334"/>
      <c r="IJ88" s="1334"/>
      <c r="IK88" s="1334"/>
      <c r="IL88" s="1334"/>
      <c r="IM88" s="1334"/>
      <c r="IN88" s="1334"/>
      <c r="IO88" s="1334"/>
      <c r="IP88" s="1334"/>
      <c r="IQ88" s="1334"/>
      <c r="IR88" s="1334"/>
      <c r="IS88" s="1334"/>
      <c r="IT88" s="1334"/>
      <c r="IU88" s="1334"/>
      <c r="IV88" s="1334"/>
    </row>
    <row r="89" spans="1:256" ht="14.5" thickBot="1" x14ac:dyDescent="0.3">
      <c r="A89" s="1343"/>
      <c r="B89" s="1344"/>
      <c r="C89" s="1344"/>
      <c r="D89" s="1344"/>
      <c r="E89" s="1400"/>
      <c r="F89" s="1345"/>
      <c r="G89" s="1401"/>
      <c r="H89" s="1423"/>
      <c r="I89" s="1334"/>
      <c r="J89" s="1334"/>
      <c r="K89" s="1334"/>
      <c r="L89" s="1334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4"/>
      <c r="AD89" s="1334"/>
      <c r="AE89" s="1334"/>
      <c r="AF89" s="1334"/>
      <c r="AG89" s="1334"/>
      <c r="AH89" s="1334"/>
      <c r="AI89" s="1334"/>
      <c r="AJ89" s="1334"/>
      <c r="AK89" s="1334"/>
      <c r="AL89" s="1334"/>
      <c r="AM89" s="1334"/>
      <c r="AN89" s="1334"/>
      <c r="AO89" s="1334"/>
      <c r="AP89" s="1334"/>
      <c r="AQ89" s="1334"/>
      <c r="AR89" s="1334"/>
      <c r="AS89" s="1334"/>
      <c r="AT89" s="1334"/>
      <c r="AU89" s="1334"/>
      <c r="AV89" s="1334"/>
      <c r="AW89" s="1334"/>
      <c r="AX89" s="1334"/>
      <c r="AY89" s="1334"/>
      <c r="AZ89" s="1334"/>
      <c r="BA89" s="1334"/>
      <c r="BB89" s="1334"/>
      <c r="BC89" s="1334"/>
      <c r="BD89" s="1334"/>
      <c r="BE89" s="1334"/>
      <c r="BF89" s="1334"/>
      <c r="BG89" s="1334"/>
      <c r="BH89" s="1334"/>
      <c r="BI89" s="1334"/>
      <c r="BJ89" s="1334"/>
      <c r="BK89" s="1334"/>
      <c r="BL89" s="1334"/>
      <c r="BM89" s="1334"/>
      <c r="BN89" s="1334"/>
      <c r="BO89" s="1334"/>
      <c r="BP89" s="1334"/>
      <c r="BQ89" s="1334"/>
      <c r="BR89" s="1334"/>
      <c r="BS89" s="1334"/>
      <c r="BT89" s="1334"/>
      <c r="BU89" s="1334"/>
      <c r="BV89" s="1334"/>
      <c r="BW89" s="1334"/>
      <c r="BX89" s="1334"/>
      <c r="BY89" s="1334"/>
      <c r="BZ89" s="1334"/>
      <c r="CA89" s="1334"/>
      <c r="CB89" s="1334"/>
      <c r="CC89" s="1334"/>
      <c r="CD89" s="1334"/>
      <c r="CE89" s="1334"/>
      <c r="CF89" s="1334"/>
      <c r="CG89" s="1334"/>
      <c r="CH89" s="1334"/>
      <c r="CI89" s="1334"/>
      <c r="CJ89" s="1334"/>
      <c r="CK89" s="1334"/>
      <c r="CL89" s="1334"/>
      <c r="CM89" s="1334"/>
      <c r="CN89" s="1334"/>
      <c r="CO89" s="1334"/>
      <c r="CP89" s="1334"/>
      <c r="CQ89" s="1334"/>
      <c r="CR89" s="1334"/>
      <c r="CS89" s="1334"/>
      <c r="CT89" s="1334"/>
      <c r="CU89" s="1334"/>
      <c r="CV89" s="1334"/>
      <c r="CW89" s="1334"/>
      <c r="CX89" s="1334"/>
      <c r="CY89" s="1334"/>
      <c r="CZ89" s="1334"/>
      <c r="DA89" s="1334"/>
      <c r="DB89" s="1334"/>
      <c r="DC89" s="1334"/>
      <c r="DD89" s="1334"/>
      <c r="DE89" s="1334"/>
      <c r="DF89" s="1334"/>
      <c r="DG89" s="1334"/>
      <c r="DH89" s="1334"/>
      <c r="DI89" s="1334"/>
      <c r="DJ89" s="1334"/>
      <c r="DK89" s="1334"/>
      <c r="DL89" s="1334"/>
      <c r="DM89" s="1334"/>
      <c r="DN89" s="1334"/>
      <c r="DO89" s="1334"/>
      <c r="DP89" s="1334"/>
      <c r="DQ89" s="1334"/>
      <c r="DR89" s="1334"/>
      <c r="DS89" s="1334"/>
      <c r="DT89" s="1334"/>
      <c r="DU89" s="1334"/>
      <c r="DV89" s="1334"/>
      <c r="DW89" s="1334"/>
      <c r="DX89" s="1334"/>
      <c r="DY89" s="1334"/>
      <c r="DZ89" s="1334"/>
      <c r="EA89" s="1334"/>
      <c r="EB89" s="1334"/>
      <c r="EC89" s="1334"/>
      <c r="ED89" s="1334"/>
      <c r="EE89" s="1334"/>
      <c r="EF89" s="1334"/>
      <c r="EG89" s="1334"/>
      <c r="EH89" s="1334"/>
      <c r="EI89" s="1334"/>
      <c r="EJ89" s="1334"/>
      <c r="EK89" s="1334"/>
      <c r="EL89" s="1334"/>
      <c r="EM89" s="1334"/>
      <c r="EN89" s="1334"/>
      <c r="EO89" s="1334"/>
      <c r="EP89" s="1334"/>
      <c r="EQ89" s="1334"/>
      <c r="ER89" s="1334"/>
      <c r="ES89" s="1334"/>
      <c r="ET89" s="1334"/>
      <c r="EU89" s="1334"/>
      <c r="EV89" s="1334"/>
      <c r="EW89" s="1334"/>
      <c r="EX89" s="1334"/>
      <c r="EY89" s="1334"/>
      <c r="EZ89" s="1334"/>
      <c r="FA89" s="1334"/>
      <c r="FB89" s="1334"/>
      <c r="FC89" s="1334"/>
      <c r="FD89" s="1334"/>
      <c r="FE89" s="1334"/>
      <c r="FF89" s="1334"/>
      <c r="FG89" s="1334"/>
      <c r="FH89" s="1334"/>
      <c r="FI89" s="1334"/>
      <c r="FJ89" s="1334"/>
      <c r="FK89" s="1334"/>
      <c r="FL89" s="1334"/>
      <c r="FM89" s="1334"/>
      <c r="FN89" s="1334"/>
      <c r="FO89" s="1334"/>
      <c r="FP89" s="1334"/>
      <c r="FQ89" s="1334"/>
      <c r="FR89" s="1334"/>
      <c r="FS89" s="1334"/>
      <c r="FT89" s="1334"/>
      <c r="FU89" s="1334"/>
      <c r="FV89" s="1334"/>
      <c r="FW89" s="1334"/>
      <c r="FX89" s="1334"/>
      <c r="FY89" s="1334"/>
      <c r="FZ89" s="1334"/>
      <c r="GA89" s="1334"/>
      <c r="GB89" s="1334"/>
      <c r="GC89" s="1334"/>
      <c r="GD89" s="1334"/>
      <c r="GE89" s="1334"/>
      <c r="GF89" s="1334"/>
      <c r="GG89" s="1334"/>
      <c r="GH89" s="1334"/>
      <c r="GI89" s="1334"/>
      <c r="GJ89" s="1334"/>
      <c r="GK89" s="1334"/>
      <c r="GL89" s="1334"/>
      <c r="GM89" s="1334"/>
      <c r="GN89" s="1334"/>
      <c r="GO89" s="1334"/>
      <c r="GP89" s="1334"/>
      <c r="GQ89" s="1334"/>
      <c r="GR89" s="1334"/>
      <c r="GS89" s="1334"/>
      <c r="GT89" s="1334"/>
      <c r="GU89" s="1334"/>
      <c r="GV89" s="1334"/>
      <c r="GW89" s="1334"/>
      <c r="GX89" s="1334"/>
      <c r="GY89" s="1334"/>
      <c r="GZ89" s="1334"/>
      <c r="HA89" s="1334"/>
      <c r="HB89" s="1334"/>
      <c r="HC89" s="1334"/>
      <c r="HD89" s="1334"/>
      <c r="HE89" s="1334"/>
      <c r="HF89" s="1334"/>
      <c r="HG89" s="1334"/>
      <c r="HH89" s="1334"/>
      <c r="HI89" s="1334"/>
      <c r="HJ89" s="1334"/>
      <c r="HK89" s="1334"/>
      <c r="HL89" s="1334"/>
      <c r="HM89" s="1334"/>
      <c r="HN89" s="1334"/>
      <c r="HO89" s="1334"/>
      <c r="HP89" s="1334"/>
      <c r="HQ89" s="1334"/>
      <c r="HR89" s="1334"/>
      <c r="HS89" s="1334"/>
      <c r="HT89" s="1334"/>
      <c r="HU89" s="1334"/>
      <c r="HV89" s="1334"/>
      <c r="HW89" s="1334"/>
      <c r="HX89" s="1334"/>
      <c r="HY89" s="1334"/>
      <c r="HZ89" s="1334"/>
      <c r="IA89" s="1334"/>
      <c r="IB89" s="1334"/>
      <c r="IC89" s="1334"/>
      <c r="ID89" s="1334"/>
      <c r="IE89" s="1334"/>
      <c r="IF89" s="1334"/>
      <c r="IG89" s="1334"/>
      <c r="IH89" s="1334"/>
      <c r="II89" s="1334"/>
      <c r="IJ89" s="1334"/>
      <c r="IK89" s="1334"/>
      <c r="IL89" s="1334"/>
      <c r="IM89" s="1334"/>
      <c r="IN89" s="1334"/>
      <c r="IO89" s="1334"/>
      <c r="IP89" s="1334"/>
      <c r="IQ89" s="1334"/>
      <c r="IR89" s="1334"/>
      <c r="IS89" s="1334"/>
      <c r="IT89" s="1334"/>
      <c r="IU89" s="1334"/>
      <c r="IV89" s="1334"/>
    </row>
    <row r="90" spans="1:256" x14ac:dyDescent="0.25">
      <c r="A90" s="1426" t="s">
        <v>5</v>
      </c>
      <c r="B90" s="1348" t="s">
        <v>6</v>
      </c>
      <c r="C90" s="1348"/>
      <c r="D90" s="1348"/>
      <c r="E90" s="1349" t="s">
        <v>7</v>
      </c>
      <c r="F90" s="1350" t="s">
        <v>8</v>
      </c>
      <c r="G90" s="1443" t="s">
        <v>9</v>
      </c>
      <c r="H90" s="1430" t="s">
        <v>10</v>
      </c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4"/>
      <c r="W90" s="1334"/>
      <c r="X90" s="1334"/>
      <c r="Y90" s="1334"/>
      <c r="Z90" s="1334"/>
      <c r="AA90" s="1334"/>
      <c r="AB90" s="1334"/>
      <c r="AC90" s="1334"/>
      <c r="AD90" s="1334"/>
      <c r="AE90" s="1334"/>
      <c r="AF90" s="1334"/>
      <c r="AG90" s="1334"/>
      <c r="AH90" s="1334"/>
      <c r="AI90" s="1334"/>
      <c r="AJ90" s="1334"/>
      <c r="AK90" s="1334"/>
      <c r="AL90" s="1334"/>
      <c r="AM90" s="1334"/>
      <c r="AN90" s="1334"/>
      <c r="AO90" s="1334"/>
      <c r="AP90" s="1334"/>
      <c r="AQ90" s="1334"/>
      <c r="AR90" s="1334"/>
      <c r="AS90" s="1334"/>
      <c r="AT90" s="1334"/>
      <c r="AU90" s="1334"/>
      <c r="AV90" s="1334"/>
      <c r="AW90" s="1334"/>
      <c r="AX90" s="1334"/>
      <c r="AY90" s="1334"/>
      <c r="AZ90" s="1334"/>
      <c r="BA90" s="1334"/>
      <c r="BB90" s="1334"/>
      <c r="BC90" s="1334"/>
      <c r="BD90" s="1334"/>
      <c r="BE90" s="1334"/>
      <c r="BF90" s="1334"/>
      <c r="BG90" s="1334"/>
      <c r="BH90" s="1334"/>
      <c r="BI90" s="1334"/>
      <c r="BJ90" s="1334"/>
      <c r="BK90" s="1334"/>
      <c r="BL90" s="1334"/>
      <c r="BM90" s="1334"/>
      <c r="BN90" s="1334"/>
      <c r="BO90" s="1334"/>
      <c r="BP90" s="1334"/>
      <c r="BQ90" s="1334"/>
      <c r="BR90" s="1334"/>
      <c r="BS90" s="1334"/>
      <c r="BT90" s="1334"/>
      <c r="BU90" s="1334"/>
      <c r="BV90" s="1334"/>
      <c r="BW90" s="1334"/>
      <c r="BX90" s="1334"/>
      <c r="BY90" s="1334"/>
      <c r="BZ90" s="1334"/>
      <c r="CA90" s="1334"/>
      <c r="CB90" s="1334"/>
      <c r="CC90" s="1334"/>
      <c r="CD90" s="1334"/>
      <c r="CE90" s="1334"/>
      <c r="CF90" s="1334"/>
      <c r="CG90" s="1334"/>
      <c r="CH90" s="1334"/>
      <c r="CI90" s="1334"/>
      <c r="CJ90" s="1334"/>
      <c r="CK90" s="1334"/>
      <c r="CL90" s="1334"/>
      <c r="CM90" s="1334"/>
      <c r="CN90" s="1334"/>
      <c r="CO90" s="1334"/>
      <c r="CP90" s="1334"/>
      <c r="CQ90" s="1334"/>
      <c r="CR90" s="1334"/>
      <c r="CS90" s="1334"/>
      <c r="CT90" s="1334"/>
      <c r="CU90" s="1334"/>
      <c r="CV90" s="1334"/>
      <c r="CW90" s="1334"/>
      <c r="CX90" s="1334"/>
      <c r="CY90" s="1334"/>
      <c r="CZ90" s="1334"/>
      <c r="DA90" s="1334"/>
      <c r="DB90" s="1334"/>
      <c r="DC90" s="1334"/>
      <c r="DD90" s="1334"/>
      <c r="DE90" s="1334"/>
      <c r="DF90" s="1334"/>
      <c r="DG90" s="1334"/>
      <c r="DH90" s="1334"/>
      <c r="DI90" s="1334"/>
      <c r="DJ90" s="1334"/>
      <c r="DK90" s="1334"/>
      <c r="DL90" s="1334"/>
      <c r="DM90" s="1334"/>
      <c r="DN90" s="1334"/>
      <c r="DO90" s="1334"/>
      <c r="DP90" s="1334"/>
      <c r="DQ90" s="1334"/>
      <c r="DR90" s="1334"/>
      <c r="DS90" s="1334"/>
      <c r="DT90" s="1334"/>
      <c r="DU90" s="1334"/>
      <c r="DV90" s="1334"/>
      <c r="DW90" s="1334"/>
      <c r="DX90" s="1334"/>
      <c r="DY90" s="1334"/>
      <c r="DZ90" s="1334"/>
      <c r="EA90" s="1334"/>
      <c r="EB90" s="1334"/>
      <c r="EC90" s="1334"/>
      <c r="ED90" s="1334"/>
      <c r="EE90" s="1334"/>
      <c r="EF90" s="1334"/>
      <c r="EG90" s="1334"/>
      <c r="EH90" s="1334"/>
      <c r="EI90" s="1334"/>
      <c r="EJ90" s="1334"/>
      <c r="EK90" s="1334"/>
      <c r="EL90" s="1334"/>
      <c r="EM90" s="1334"/>
      <c r="EN90" s="1334"/>
      <c r="EO90" s="1334"/>
      <c r="EP90" s="1334"/>
      <c r="EQ90" s="1334"/>
      <c r="ER90" s="1334"/>
      <c r="ES90" s="1334"/>
      <c r="ET90" s="1334"/>
      <c r="EU90" s="1334"/>
      <c r="EV90" s="1334"/>
      <c r="EW90" s="1334"/>
      <c r="EX90" s="1334"/>
      <c r="EY90" s="1334"/>
      <c r="EZ90" s="1334"/>
      <c r="FA90" s="1334"/>
      <c r="FB90" s="1334"/>
      <c r="FC90" s="1334"/>
      <c r="FD90" s="1334"/>
      <c r="FE90" s="1334"/>
      <c r="FF90" s="1334"/>
      <c r="FG90" s="1334"/>
      <c r="FH90" s="1334"/>
      <c r="FI90" s="1334"/>
      <c r="FJ90" s="1334"/>
      <c r="FK90" s="1334"/>
      <c r="FL90" s="1334"/>
      <c r="FM90" s="1334"/>
      <c r="FN90" s="1334"/>
      <c r="FO90" s="1334"/>
      <c r="FP90" s="1334"/>
      <c r="FQ90" s="1334"/>
      <c r="FR90" s="1334"/>
      <c r="FS90" s="1334"/>
      <c r="FT90" s="1334"/>
      <c r="FU90" s="1334"/>
      <c r="FV90" s="1334"/>
      <c r="FW90" s="1334"/>
      <c r="FX90" s="1334"/>
      <c r="FY90" s="1334"/>
      <c r="FZ90" s="1334"/>
      <c r="GA90" s="1334"/>
      <c r="GB90" s="1334"/>
      <c r="GC90" s="1334"/>
      <c r="GD90" s="1334"/>
      <c r="GE90" s="1334"/>
      <c r="GF90" s="1334"/>
      <c r="GG90" s="1334"/>
      <c r="GH90" s="1334"/>
      <c r="GI90" s="1334"/>
      <c r="GJ90" s="1334"/>
      <c r="GK90" s="1334"/>
      <c r="GL90" s="1334"/>
      <c r="GM90" s="1334"/>
      <c r="GN90" s="1334"/>
      <c r="GO90" s="1334"/>
      <c r="GP90" s="1334"/>
      <c r="GQ90" s="1334"/>
      <c r="GR90" s="1334"/>
      <c r="GS90" s="1334"/>
      <c r="GT90" s="1334"/>
      <c r="GU90" s="1334"/>
      <c r="GV90" s="1334"/>
      <c r="GW90" s="1334"/>
      <c r="GX90" s="1334"/>
      <c r="GY90" s="1334"/>
      <c r="GZ90" s="1334"/>
      <c r="HA90" s="1334"/>
      <c r="HB90" s="1334"/>
      <c r="HC90" s="1334"/>
      <c r="HD90" s="1334"/>
      <c r="HE90" s="1334"/>
      <c r="HF90" s="1334"/>
      <c r="HG90" s="1334"/>
      <c r="HH90" s="1334"/>
      <c r="HI90" s="1334"/>
      <c r="HJ90" s="1334"/>
      <c r="HK90" s="1334"/>
      <c r="HL90" s="1334"/>
      <c r="HM90" s="1334"/>
      <c r="HN90" s="1334"/>
      <c r="HO90" s="1334"/>
      <c r="HP90" s="1334"/>
      <c r="HQ90" s="1334"/>
      <c r="HR90" s="1334"/>
      <c r="HS90" s="1334"/>
      <c r="HT90" s="1334"/>
      <c r="HU90" s="1334"/>
      <c r="HV90" s="1334"/>
      <c r="HW90" s="1334"/>
      <c r="HX90" s="1334"/>
      <c r="HY90" s="1334"/>
      <c r="HZ90" s="1334"/>
      <c r="IA90" s="1334"/>
      <c r="IB90" s="1334"/>
      <c r="IC90" s="1334"/>
      <c r="ID90" s="1334"/>
      <c r="IE90" s="1334"/>
      <c r="IF90" s="1334"/>
      <c r="IG90" s="1334"/>
      <c r="IH90" s="1334"/>
      <c r="II90" s="1334"/>
      <c r="IJ90" s="1334"/>
      <c r="IK90" s="1334"/>
      <c r="IL90" s="1334"/>
      <c r="IM90" s="1334"/>
      <c r="IN90" s="1334"/>
      <c r="IO90" s="1334"/>
      <c r="IP90" s="1334"/>
      <c r="IQ90" s="1334"/>
      <c r="IR90" s="1334"/>
      <c r="IS90" s="1334"/>
      <c r="IT90" s="1334"/>
      <c r="IU90" s="1334"/>
      <c r="IV90" s="1334"/>
    </row>
    <row r="91" spans="1:256" ht="14.5" thickBot="1" x14ac:dyDescent="0.3">
      <c r="A91" s="1431"/>
      <c r="B91" s="1354"/>
      <c r="C91" s="1354"/>
      <c r="D91" s="1354"/>
      <c r="E91" s="1433"/>
      <c r="F91" s="1356"/>
      <c r="G91" s="1444" t="s">
        <v>11</v>
      </c>
      <c r="H91" s="1435" t="s">
        <v>11</v>
      </c>
      <c r="I91" s="1334"/>
      <c r="J91" s="1334"/>
      <c r="K91" s="1334"/>
      <c r="L91" s="1334"/>
      <c r="M91" s="1334"/>
      <c r="N91" s="1334"/>
      <c r="O91" s="1334"/>
      <c r="P91" s="1334"/>
      <c r="Q91" s="1334"/>
      <c r="R91" s="1334"/>
      <c r="S91" s="1334"/>
      <c r="T91" s="1334"/>
      <c r="U91" s="1334"/>
      <c r="V91" s="1334"/>
      <c r="W91" s="1334"/>
      <c r="X91" s="1334"/>
      <c r="Y91" s="1334"/>
      <c r="Z91" s="1334"/>
      <c r="AA91" s="1334"/>
      <c r="AB91" s="1334"/>
      <c r="AC91" s="1334"/>
      <c r="AD91" s="1334"/>
      <c r="AE91" s="1334"/>
      <c r="AF91" s="1334"/>
      <c r="AG91" s="1334"/>
      <c r="AH91" s="1334"/>
      <c r="AI91" s="1334"/>
      <c r="AJ91" s="1334"/>
      <c r="AK91" s="1334"/>
      <c r="AL91" s="1334"/>
      <c r="AM91" s="1334"/>
      <c r="AN91" s="1334"/>
      <c r="AO91" s="1334"/>
      <c r="AP91" s="1334"/>
      <c r="AQ91" s="1334"/>
      <c r="AR91" s="1334"/>
      <c r="AS91" s="1334"/>
      <c r="AT91" s="1334"/>
      <c r="AU91" s="1334"/>
      <c r="AV91" s="1334"/>
      <c r="AW91" s="1334"/>
      <c r="AX91" s="1334"/>
      <c r="AY91" s="1334"/>
      <c r="AZ91" s="1334"/>
      <c r="BA91" s="1334"/>
      <c r="BB91" s="1334"/>
      <c r="BC91" s="1334"/>
      <c r="BD91" s="1334"/>
      <c r="BE91" s="1334"/>
      <c r="BF91" s="1334"/>
      <c r="BG91" s="1334"/>
      <c r="BH91" s="1334"/>
      <c r="BI91" s="1334"/>
      <c r="BJ91" s="1334"/>
      <c r="BK91" s="1334"/>
      <c r="BL91" s="1334"/>
      <c r="BM91" s="1334"/>
      <c r="BN91" s="1334"/>
      <c r="BO91" s="1334"/>
      <c r="BP91" s="1334"/>
      <c r="BQ91" s="1334"/>
      <c r="BR91" s="1334"/>
      <c r="BS91" s="1334"/>
      <c r="BT91" s="1334"/>
      <c r="BU91" s="1334"/>
      <c r="BV91" s="1334"/>
      <c r="BW91" s="1334"/>
      <c r="BX91" s="1334"/>
      <c r="BY91" s="1334"/>
      <c r="BZ91" s="1334"/>
      <c r="CA91" s="1334"/>
      <c r="CB91" s="1334"/>
      <c r="CC91" s="1334"/>
      <c r="CD91" s="1334"/>
      <c r="CE91" s="1334"/>
      <c r="CF91" s="1334"/>
      <c r="CG91" s="1334"/>
      <c r="CH91" s="1334"/>
      <c r="CI91" s="1334"/>
      <c r="CJ91" s="1334"/>
      <c r="CK91" s="1334"/>
      <c r="CL91" s="1334"/>
      <c r="CM91" s="1334"/>
      <c r="CN91" s="1334"/>
      <c r="CO91" s="1334"/>
      <c r="CP91" s="1334"/>
      <c r="CQ91" s="1334"/>
      <c r="CR91" s="1334"/>
      <c r="CS91" s="1334"/>
      <c r="CT91" s="1334"/>
      <c r="CU91" s="1334"/>
      <c r="CV91" s="1334"/>
      <c r="CW91" s="1334"/>
      <c r="CX91" s="1334"/>
      <c r="CY91" s="1334"/>
      <c r="CZ91" s="1334"/>
      <c r="DA91" s="1334"/>
      <c r="DB91" s="1334"/>
      <c r="DC91" s="1334"/>
      <c r="DD91" s="1334"/>
      <c r="DE91" s="1334"/>
      <c r="DF91" s="1334"/>
      <c r="DG91" s="1334"/>
      <c r="DH91" s="1334"/>
      <c r="DI91" s="1334"/>
      <c r="DJ91" s="1334"/>
      <c r="DK91" s="1334"/>
      <c r="DL91" s="1334"/>
      <c r="DM91" s="1334"/>
      <c r="DN91" s="1334"/>
      <c r="DO91" s="1334"/>
      <c r="DP91" s="1334"/>
      <c r="DQ91" s="1334"/>
      <c r="DR91" s="1334"/>
      <c r="DS91" s="1334"/>
      <c r="DT91" s="1334"/>
      <c r="DU91" s="1334"/>
      <c r="DV91" s="1334"/>
      <c r="DW91" s="1334"/>
      <c r="DX91" s="1334"/>
      <c r="DY91" s="1334"/>
      <c r="DZ91" s="1334"/>
      <c r="EA91" s="1334"/>
      <c r="EB91" s="1334"/>
      <c r="EC91" s="1334"/>
      <c r="ED91" s="1334"/>
      <c r="EE91" s="1334"/>
      <c r="EF91" s="1334"/>
      <c r="EG91" s="1334"/>
      <c r="EH91" s="1334"/>
      <c r="EI91" s="1334"/>
      <c r="EJ91" s="1334"/>
      <c r="EK91" s="1334"/>
      <c r="EL91" s="1334"/>
      <c r="EM91" s="1334"/>
      <c r="EN91" s="1334"/>
      <c r="EO91" s="1334"/>
      <c r="EP91" s="1334"/>
      <c r="EQ91" s="1334"/>
      <c r="ER91" s="1334"/>
      <c r="ES91" s="1334"/>
      <c r="ET91" s="1334"/>
      <c r="EU91" s="1334"/>
      <c r="EV91" s="1334"/>
      <c r="EW91" s="1334"/>
      <c r="EX91" s="1334"/>
      <c r="EY91" s="1334"/>
      <c r="EZ91" s="1334"/>
      <c r="FA91" s="1334"/>
      <c r="FB91" s="1334"/>
      <c r="FC91" s="1334"/>
      <c r="FD91" s="1334"/>
      <c r="FE91" s="1334"/>
      <c r="FF91" s="1334"/>
      <c r="FG91" s="1334"/>
      <c r="FH91" s="1334"/>
      <c r="FI91" s="1334"/>
      <c r="FJ91" s="1334"/>
      <c r="FK91" s="1334"/>
      <c r="FL91" s="1334"/>
      <c r="FM91" s="1334"/>
      <c r="FN91" s="1334"/>
      <c r="FO91" s="1334"/>
      <c r="FP91" s="1334"/>
      <c r="FQ91" s="1334"/>
      <c r="FR91" s="1334"/>
      <c r="FS91" s="1334"/>
      <c r="FT91" s="1334"/>
      <c r="FU91" s="1334"/>
      <c r="FV91" s="1334"/>
      <c r="FW91" s="1334"/>
      <c r="FX91" s="1334"/>
      <c r="FY91" s="1334"/>
      <c r="FZ91" s="1334"/>
      <c r="GA91" s="1334"/>
      <c r="GB91" s="1334"/>
      <c r="GC91" s="1334"/>
      <c r="GD91" s="1334"/>
      <c r="GE91" s="1334"/>
      <c r="GF91" s="1334"/>
      <c r="GG91" s="1334"/>
      <c r="GH91" s="1334"/>
      <c r="GI91" s="1334"/>
      <c r="GJ91" s="1334"/>
      <c r="GK91" s="1334"/>
      <c r="GL91" s="1334"/>
      <c r="GM91" s="1334"/>
      <c r="GN91" s="1334"/>
      <c r="GO91" s="1334"/>
      <c r="GP91" s="1334"/>
      <c r="GQ91" s="1334"/>
      <c r="GR91" s="1334"/>
      <c r="GS91" s="1334"/>
      <c r="GT91" s="1334"/>
      <c r="GU91" s="1334"/>
      <c r="GV91" s="1334"/>
      <c r="GW91" s="1334"/>
      <c r="GX91" s="1334"/>
      <c r="GY91" s="1334"/>
      <c r="GZ91" s="1334"/>
      <c r="HA91" s="1334"/>
      <c r="HB91" s="1334"/>
      <c r="HC91" s="1334"/>
      <c r="HD91" s="1334"/>
      <c r="HE91" s="1334"/>
      <c r="HF91" s="1334"/>
      <c r="HG91" s="1334"/>
      <c r="HH91" s="1334"/>
      <c r="HI91" s="1334"/>
      <c r="HJ91" s="1334"/>
      <c r="HK91" s="1334"/>
      <c r="HL91" s="1334"/>
      <c r="HM91" s="1334"/>
      <c r="HN91" s="1334"/>
      <c r="HO91" s="1334"/>
      <c r="HP91" s="1334"/>
      <c r="HQ91" s="1334"/>
      <c r="HR91" s="1334"/>
      <c r="HS91" s="1334"/>
      <c r="HT91" s="1334"/>
      <c r="HU91" s="1334"/>
      <c r="HV91" s="1334"/>
      <c r="HW91" s="1334"/>
      <c r="HX91" s="1334"/>
      <c r="HY91" s="1334"/>
      <c r="HZ91" s="1334"/>
      <c r="IA91" s="1334"/>
      <c r="IB91" s="1334"/>
      <c r="IC91" s="1334"/>
      <c r="ID91" s="1334"/>
      <c r="IE91" s="1334"/>
      <c r="IF91" s="1334"/>
      <c r="IG91" s="1334"/>
      <c r="IH91" s="1334"/>
      <c r="II91" s="1334"/>
      <c r="IJ91" s="1334"/>
      <c r="IK91" s="1334"/>
      <c r="IL91" s="1334"/>
      <c r="IM91" s="1334"/>
      <c r="IN91" s="1334"/>
      <c r="IO91" s="1334"/>
      <c r="IP91" s="1334"/>
      <c r="IQ91" s="1334"/>
      <c r="IR91" s="1334"/>
      <c r="IS91" s="1334"/>
      <c r="IT91" s="1334"/>
      <c r="IU91" s="1334"/>
      <c r="IV91" s="1334"/>
    </row>
    <row r="92" spans="1:256" x14ac:dyDescent="0.25">
      <c r="A92" s="1445"/>
      <c r="B92" s="1446"/>
      <c r="C92" s="1446"/>
      <c r="D92" s="1446"/>
      <c r="E92" s="1446"/>
      <c r="F92" s="1447"/>
      <c r="G92" s="1448"/>
      <c r="H92" s="1449"/>
      <c r="I92" s="1334"/>
      <c r="J92" s="1334"/>
      <c r="K92" s="1334"/>
      <c r="L92" s="1334"/>
      <c r="M92" s="1334"/>
      <c r="N92" s="1334"/>
      <c r="O92" s="1334"/>
      <c r="P92" s="1334"/>
      <c r="Q92" s="1334"/>
      <c r="R92" s="1334"/>
      <c r="S92" s="1334"/>
      <c r="T92" s="1334"/>
      <c r="U92" s="1334"/>
      <c r="V92" s="1334"/>
      <c r="W92" s="1334"/>
      <c r="X92" s="1334"/>
      <c r="Y92" s="1334"/>
      <c r="Z92" s="1334"/>
      <c r="AA92" s="1334"/>
      <c r="AB92" s="1334"/>
      <c r="AC92" s="1334"/>
      <c r="AD92" s="1334"/>
      <c r="AE92" s="1334"/>
      <c r="AF92" s="1334"/>
      <c r="AG92" s="1334"/>
      <c r="AH92" s="1334"/>
      <c r="AI92" s="1334"/>
      <c r="AJ92" s="1334"/>
      <c r="AK92" s="1334"/>
      <c r="AL92" s="1334"/>
      <c r="AM92" s="1334"/>
      <c r="AN92" s="1334"/>
      <c r="AO92" s="1334"/>
      <c r="AP92" s="1334"/>
      <c r="AQ92" s="1334"/>
      <c r="AR92" s="1334"/>
      <c r="AS92" s="1334"/>
      <c r="AT92" s="1334"/>
      <c r="AU92" s="1334"/>
      <c r="AV92" s="1334"/>
      <c r="AW92" s="1334"/>
      <c r="AX92" s="1334"/>
      <c r="AY92" s="1334"/>
      <c r="AZ92" s="1334"/>
      <c r="BA92" s="1334"/>
      <c r="BB92" s="1334"/>
      <c r="BC92" s="1334"/>
      <c r="BD92" s="1334"/>
      <c r="BE92" s="1334"/>
      <c r="BF92" s="1334"/>
      <c r="BG92" s="1334"/>
      <c r="BH92" s="1334"/>
      <c r="BI92" s="1334"/>
      <c r="BJ92" s="1334"/>
      <c r="BK92" s="1334"/>
      <c r="BL92" s="1334"/>
      <c r="BM92" s="1334"/>
      <c r="BN92" s="1334"/>
      <c r="BO92" s="1334"/>
      <c r="BP92" s="1334"/>
      <c r="BQ92" s="1334"/>
      <c r="BR92" s="1334"/>
      <c r="BS92" s="1334"/>
      <c r="BT92" s="1334"/>
      <c r="BU92" s="1334"/>
      <c r="BV92" s="1334"/>
      <c r="BW92" s="1334"/>
      <c r="BX92" s="1334"/>
      <c r="BY92" s="1334"/>
      <c r="BZ92" s="1334"/>
      <c r="CA92" s="1334"/>
      <c r="CB92" s="1334"/>
      <c r="CC92" s="1334"/>
      <c r="CD92" s="1334"/>
      <c r="CE92" s="1334"/>
      <c r="CF92" s="1334"/>
      <c r="CG92" s="1334"/>
      <c r="CH92" s="1334"/>
      <c r="CI92" s="1334"/>
      <c r="CJ92" s="1334"/>
      <c r="CK92" s="1334"/>
      <c r="CL92" s="1334"/>
      <c r="CM92" s="1334"/>
      <c r="CN92" s="1334"/>
      <c r="CO92" s="1334"/>
      <c r="CP92" s="1334"/>
      <c r="CQ92" s="1334"/>
      <c r="CR92" s="1334"/>
      <c r="CS92" s="1334"/>
      <c r="CT92" s="1334"/>
      <c r="CU92" s="1334"/>
      <c r="CV92" s="1334"/>
      <c r="CW92" s="1334"/>
      <c r="CX92" s="1334"/>
      <c r="CY92" s="1334"/>
      <c r="CZ92" s="1334"/>
      <c r="DA92" s="1334"/>
      <c r="DB92" s="1334"/>
      <c r="DC92" s="1334"/>
      <c r="DD92" s="1334"/>
      <c r="DE92" s="1334"/>
      <c r="DF92" s="1334"/>
      <c r="DG92" s="1334"/>
      <c r="DH92" s="1334"/>
      <c r="DI92" s="1334"/>
      <c r="DJ92" s="1334"/>
      <c r="DK92" s="1334"/>
      <c r="DL92" s="1334"/>
      <c r="DM92" s="1334"/>
      <c r="DN92" s="1334"/>
      <c r="DO92" s="1334"/>
      <c r="DP92" s="1334"/>
      <c r="DQ92" s="1334"/>
      <c r="DR92" s="1334"/>
      <c r="DS92" s="1334"/>
      <c r="DT92" s="1334"/>
      <c r="DU92" s="1334"/>
      <c r="DV92" s="1334"/>
      <c r="DW92" s="1334"/>
      <c r="DX92" s="1334"/>
      <c r="DY92" s="1334"/>
      <c r="DZ92" s="1334"/>
      <c r="EA92" s="1334"/>
      <c r="EB92" s="1334"/>
      <c r="EC92" s="1334"/>
      <c r="ED92" s="1334"/>
      <c r="EE92" s="1334"/>
      <c r="EF92" s="1334"/>
      <c r="EG92" s="1334"/>
      <c r="EH92" s="1334"/>
      <c r="EI92" s="1334"/>
      <c r="EJ92" s="1334"/>
      <c r="EK92" s="1334"/>
      <c r="EL92" s="1334"/>
      <c r="EM92" s="1334"/>
      <c r="EN92" s="1334"/>
      <c r="EO92" s="1334"/>
      <c r="EP92" s="1334"/>
      <c r="EQ92" s="1334"/>
      <c r="ER92" s="1334"/>
      <c r="ES92" s="1334"/>
      <c r="ET92" s="1334"/>
      <c r="EU92" s="1334"/>
      <c r="EV92" s="1334"/>
      <c r="EW92" s="1334"/>
      <c r="EX92" s="1334"/>
      <c r="EY92" s="1334"/>
      <c r="EZ92" s="1334"/>
      <c r="FA92" s="1334"/>
      <c r="FB92" s="1334"/>
      <c r="FC92" s="1334"/>
      <c r="FD92" s="1334"/>
      <c r="FE92" s="1334"/>
      <c r="FF92" s="1334"/>
      <c r="FG92" s="1334"/>
      <c r="FH92" s="1334"/>
      <c r="FI92" s="1334"/>
      <c r="FJ92" s="1334"/>
      <c r="FK92" s="1334"/>
      <c r="FL92" s="1334"/>
      <c r="FM92" s="1334"/>
      <c r="FN92" s="1334"/>
      <c r="FO92" s="1334"/>
      <c r="FP92" s="1334"/>
      <c r="FQ92" s="1334"/>
      <c r="FR92" s="1334"/>
      <c r="FS92" s="1334"/>
      <c r="FT92" s="1334"/>
      <c r="FU92" s="1334"/>
      <c r="FV92" s="1334"/>
      <c r="FW92" s="1334"/>
      <c r="FX92" s="1334"/>
      <c r="FY92" s="1334"/>
      <c r="FZ92" s="1334"/>
      <c r="GA92" s="1334"/>
      <c r="GB92" s="1334"/>
      <c r="GC92" s="1334"/>
      <c r="GD92" s="1334"/>
      <c r="GE92" s="1334"/>
      <c r="GF92" s="1334"/>
      <c r="GG92" s="1334"/>
      <c r="GH92" s="1334"/>
      <c r="GI92" s="1334"/>
      <c r="GJ92" s="1334"/>
      <c r="GK92" s="1334"/>
      <c r="GL92" s="1334"/>
      <c r="GM92" s="1334"/>
      <c r="GN92" s="1334"/>
      <c r="GO92" s="1334"/>
      <c r="GP92" s="1334"/>
      <c r="GQ92" s="1334"/>
      <c r="GR92" s="1334"/>
      <c r="GS92" s="1334"/>
      <c r="GT92" s="1334"/>
      <c r="GU92" s="1334"/>
      <c r="GV92" s="1334"/>
      <c r="GW92" s="1334"/>
      <c r="GX92" s="1334"/>
      <c r="GY92" s="1334"/>
      <c r="GZ92" s="1334"/>
      <c r="HA92" s="1334"/>
      <c r="HB92" s="1334"/>
      <c r="HC92" s="1334"/>
      <c r="HD92" s="1334"/>
      <c r="HE92" s="1334"/>
      <c r="HF92" s="1334"/>
      <c r="HG92" s="1334"/>
      <c r="HH92" s="1334"/>
      <c r="HI92" s="1334"/>
      <c r="HJ92" s="1334"/>
      <c r="HK92" s="1334"/>
      <c r="HL92" s="1334"/>
      <c r="HM92" s="1334"/>
      <c r="HN92" s="1334"/>
      <c r="HO92" s="1334"/>
      <c r="HP92" s="1334"/>
      <c r="HQ92" s="1334"/>
      <c r="HR92" s="1334"/>
      <c r="HS92" s="1334"/>
      <c r="HT92" s="1334"/>
      <c r="HU92" s="1334"/>
      <c r="HV92" s="1334"/>
      <c r="HW92" s="1334"/>
      <c r="HX92" s="1334"/>
      <c r="HY92" s="1334"/>
      <c r="HZ92" s="1334"/>
      <c r="IA92" s="1334"/>
      <c r="IB92" s="1334"/>
      <c r="IC92" s="1334"/>
      <c r="ID92" s="1334"/>
      <c r="IE92" s="1334"/>
      <c r="IF92" s="1334"/>
      <c r="IG92" s="1334"/>
      <c r="IH92" s="1334"/>
      <c r="II92" s="1334"/>
      <c r="IJ92" s="1334"/>
      <c r="IK92" s="1334"/>
      <c r="IL92" s="1334"/>
      <c r="IM92" s="1334"/>
      <c r="IN92" s="1334"/>
      <c r="IO92" s="1334"/>
      <c r="IP92" s="1334"/>
      <c r="IQ92" s="1334"/>
      <c r="IR92" s="1334"/>
      <c r="IS92" s="1334"/>
      <c r="IT92" s="1334"/>
      <c r="IU92" s="1334"/>
      <c r="IV92" s="1334"/>
    </row>
    <row r="93" spans="1:256" x14ac:dyDescent="0.25">
      <c r="A93" s="1450">
        <v>3300</v>
      </c>
      <c r="B93" s="1403" t="s">
        <v>225</v>
      </c>
      <c r="C93" s="1344"/>
      <c r="D93" s="1344"/>
      <c r="E93" s="1378"/>
      <c r="F93" s="1436"/>
      <c r="G93" s="1415"/>
      <c r="H93" s="1437"/>
      <c r="I93" s="1334"/>
      <c r="J93" s="1334"/>
      <c r="K93" s="1334"/>
      <c r="L93" s="1334"/>
      <c r="M93" s="1334"/>
      <c r="N93" s="1334"/>
      <c r="O93" s="1334"/>
      <c r="P93" s="1334"/>
      <c r="Q93" s="1334"/>
      <c r="R93" s="1334"/>
      <c r="S93" s="1334"/>
      <c r="T93" s="1334"/>
      <c r="U93" s="1334"/>
      <c r="V93" s="1334"/>
      <c r="W93" s="1334"/>
      <c r="X93" s="1334"/>
      <c r="Y93" s="1334"/>
      <c r="Z93" s="1334"/>
      <c r="AA93" s="1334"/>
      <c r="AB93" s="1334"/>
      <c r="AC93" s="1334"/>
      <c r="AD93" s="1334"/>
      <c r="AE93" s="1334"/>
      <c r="AF93" s="1334"/>
      <c r="AG93" s="1334"/>
      <c r="AH93" s="1334"/>
      <c r="AI93" s="1334"/>
      <c r="AJ93" s="1334"/>
      <c r="AK93" s="1334"/>
      <c r="AL93" s="1334"/>
      <c r="AM93" s="1334"/>
      <c r="AN93" s="1334"/>
      <c r="AO93" s="1334"/>
      <c r="AP93" s="1334"/>
      <c r="AQ93" s="1334"/>
      <c r="AR93" s="1334"/>
      <c r="AS93" s="1334"/>
      <c r="AT93" s="1334"/>
      <c r="AU93" s="1334"/>
      <c r="AV93" s="1334"/>
      <c r="AW93" s="1334"/>
      <c r="AX93" s="1334"/>
      <c r="AY93" s="1334"/>
      <c r="AZ93" s="1334"/>
      <c r="BA93" s="1334"/>
      <c r="BB93" s="1334"/>
      <c r="BC93" s="1334"/>
      <c r="BD93" s="1334"/>
      <c r="BE93" s="1334"/>
      <c r="BF93" s="1334"/>
      <c r="BG93" s="1334"/>
      <c r="BH93" s="1334"/>
      <c r="BI93" s="1334"/>
      <c r="BJ93" s="1334"/>
      <c r="BK93" s="1334"/>
      <c r="BL93" s="1334"/>
      <c r="BM93" s="1334"/>
      <c r="BN93" s="1334"/>
      <c r="BO93" s="1334"/>
      <c r="BP93" s="1334"/>
      <c r="BQ93" s="1334"/>
      <c r="BR93" s="1334"/>
      <c r="BS93" s="1334"/>
      <c r="BT93" s="1334"/>
      <c r="BU93" s="1334"/>
      <c r="BV93" s="1334"/>
      <c r="BW93" s="1334"/>
      <c r="BX93" s="1334"/>
      <c r="BY93" s="1334"/>
      <c r="BZ93" s="1334"/>
      <c r="CA93" s="1334"/>
      <c r="CB93" s="1334"/>
      <c r="CC93" s="1334"/>
      <c r="CD93" s="1334"/>
      <c r="CE93" s="1334"/>
      <c r="CF93" s="1334"/>
      <c r="CG93" s="1334"/>
      <c r="CH93" s="1334"/>
      <c r="CI93" s="1334"/>
      <c r="CJ93" s="1334"/>
      <c r="CK93" s="1334"/>
      <c r="CL93" s="1334"/>
      <c r="CM93" s="1334"/>
      <c r="CN93" s="1334"/>
      <c r="CO93" s="1334"/>
      <c r="CP93" s="1334"/>
      <c r="CQ93" s="1334"/>
      <c r="CR93" s="1334"/>
      <c r="CS93" s="1334"/>
      <c r="CT93" s="1334"/>
      <c r="CU93" s="1334"/>
      <c r="CV93" s="1334"/>
      <c r="CW93" s="1334"/>
      <c r="CX93" s="1334"/>
      <c r="CY93" s="1334"/>
      <c r="CZ93" s="1334"/>
      <c r="DA93" s="1334"/>
      <c r="DB93" s="1334"/>
      <c r="DC93" s="1334"/>
      <c r="DD93" s="1334"/>
      <c r="DE93" s="1334"/>
      <c r="DF93" s="1334"/>
      <c r="DG93" s="1334"/>
      <c r="DH93" s="1334"/>
      <c r="DI93" s="1334"/>
      <c r="DJ93" s="1334"/>
      <c r="DK93" s="1334"/>
      <c r="DL93" s="1334"/>
      <c r="DM93" s="1334"/>
      <c r="DN93" s="1334"/>
      <c r="DO93" s="1334"/>
      <c r="DP93" s="1334"/>
      <c r="DQ93" s="1334"/>
      <c r="DR93" s="1334"/>
      <c r="DS93" s="1334"/>
      <c r="DT93" s="1334"/>
      <c r="DU93" s="1334"/>
      <c r="DV93" s="1334"/>
      <c r="DW93" s="1334"/>
      <c r="DX93" s="1334"/>
      <c r="DY93" s="1334"/>
      <c r="DZ93" s="1334"/>
      <c r="EA93" s="1334"/>
      <c r="EB93" s="1334"/>
      <c r="EC93" s="1334"/>
      <c r="ED93" s="1334"/>
      <c r="EE93" s="1334"/>
      <c r="EF93" s="1334"/>
      <c r="EG93" s="1334"/>
      <c r="EH93" s="1334"/>
      <c r="EI93" s="1334"/>
      <c r="EJ93" s="1334"/>
      <c r="EK93" s="1334"/>
      <c r="EL93" s="1334"/>
      <c r="EM93" s="1334"/>
      <c r="EN93" s="1334"/>
      <c r="EO93" s="1334"/>
      <c r="EP93" s="1334"/>
      <c r="EQ93" s="1334"/>
      <c r="ER93" s="1334"/>
      <c r="ES93" s="1334"/>
      <c r="ET93" s="1334"/>
      <c r="EU93" s="1334"/>
      <c r="EV93" s="1334"/>
      <c r="EW93" s="1334"/>
      <c r="EX93" s="1334"/>
      <c r="EY93" s="1334"/>
      <c r="EZ93" s="1334"/>
      <c r="FA93" s="1334"/>
      <c r="FB93" s="1334"/>
      <c r="FC93" s="1334"/>
      <c r="FD93" s="1334"/>
      <c r="FE93" s="1334"/>
      <c r="FF93" s="1334"/>
      <c r="FG93" s="1334"/>
      <c r="FH93" s="1334"/>
      <c r="FI93" s="1334"/>
      <c r="FJ93" s="1334"/>
      <c r="FK93" s="1334"/>
      <c r="FL93" s="1334"/>
      <c r="FM93" s="1334"/>
      <c r="FN93" s="1334"/>
      <c r="FO93" s="1334"/>
      <c r="FP93" s="1334"/>
      <c r="FQ93" s="1334"/>
      <c r="FR93" s="1334"/>
      <c r="FS93" s="1334"/>
      <c r="FT93" s="1334"/>
      <c r="FU93" s="1334"/>
      <c r="FV93" s="1334"/>
      <c r="FW93" s="1334"/>
      <c r="FX93" s="1334"/>
      <c r="FY93" s="1334"/>
      <c r="FZ93" s="1334"/>
      <c r="GA93" s="1334"/>
      <c r="GB93" s="1334"/>
      <c r="GC93" s="1334"/>
      <c r="GD93" s="1334"/>
      <c r="GE93" s="1334"/>
      <c r="GF93" s="1334"/>
      <c r="GG93" s="1334"/>
      <c r="GH93" s="1334"/>
      <c r="GI93" s="1334"/>
      <c r="GJ93" s="1334"/>
      <c r="GK93" s="1334"/>
      <c r="GL93" s="1334"/>
      <c r="GM93" s="1334"/>
      <c r="GN93" s="1334"/>
      <c r="GO93" s="1334"/>
      <c r="GP93" s="1334"/>
      <c r="GQ93" s="1334"/>
      <c r="GR93" s="1334"/>
      <c r="GS93" s="1334"/>
      <c r="GT93" s="1334"/>
      <c r="GU93" s="1334"/>
      <c r="GV93" s="1334"/>
      <c r="GW93" s="1334"/>
      <c r="GX93" s="1334"/>
      <c r="GY93" s="1334"/>
      <c r="GZ93" s="1334"/>
      <c r="HA93" s="1334"/>
      <c r="HB93" s="1334"/>
      <c r="HC93" s="1334"/>
      <c r="HD93" s="1334"/>
      <c r="HE93" s="1334"/>
      <c r="HF93" s="1334"/>
      <c r="HG93" s="1334"/>
      <c r="HH93" s="1334"/>
      <c r="HI93" s="1334"/>
      <c r="HJ93" s="1334"/>
      <c r="HK93" s="1334"/>
      <c r="HL93" s="1334"/>
      <c r="HM93" s="1334"/>
      <c r="HN93" s="1334"/>
      <c r="HO93" s="1334"/>
      <c r="HP93" s="1334"/>
      <c r="HQ93" s="1334"/>
      <c r="HR93" s="1334"/>
      <c r="HS93" s="1334"/>
      <c r="HT93" s="1334"/>
      <c r="HU93" s="1334"/>
      <c r="HV93" s="1334"/>
      <c r="HW93" s="1334"/>
      <c r="HX93" s="1334"/>
      <c r="HY93" s="1334"/>
      <c r="HZ93" s="1334"/>
      <c r="IA93" s="1334"/>
      <c r="IB93" s="1334"/>
      <c r="IC93" s="1334"/>
      <c r="ID93" s="1334"/>
      <c r="IE93" s="1334"/>
      <c r="IF93" s="1334"/>
      <c r="IG93" s="1334"/>
      <c r="IH93" s="1334"/>
      <c r="II93" s="1334"/>
      <c r="IJ93" s="1334"/>
      <c r="IK93" s="1334"/>
      <c r="IL93" s="1334"/>
      <c r="IM93" s="1334"/>
      <c r="IN93" s="1334"/>
      <c r="IO93" s="1334"/>
      <c r="IP93" s="1334"/>
      <c r="IQ93" s="1334"/>
      <c r="IR93" s="1334"/>
      <c r="IS93" s="1334"/>
      <c r="IT93" s="1334"/>
      <c r="IU93" s="1334"/>
      <c r="IV93" s="1334"/>
    </row>
    <row r="94" spans="1:256" x14ac:dyDescent="0.25">
      <c r="A94" s="1451" t="s">
        <v>238</v>
      </c>
      <c r="B94" s="1412" t="s">
        <v>239</v>
      </c>
      <c r="C94" s="1344"/>
      <c r="D94" s="1344"/>
      <c r="E94" s="1378" t="s">
        <v>59</v>
      </c>
      <c r="F94" s="1061">
        <f>179.4-5</f>
        <v>174.4</v>
      </c>
      <c r="G94" s="1452"/>
      <c r="H94" s="1063"/>
      <c r="I94" s="1334"/>
      <c r="J94" s="1453"/>
      <c r="K94" s="1454"/>
      <c r="L94" s="1334"/>
      <c r="M94" s="1334"/>
      <c r="N94" s="1334"/>
      <c r="O94" s="1334"/>
      <c r="P94" s="1334"/>
      <c r="Q94" s="1334"/>
      <c r="R94" s="1334"/>
      <c r="S94" s="1334"/>
      <c r="T94" s="1334"/>
      <c r="U94" s="1334"/>
      <c r="V94" s="1334"/>
      <c r="W94" s="1334"/>
      <c r="X94" s="1334"/>
      <c r="Y94" s="1334"/>
      <c r="Z94" s="1334"/>
      <c r="AA94" s="1334"/>
      <c r="AB94" s="1334"/>
      <c r="AC94" s="1334"/>
      <c r="AD94" s="1334"/>
      <c r="AE94" s="1334"/>
      <c r="AF94" s="1334"/>
      <c r="AG94" s="1334"/>
      <c r="AH94" s="1334"/>
      <c r="AI94" s="1334"/>
      <c r="AJ94" s="1334"/>
      <c r="AK94" s="1334"/>
      <c r="AL94" s="1334"/>
      <c r="AM94" s="1334"/>
      <c r="AN94" s="1334"/>
      <c r="AO94" s="1334"/>
      <c r="AP94" s="1334"/>
      <c r="AQ94" s="1334"/>
      <c r="AR94" s="1334"/>
      <c r="AS94" s="1334"/>
      <c r="AT94" s="1334"/>
      <c r="AU94" s="1334"/>
      <c r="AV94" s="1334"/>
      <c r="AW94" s="1334"/>
      <c r="AX94" s="1334"/>
      <c r="AY94" s="1334"/>
      <c r="AZ94" s="1334"/>
      <c r="BA94" s="1334"/>
      <c r="BB94" s="1334"/>
      <c r="BC94" s="1334"/>
      <c r="BD94" s="1334"/>
      <c r="BE94" s="1334"/>
      <c r="BF94" s="1334"/>
      <c r="BG94" s="1334"/>
      <c r="BH94" s="1334"/>
      <c r="BI94" s="1334"/>
      <c r="BJ94" s="1334"/>
      <c r="BK94" s="1334"/>
      <c r="BL94" s="1334"/>
      <c r="BM94" s="1334"/>
      <c r="BN94" s="1334"/>
      <c r="BO94" s="1334"/>
      <c r="BP94" s="1334"/>
      <c r="BQ94" s="1334"/>
      <c r="BR94" s="1334"/>
      <c r="BS94" s="1334"/>
      <c r="BT94" s="1334"/>
      <c r="BU94" s="1334"/>
      <c r="BV94" s="1334"/>
      <c r="BW94" s="1334"/>
      <c r="BX94" s="1334"/>
      <c r="BY94" s="1334"/>
      <c r="BZ94" s="1334"/>
      <c r="CA94" s="1334"/>
      <c r="CB94" s="1334"/>
      <c r="CC94" s="1334"/>
      <c r="CD94" s="1334"/>
      <c r="CE94" s="1334"/>
      <c r="CF94" s="1334"/>
      <c r="CG94" s="1334"/>
      <c r="CH94" s="1334"/>
      <c r="CI94" s="1334"/>
      <c r="CJ94" s="1334"/>
      <c r="CK94" s="1334"/>
      <c r="CL94" s="1334"/>
      <c r="CM94" s="1334"/>
      <c r="CN94" s="1334"/>
      <c r="CO94" s="1334"/>
      <c r="CP94" s="1334"/>
      <c r="CQ94" s="1334"/>
      <c r="CR94" s="1334"/>
      <c r="CS94" s="1334"/>
      <c r="CT94" s="1334"/>
      <c r="CU94" s="1334"/>
      <c r="CV94" s="1334"/>
      <c r="CW94" s="1334"/>
      <c r="CX94" s="1334"/>
      <c r="CY94" s="1334"/>
      <c r="CZ94" s="1334"/>
      <c r="DA94" s="1334"/>
      <c r="DB94" s="1334"/>
      <c r="DC94" s="1334"/>
      <c r="DD94" s="1334"/>
      <c r="DE94" s="1334"/>
      <c r="DF94" s="1334"/>
      <c r="DG94" s="1334"/>
      <c r="DH94" s="1334"/>
      <c r="DI94" s="1334"/>
      <c r="DJ94" s="1334"/>
      <c r="DK94" s="1334"/>
      <c r="DL94" s="1334"/>
      <c r="DM94" s="1334"/>
      <c r="DN94" s="1334"/>
      <c r="DO94" s="1334"/>
      <c r="DP94" s="1334"/>
      <c r="DQ94" s="1334"/>
      <c r="DR94" s="1334"/>
      <c r="DS94" s="1334"/>
      <c r="DT94" s="1334"/>
      <c r="DU94" s="1334"/>
      <c r="DV94" s="1334"/>
      <c r="DW94" s="1334"/>
      <c r="DX94" s="1334"/>
      <c r="DY94" s="1334"/>
      <c r="DZ94" s="1334"/>
      <c r="EA94" s="1334"/>
      <c r="EB94" s="1334"/>
      <c r="EC94" s="1334"/>
      <c r="ED94" s="1334"/>
      <c r="EE94" s="1334"/>
      <c r="EF94" s="1334"/>
      <c r="EG94" s="1334"/>
      <c r="EH94" s="1334"/>
      <c r="EI94" s="1334"/>
      <c r="EJ94" s="1334"/>
      <c r="EK94" s="1334"/>
      <c r="EL94" s="1334"/>
      <c r="EM94" s="1334"/>
      <c r="EN94" s="1334"/>
      <c r="EO94" s="1334"/>
      <c r="EP94" s="1334"/>
      <c r="EQ94" s="1334"/>
      <c r="ER94" s="1334"/>
      <c r="ES94" s="1334"/>
      <c r="ET94" s="1334"/>
      <c r="EU94" s="1334"/>
      <c r="EV94" s="1334"/>
      <c r="EW94" s="1334"/>
      <c r="EX94" s="1334"/>
      <c r="EY94" s="1334"/>
      <c r="EZ94" s="1334"/>
      <c r="FA94" s="1334"/>
      <c r="FB94" s="1334"/>
      <c r="FC94" s="1334"/>
      <c r="FD94" s="1334"/>
      <c r="FE94" s="1334"/>
      <c r="FF94" s="1334"/>
      <c r="FG94" s="1334"/>
      <c r="FH94" s="1334"/>
      <c r="FI94" s="1334"/>
      <c r="FJ94" s="1334"/>
      <c r="FK94" s="1334"/>
      <c r="FL94" s="1334"/>
      <c r="FM94" s="1334"/>
      <c r="FN94" s="1334"/>
      <c r="FO94" s="1334"/>
      <c r="FP94" s="1334"/>
      <c r="FQ94" s="1334"/>
      <c r="FR94" s="1334"/>
      <c r="FS94" s="1334"/>
      <c r="FT94" s="1334"/>
      <c r="FU94" s="1334"/>
      <c r="FV94" s="1334"/>
      <c r="FW94" s="1334"/>
      <c r="FX94" s="1334"/>
      <c r="FY94" s="1334"/>
      <c r="FZ94" s="1334"/>
      <c r="GA94" s="1334"/>
      <c r="GB94" s="1334"/>
      <c r="GC94" s="1334"/>
      <c r="GD94" s="1334"/>
      <c r="GE94" s="1334"/>
      <c r="GF94" s="1334"/>
      <c r="GG94" s="1334"/>
      <c r="GH94" s="1334"/>
      <c r="GI94" s="1334"/>
      <c r="GJ94" s="1334"/>
      <c r="GK94" s="1334"/>
      <c r="GL94" s="1334"/>
      <c r="GM94" s="1334"/>
      <c r="GN94" s="1334"/>
      <c r="GO94" s="1334"/>
      <c r="GP94" s="1334"/>
      <c r="GQ94" s="1334"/>
      <c r="GR94" s="1334"/>
      <c r="GS94" s="1334"/>
      <c r="GT94" s="1334"/>
      <c r="GU94" s="1334"/>
      <c r="GV94" s="1334"/>
      <c r="GW94" s="1334"/>
      <c r="GX94" s="1334"/>
      <c r="GY94" s="1334"/>
      <c r="GZ94" s="1334"/>
      <c r="HA94" s="1334"/>
      <c r="HB94" s="1334"/>
      <c r="HC94" s="1334"/>
      <c r="HD94" s="1334"/>
      <c r="HE94" s="1334"/>
      <c r="HF94" s="1334"/>
      <c r="HG94" s="1334"/>
      <c r="HH94" s="1334"/>
      <c r="HI94" s="1334"/>
      <c r="HJ94" s="1334"/>
      <c r="HK94" s="1334"/>
      <c r="HL94" s="1334"/>
      <c r="HM94" s="1334"/>
      <c r="HN94" s="1334"/>
      <c r="HO94" s="1334"/>
      <c r="HP94" s="1334"/>
      <c r="HQ94" s="1334"/>
      <c r="HR94" s="1334"/>
      <c r="HS94" s="1334"/>
      <c r="HT94" s="1334"/>
      <c r="HU94" s="1334"/>
      <c r="HV94" s="1334"/>
      <c r="HW94" s="1334"/>
      <c r="HX94" s="1334"/>
      <c r="HY94" s="1334"/>
      <c r="HZ94" s="1334"/>
      <c r="IA94" s="1334"/>
      <c r="IB94" s="1334"/>
      <c r="IC94" s="1334"/>
      <c r="ID94" s="1334"/>
      <c r="IE94" s="1334"/>
      <c r="IF94" s="1334"/>
      <c r="IG94" s="1334"/>
      <c r="IH94" s="1334"/>
      <c r="II94" s="1334"/>
      <c r="IJ94" s="1334"/>
      <c r="IK94" s="1334"/>
      <c r="IL94" s="1334"/>
      <c r="IM94" s="1334"/>
      <c r="IN94" s="1334"/>
      <c r="IO94" s="1334"/>
      <c r="IP94" s="1334"/>
      <c r="IQ94" s="1334"/>
      <c r="IR94" s="1334"/>
      <c r="IS94" s="1334"/>
      <c r="IT94" s="1334"/>
      <c r="IU94" s="1334"/>
      <c r="IV94" s="1334"/>
    </row>
    <row r="95" spans="1:256" x14ac:dyDescent="0.25">
      <c r="A95" s="1411"/>
      <c r="B95" s="1412"/>
      <c r="C95" s="1344"/>
      <c r="D95" s="1344"/>
      <c r="E95" s="1378"/>
      <c r="F95" s="1061"/>
      <c r="G95" s="1452"/>
      <c r="H95" s="1063"/>
      <c r="I95" s="1334"/>
      <c r="J95" s="1334"/>
      <c r="K95" s="133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4"/>
      <c r="W95" s="1334"/>
      <c r="X95" s="1334"/>
      <c r="Y95" s="1334"/>
      <c r="Z95" s="1334"/>
      <c r="AA95" s="1334"/>
      <c r="AB95" s="1334"/>
      <c r="AC95" s="1334"/>
      <c r="AD95" s="1334"/>
      <c r="AE95" s="1334"/>
      <c r="AF95" s="1334"/>
      <c r="AG95" s="1334"/>
      <c r="AH95" s="1334"/>
      <c r="AI95" s="1334"/>
      <c r="AJ95" s="1334"/>
      <c r="AK95" s="1334"/>
      <c r="AL95" s="1334"/>
      <c r="AM95" s="1334"/>
      <c r="AN95" s="1334"/>
      <c r="AO95" s="1334"/>
      <c r="AP95" s="1334"/>
      <c r="AQ95" s="1334"/>
      <c r="AR95" s="1334"/>
      <c r="AS95" s="1334"/>
      <c r="AT95" s="1334"/>
      <c r="AU95" s="1334"/>
      <c r="AV95" s="1334"/>
      <c r="AW95" s="1334"/>
      <c r="AX95" s="1334"/>
      <c r="AY95" s="1334"/>
      <c r="AZ95" s="1334"/>
      <c r="BA95" s="1334"/>
      <c r="BB95" s="1334"/>
      <c r="BC95" s="1334"/>
      <c r="BD95" s="1334"/>
      <c r="BE95" s="1334"/>
      <c r="BF95" s="1334"/>
      <c r="BG95" s="1334"/>
      <c r="BH95" s="1334"/>
      <c r="BI95" s="1334"/>
      <c r="BJ95" s="1334"/>
      <c r="BK95" s="1334"/>
      <c r="BL95" s="1334"/>
      <c r="BM95" s="1334"/>
      <c r="BN95" s="1334"/>
      <c r="BO95" s="1334"/>
      <c r="BP95" s="1334"/>
      <c r="BQ95" s="1334"/>
      <c r="BR95" s="1334"/>
      <c r="BS95" s="1334"/>
      <c r="BT95" s="1334"/>
      <c r="BU95" s="1334"/>
      <c r="BV95" s="1334"/>
      <c r="BW95" s="1334"/>
      <c r="BX95" s="1334"/>
      <c r="BY95" s="1334"/>
      <c r="BZ95" s="1334"/>
      <c r="CA95" s="1334"/>
      <c r="CB95" s="1334"/>
      <c r="CC95" s="1334"/>
      <c r="CD95" s="1334"/>
      <c r="CE95" s="1334"/>
      <c r="CF95" s="1334"/>
      <c r="CG95" s="1334"/>
      <c r="CH95" s="1334"/>
      <c r="CI95" s="1334"/>
      <c r="CJ95" s="1334"/>
      <c r="CK95" s="1334"/>
      <c r="CL95" s="1334"/>
      <c r="CM95" s="1334"/>
      <c r="CN95" s="1334"/>
      <c r="CO95" s="1334"/>
      <c r="CP95" s="1334"/>
      <c r="CQ95" s="1334"/>
      <c r="CR95" s="1334"/>
      <c r="CS95" s="1334"/>
      <c r="CT95" s="1334"/>
      <c r="CU95" s="1334"/>
      <c r="CV95" s="1334"/>
      <c r="CW95" s="1334"/>
      <c r="CX95" s="1334"/>
      <c r="CY95" s="1334"/>
      <c r="CZ95" s="1334"/>
      <c r="DA95" s="1334"/>
      <c r="DB95" s="1334"/>
      <c r="DC95" s="1334"/>
      <c r="DD95" s="1334"/>
      <c r="DE95" s="1334"/>
      <c r="DF95" s="1334"/>
      <c r="DG95" s="1334"/>
      <c r="DH95" s="1334"/>
      <c r="DI95" s="1334"/>
      <c r="DJ95" s="1334"/>
      <c r="DK95" s="1334"/>
      <c r="DL95" s="1334"/>
      <c r="DM95" s="1334"/>
      <c r="DN95" s="1334"/>
      <c r="DO95" s="1334"/>
      <c r="DP95" s="1334"/>
      <c r="DQ95" s="1334"/>
      <c r="DR95" s="1334"/>
      <c r="DS95" s="1334"/>
      <c r="DT95" s="1334"/>
      <c r="DU95" s="1334"/>
      <c r="DV95" s="1334"/>
      <c r="DW95" s="1334"/>
      <c r="DX95" s="1334"/>
      <c r="DY95" s="1334"/>
      <c r="DZ95" s="1334"/>
      <c r="EA95" s="1334"/>
      <c r="EB95" s="1334"/>
      <c r="EC95" s="1334"/>
      <c r="ED95" s="1334"/>
      <c r="EE95" s="1334"/>
      <c r="EF95" s="1334"/>
      <c r="EG95" s="1334"/>
      <c r="EH95" s="1334"/>
      <c r="EI95" s="1334"/>
      <c r="EJ95" s="1334"/>
      <c r="EK95" s="1334"/>
      <c r="EL95" s="1334"/>
      <c r="EM95" s="1334"/>
      <c r="EN95" s="1334"/>
      <c r="EO95" s="1334"/>
      <c r="EP95" s="1334"/>
      <c r="EQ95" s="1334"/>
      <c r="ER95" s="1334"/>
      <c r="ES95" s="1334"/>
      <c r="ET95" s="1334"/>
      <c r="EU95" s="1334"/>
      <c r="EV95" s="1334"/>
      <c r="EW95" s="1334"/>
      <c r="EX95" s="1334"/>
      <c r="EY95" s="1334"/>
      <c r="EZ95" s="1334"/>
      <c r="FA95" s="1334"/>
      <c r="FB95" s="1334"/>
      <c r="FC95" s="1334"/>
      <c r="FD95" s="1334"/>
      <c r="FE95" s="1334"/>
      <c r="FF95" s="1334"/>
      <c r="FG95" s="1334"/>
      <c r="FH95" s="1334"/>
      <c r="FI95" s="1334"/>
      <c r="FJ95" s="1334"/>
      <c r="FK95" s="1334"/>
      <c r="FL95" s="1334"/>
      <c r="FM95" s="1334"/>
      <c r="FN95" s="1334"/>
      <c r="FO95" s="1334"/>
      <c r="FP95" s="1334"/>
      <c r="FQ95" s="1334"/>
      <c r="FR95" s="1334"/>
      <c r="FS95" s="1334"/>
      <c r="FT95" s="1334"/>
      <c r="FU95" s="1334"/>
      <c r="FV95" s="1334"/>
      <c r="FW95" s="1334"/>
      <c r="FX95" s="1334"/>
      <c r="FY95" s="1334"/>
      <c r="FZ95" s="1334"/>
      <c r="GA95" s="1334"/>
      <c r="GB95" s="1334"/>
      <c r="GC95" s="1334"/>
      <c r="GD95" s="1334"/>
      <c r="GE95" s="1334"/>
      <c r="GF95" s="1334"/>
      <c r="GG95" s="1334"/>
      <c r="GH95" s="1334"/>
      <c r="GI95" s="1334"/>
      <c r="GJ95" s="1334"/>
      <c r="GK95" s="1334"/>
      <c r="GL95" s="1334"/>
      <c r="GM95" s="1334"/>
      <c r="GN95" s="1334"/>
      <c r="GO95" s="1334"/>
      <c r="GP95" s="1334"/>
      <c r="GQ95" s="1334"/>
      <c r="GR95" s="1334"/>
      <c r="GS95" s="1334"/>
      <c r="GT95" s="1334"/>
      <c r="GU95" s="1334"/>
      <c r="GV95" s="1334"/>
      <c r="GW95" s="1334"/>
      <c r="GX95" s="1334"/>
      <c r="GY95" s="1334"/>
      <c r="GZ95" s="1334"/>
      <c r="HA95" s="1334"/>
      <c r="HB95" s="1334"/>
      <c r="HC95" s="1334"/>
      <c r="HD95" s="1334"/>
      <c r="HE95" s="1334"/>
      <c r="HF95" s="1334"/>
      <c r="HG95" s="1334"/>
      <c r="HH95" s="1334"/>
      <c r="HI95" s="1334"/>
      <c r="HJ95" s="1334"/>
      <c r="HK95" s="1334"/>
      <c r="HL95" s="1334"/>
      <c r="HM95" s="1334"/>
      <c r="HN95" s="1334"/>
      <c r="HO95" s="1334"/>
      <c r="HP95" s="1334"/>
      <c r="HQ95" s="1334"/>
      <c r="HR95" s="1334"/>
      <c r="HS95" s="1334"/>
      <c r="HT95" s="1334"/>
      <c r="HU95" s="1334"/>
      <c r="HV95" s="1334"/>
      <c r="HW95" s="1334"/>
      <c r="HX95" s="1334"/>
      <c r="HY95" s="1334"/>
      <c r="HZ95" s="1334"/>
      <c r="IA95" s="1334"/>
      <c r="IB95" s="1334"/>
      <c r="IC95" s="1334"/>
      <c r="ID95" s="1334"/>
      <c r="IE95" s="1334"/>
      <c r="IF95" s="1334"/>
      <c r="IG95" s="1334"/>
      <c r="IH95" s="1334"/>
      <c r="II95" s="1334"/>
      <c r="IJ95" s="1334"/>
      <c r="IK95" s="1334"/>
      <c r="IL95" s="1334"/>
      <c r="IM95" s="1334"/>
      <c r="IN95" s="1334"/>
      <c r="IO95" s="1334"/>
      <c r="IP95" s="1334"/>
      <c r="IQ95" s="1334"/>
      <c r="IR95" s="1334"/>
      <c r="IS95" s="1334"/>
      <c r="IT95" s="1334"/>
      <c r="IU95" s="1334"/>
      <c r="IV95" s="1334"/>
    </row>
    <row r="96" spans="1:256" ht="14.5" thickBot="1" x14ac:dyDescent="0.3">
      <c r="A96" s="1451" t="s">
        <v>240</v>
      </c>
      <c r="B96" s="1412" t="s">
        <v>241</v>
      </c>
      <c r="C96" s="1344"/>
      <c r="D96" s="1344"/>
      <c r="E96" s="1378" t="s">
        <v>59</v>
      </c>
      <c r="F96" s="1061">
        <v>5</v>
      </c>
      <c r="G96" s="1452"/>
      <c r="H96" s="1063"/>
      <c r="I96" s="1334"/>
      <c r="J96" s="1334"/>
      <c r="K96" s="1334"/>
      <c r="L96" s="1334"/>
      <c r="M96" s="1334"/>
      <c r="N96" s="1334"/>
      <c r="O96" s="1334"/>
      <c r="P96" s="1334"/>
      <c r="Q96" s="1334"/>
      <c r="R96" s="1334"/>
      <c r="S96" s="1334"/>
      <c r="T96" s="1334"/>
      <c r="U96" s="1334"/>
      <c r="V96" s="1334"/>
      <c r="W96" s="1334"/>
      <c r="X96" s="1334"/>
      <c r="Y96" s="1334"/>
      <c r="Z96" s="1334"/>
      <c r="AA96" s="1334"/>
      <c r="AB96" s="1334"/>
      <c r="AC96" s="1334"/>
      <c r="AD96" s="1334"/>
      <c r="AE96" s="1334"/>
      <c r="AF96" s="1334"/>
      <c r="AG96" s="1334"/>
      <c r="AH96" s="1334"/>
      <c r="AI96" s="1334"/>
      <c r="AJ96" s="1334"/>
      <c r="AK96" s="1334"/>
      <c r="AL96" s="1334"/>
      <c r="AM96" s="1334"/>
      <c r="AN96" s="1334"/>
      <c r="AO96" s="1334"/>
      <c r="AP96" s="1334"/>
      <c r="AQ96" s="1334"/>
      <c r="AR96" s="1334"/>
      <c r="AS96" s="1334"/>
      <c r="AT96" s="1334"/>
      <c r="AU96" s="1334"/>
      <c r="AV96" s="1334"/>
      <c r="AW96" s="1334"/>
      <c r="AX96" s="1334"/>
      <c r="AY96" s="1334"/>
      <c r="AZ96" s="1334"/>
      <c r="BA96" s="1334"/>
      <c r="BB96" s="1334"/>
      <c r="BC96" s="1334"/>
      <c r="BD96" s="1334"/>
      <c r="BE96" s="1334"/>
      <c r="BF96" s="1334"/>
      <c r="BG96" s="1334"/>
      <c r="BH96" s="1334"/>
      <c r="BI96" s="1334"/>
      <c r="BJ96" s="1334"/>
      <c r="BK96" s="1334"/>
      <c r="BL96" s="1334"/>
      <c r="BM96" s="1334"/>
      <c r="BN96" s="1334"/>
      <c r="BO96" s="1334"/>
      <c r="BP96" s="1334"/>
      <c r="BQ96" s="1334"/>
      <c r="BR96" s="1334"/>
      <c r="BS96" s="1334"/>
      <c r="BT96" s="1334"/>
      <c r="BU96" s="1334"/>
      <c r="BV96" s="1334"/>
      <c r="BW96" s="1334"/>
      <c r="BX96" s="1334"/>
      <c r="BY96" s="1334"/>
      <c r="BZ96" s="1334"/>
      <c r="CA96" s="1334"/>
      <c r="CB96" s="1334"/>
      <c r="CC96" s="1334"/>
      <c r="CD96" s="1334"/>
      <c r="CE96" s="1334"/>
      <c r="CF96" s="1334"/>
      <c r="CG96" s="1334"/>
      <c r="CH96" s="1334"/>
      <c r="CI96" s="1334"/>
      <c r="CJ96" s="1334"/>
      <c r="CK96" s="1334"/>
      <c r="CL96" s="1334"/>
      <c r="CM96" s="1334"/>
      <c r="CN96" s="1334"/>
      <c r="CO96" s="1334"/>
      <c r="CP96" s="1334"/>
      <c r="CQ96" s="1334"/>
      <c r="CR96" s="1334"/>
      <c r="CS96" s="1334"/>
      <c r="CT96" s="1334"/>
      <c r="CU96" s="1334"/>
      <c r="CV96" s="1334"/>
      <c r="CW96" s="1334"/>
      <c r="CX96" s="1334"/>
      <c r="CY96" s="1334"/>
      <c r="CZ96" s="1334"/>
      <c r="DA96" s="1334"/>
      <c r="DB96" s="1334"/>
      <c r="DC96" s="1334"/>
      <c r="DD96" s="1334"/>
      <c r="DE96" s="1334"/>
      <c r="DF96" s="1334"/>
      <c r="DG96" s="1334"/>
      <c r="DH96" s="1334"/>
      <c r="DI96" s="1334"/>
      <c r="DJ96" s="1334"/>
      <c r="DK96" s="1334"/>
      <c r="DL96" s="1334"/>
      <c r="DM96" s="1334"/>
      <c r="DN96" s="1334"/>
      <c r="DO96" s="1334"/>
      <c r="DP96" s="1334"/>
      <c r="DQ96" s="1334"/>
      <c r="DR96" s="1334"/>
      <c r="DS96" s="1334"/>
      <c r="DT96" s="1334"/>
      <c r="DU96" s="1334"/>
      <c r="DV96" s="1334"/>
      <c r="DW96" s="1334"/>
      <c r="DX96" s="1334"/>
      <c r="DY96" s="1334"/>
      <c r="DZ96" s="1334"/>
      <c r="EA96" s="1334"/>
      <c r="EB96" s="1334"/>
      <c r="EC96" s="1334"/>
      <c r="ED96" s="1334"/>
      <c r="EE96" s="1334"/>
      <c r="EF96" s="1334"/>
      <c r="EG96" s="1334"/>
      <c r="EH96" s="1334"/>
      <c r="EI96" s="1334"/>
      <c r="EJ96" s="1334"/>
      <c r="EK96" s="1334"/>
      <c r="EL96" s="1334"/>
      <c r="EM96" s="1334"/>
      <c r="EN96" s="1334"/>
      <c r="EO96" s="1334"/>
      <c r="EP96" s="1334"/>
      <c r="EQ96" s="1334"/>
      <c r="ER96" s="1334"/>
      <c r="ES96" s="1334"/>
      <c r="ET96" s="1334"/>
      <c r="EU96" s="1334"/>
      <c r="EV96" s="1334"/>
      <c r="EW96" s="1334"/>
      <c r="EX96" s="1334"/>
      <c r="EY96" s="1334"/>
      <c r="EZ96" s="1334"/>
      <c r="FA96" s="1334"/>
      <c r="FB96" s="1334"/>
      <c r="FC96" s="1334"/>
      <c r="FD96" s="1334"/>
      <c r="FE96" s="1334"/>
      <c r="FF96" s="1334"/>
      <c r="FG96" s="1334"/>
      <c r="FH96" s="1334"/>
      <c r="FI96" s="1334"/>
      <c r="FJ96" s="1334"/>
      <c r="FK96" s="1334"/>
      <c r="FL96" s="1334"/>
      <c r="FM96" s="1334"/>
      <c r="FN96" s="1334"/>
      <c r="FO96" s="1334"/>
      <c r="FP96" s="1334"/>
      <c r="FQ96" s="1334"/>
      <c r="FR96" s="1334"/>
      <c r="FS96" s="1334"/>
      <c r="FT96" s="1334"/>
      <c r="FU96" s="1334"/>
      <c r="FV96" s="1334"/>
      <c r="FW96" s="1334"/>
      <c r="FX96" s="1334"/>
      <c r="FY96" s="1334"/>
      <c r="FZ96" s="1334"/>
      <c r="GA96" s="1334"/>
      <c r="GB96" s="1334"/>
      <c r="GC96" s="1334"/>
      <c r="GD96" s="1334"/>
      <c r="GE96" s="1334"/>
      <c r="GF96" s="1334"/>
      <c r="GG96" s="1334"/>
      <c r="GH96" s="1334"/>
      <c r="GI96" s="1334"/>
      <c r="GJ96" s="1334"/>
      <c r="GK96" s="1334"/>
      <c r="GL96" s="1334"/>
      <c r="GM96" s="1334"/>
      <c r="GN96" s="1334"/>
      <c r="GO96" s="1334"/>
      <c r="GP96" s="1334"/>
      <c r="GQ96" s="1334"/>
      <c r="GR96" s="1334"/>
      <c r="GS96" s="1334"/>
      <c r="GT96" s="1334"/>
      <c r="GU96" s="1334"/>
      <c r="GV96" s="1334"/>
      <c r="GW96" s="1334"/>
      <c r="GX96" s="1334"/>
      <c r="GY96" s="1334"/>
      <c r="GZ96" s="1334"/>
      <c r="HA96" s="1334"/>
      <c r="HB96" s="1334"/>
      <c r="HC96" s="1334"/>
      <c r="HD96" s="1334"/>
      <c r="HE96" s="1334"/>
      <c r="HF96" s="1334"/>
      <c r="HG96" s="1334"/>
      <c r="HH96" s="1334"/>
      <c r="HI96" s="1334"/>
      <c r="HJ96" s="1334"/>
      <c r="HK96" s="1334"/>
      <c r="HL96" s="1334"/>
      <c r="HM96" s="1334"/>
      <c r="HN96" s="1334"/>
      <c r="HO96" s="1334"/>
      <c r="HP96" s="1334"/>
      <c r="HQ96" s="1334"/>
      <c r="HR96" s="1334"/>
      <c r="HS96" s="1334"/>
      <c r="HT96" s="1334"/>
      <c r="HU96" s="1334"/>
      <c r="HV96" s="1334"/>
      <c r="HW96" s="1334"/>
      <c r="HX96" s="1334"/>
      <c r="HY96" s="1334"/>
      <c r="HZ96" s="1334"/>
      <c r="IA96" s="1334"/>
      <c r="IB96" s="1334"/>
      <c r="IC96" s="1334"/>
      <c r="ID96" s="1334"/>
      <c r="IE96" s="1334"/>
      <c r="IF96" s="1334"/>
      <c r="IG96" s="1334"/>
      <c r="IH96" s="1334"/>
      <c r="II96" s="1334"/>
      <c r="IJ96" s="1334"/>
      <c r="IK96" s="1334"/>
      <c r="IL96" s="1334"/>
      <c r="IM96" s="1334"/>
      <c r="IN96" s="1334"/>
      <c r="IO96" s="1334"/>
      <c r="IP96" s="1334"/>
      <c r="IQ96" s="1334"/>
      <c r="IR96" s="1334"/>
      <c r="IS96" s="1334"/>
      <c r="IT96" s="1334"/>
      <c r="IU96" s="1334"/>
      <c r="IV96" s="1334"/>
    </row>
    <row r="97" spans="1:256" ht="14.5" thickBot="1" x14ac:dyDescent="0.3">
      <c r="A97" s="1384" t="s">
        <v>246</v>
      </c>
      <c r="B97" s="1385"/>
      <c r="C97" s="1385"/>
      <c r="D97" s="1385"/>
      <c r="E97" s="1385"/>
      <c r="F97" s="1386"/>
      <c r="G97" s="1386"/>
      <c r="H97" s="1387"/>
      <c r="I97" s="1334"/>
      <c r="J97" s="1334"/>
      <c r="K97" s="1334"/>
      <c r="L97" s="1334"/>
      <c r="M97" s="1334"/>
      <c r="N97" s="1334"/>
      <c r="O97" s="1334"/>
      <c r="P97" s="1334"/>
      <c r="Q97" s="1334"/>
      <c r="R97" s="1334"/>
      <c r="S97" s="1334"/>
      <c r="T97" s="1334"/>
      <c r="U97" s="1334"/>
      <c r="V97" s="1334"/>
      <c r="W97" s="1334"/>
      <c r="X97" s="1334"/>
      <c r="Y97" s="1334"/>
      <c r="Z97" s="1334"/>
      <c r="AA97" s="1334"/>
      <c r="AB97" s="1334"/>
      <c r="AC97" s="1334"/>
      <c r="AD97" s="1334"/>
      <c r="AE97" s="1334"/>
      <c r="AF97" s="1334"/>
      <c r="AG97" s="1334"/>
      <c r="AH97" s="1334"/>
      <c r="AI97" s="1334"/>
      <c r="AJ97" s="1334"/>
      <c r="AK97" s="1334"/>
      <c r="AL97" s="1334"/>
      <c r="AM97" s="1334"/>
      <c r="AN97" s="1334"/>
      <c r="AO97" s="1334"/>
      <c r="AP97" s="1334"/>
      <c r="AQ97" s="1334"/>
      <c r="AR97" s="1334"/>
      <c r="AS97" s="1334"/>
      <c r="AT97" s="1334"/>
      <c r="AU97" s="1334"/>
      <c r="AV97" s="1334"/>
      <c r="AW97" s="1334"/>
      <c r="AX97" s="1334"/>
      <c r="AY97" s="1334"/>
      <c r="AZ97" s="1334"/>
      <c r="BA97" s="1334"/>
      <c r="BB97" s="1334"/>
      <c r="BC97" s="1334"/>
      <c r="BD97" s="1334"/>
      <c r="BE97" s="1334"/>
      <c r="BF97" s="1334"/>
      <c r="BG97" s="1334"/>
      <c r="BH97" s="1334"/>
      <c r="BI97" s="1334"/>
      <c r="BJ97" s="1334"/>
      <c r="BK97" s="1334"/>
      <c r="BL97" s="1334"/>
      <c r="BM97" s="1334"/>
      <c r="BN97" s="1334"/>
      <c r="BO97" s="1334"/>
      <c r="BP97" s="1334"/>
      <c r="BQ97" s="1334"/>
      <c r="BR97" s="1334"/>
      <c r="BS97" s="1334"/>
      <c r="BT97" s="1334"/>
      <c r="BU97" s="1334"/>
      <c r="BV97" s="1334"/>
      <c r="BW97" s="1334"/>
      <c r="BX97" s="1334"/>
      <c r="BY97" s="1334"/>
      <c r="BZ97" s="1334"/>
      <c r="CA97" s="1334"/>
      <c r="CB97" s="1334"/>
      <c r="CC97" s="1334"/>
      <c r="CD97" s="1334"/>
      <c r="CE97" s="1334"/>
      <c r="CF97" s="1334"/>
      <c r="CG97" s="1334"/>
      <c r="CH97" s="1334"/>
      <c r="CI97" s="1334"/>
      <c r="CJ97" s="1334"/>
      <c r="CK97" s="1334"/>
      <c r="CL97" s="1334"/>
      <c r="CM97" s="1334"/>
      <c r="CN97" s="1334"/>
      <c r="CO97" s="1334"/>
      <c r="CP97" s="1334"/>
      <c r="CQ97" s="1334"/>
      <c r="CR97" s="1334"/>
      <c r="CS97" s="1334"/>
      <c r="CT97" s="1334"/>
      <c r="CU97" s="1334"/>
      <c r="CV97" s="1334"/>
      <c r="CW97" s="1334"/>
      <c r="CX97" s="1334"/>
      <c r="CY97" s="1334"/>
      <c r="CZ97" s="1334"/>
      <c r="DA97" s="1334"/>
      <c r="DB97" s="1334"/>
      <c r="DC97" s="1334"/>
      <c r="DD97" s="1334"/>
      <c r="DE97" s="1334"/>
      <c r="DF97" s="1334"/>
      <c r="DG97" s="1334"/>
      <c r="DH97" s="1334"/>
      <c r="DI97" s="1334"/>
      <c r="DJ97" s="1334"/>
      <c r="DK97" s="1334"/>
      <c r="DL97" s="1334"/>
      <c r="DM97" s="1334"/>
      <c r="DN97" s="1334"/>
      <c r="DO97" s="1334"/>
      <c r="DP97" s="1334"/>
      <c r="DQ97" s="1334"/>
      <c r="DR97" s="1334"/>
      <c r="DS97" s="1334"/>
      <c r="DT97" s="1334"/>
      <c r="DU97" s="1334"/>
      <c r="DV97" s="1334"/>
      <c r="DW97" s="1334"/>
      <c r="DX97" s="1334"/>
      <c r="DY97" s="1334"/>
      <c r="DZ97" s="1334"/>
      <c r="EA97" s="1334"/>
      <c r="EB97" s="1334"/>
      <c r="EC97" s="1334"/>
      <c r="ED97" s="1334"/>
      <c r="EE97" s="1334"/>
      <c r="EF97" s="1334"/>
      <c r="EG97" s="1334"/>
      <c r="EH97" s="1334"/>
      <c r="EI97" s="1334"/>
      <c r="EJ97" s="1334"/>
      <c r="EK97" s="1334"/>
      <c r="EL97" s="1334"/>
      <c r="EM97" s="1334"/>
      <c r="EN97" s="1334"/>
      <c r="EO97" s="1334"/>
      <c r="EP97" s="1334"/>
      <c r="EQ97" s="1334"/>
      <c r="ER97" s="1334"/>
      <c r="ES97" s="1334"/>
      <c r="ET97" s="1334"/>
      <c r="EU97" s="1334"/>
      <c r="EV97" s="1334"/>
      <c r="EW97" s="1334"/>
      <c r="EX97" s="1334"/>
      <c r="EY97" s="1334"/>
      <c r="EZ97" s="1334"/>
      <c r="FA97" s="1334"/>
      <c r="FB97" s="1334"/>
      <c r="FC97" s="1334"/>
      <c r="FD97" s="1334"/>
      <c r="FE97" s="1334"/>
      <c r="FF97" s="1334"/>
      <c r="FG97" s="1334"/>
      <c r="FH97" s="1334"/>
      <c r="FI97" s="1334"/>
      <c r="FJ97" s="1334"/>
      <c r="FK97" s="1334"/>
      <c r="FL97" s="1334"/>
      <c r="FM97" s="1334"/>
      <c r="FN97" s="1334"/>
      <c r="FO97" s="1334"/>
      <c r="FP97" s="1334"/>
      <c r="FQ97" s="1334"/>
      <c r="FR97" s="1334"/>
      <c r="FS97" s="1334"/>
      <c r="FT97" s="1334"/>
      <c r="FU97" s="1334"/>
      <c r="FV97" s="1334"/>
      <c r="FW97" s="1334"/>
      <c r="FX97" s="1334"/>
      <c r="FY97" s="1334"/>
      <c r="FZ97" s="1334"/>
      <c r="GA97" s="1334"/>
      <c r="GB97" s="1334"/>
      <c r="GC97" s="1334"/>
      <c r="GD97" s="1334"/>
      <c r="GE97" s="1334"/>
      <c r="GF97" s="1334"/>
      <c r="GG97" s="1334"/>
      <c r="GH97" s="1334"/>
      <c r="GI97" s="1334"/>
      <c r="GJ97" s="1334"/>
      <c r="GK97" s="1334"/>
      <c r="GL97" s="1334"/>
      <c r="GM97" s="1334"/>
      <c r="GN97" s="1334"/>
      <c r="GO97" s="1334"/>
      <c r="GP97" s="1334"/>
      <c r="GQ97" s="1334"/>
      <c r="GR97" s="1334"/>
      <c r="GS97" s="1334"/>
      <c r="GT97" s="1334"/>
      <c r="GU97" s="1334"/>
      <c r="GV97" s="1334"/>
      <c r="GW97" s="1334"/>
      <c r="GX97" s="1334"/>
      <c r="GY97" s="1334"/>
      <c r="GZ97" s="1334"/>
      <c r="HA97" s="1334"/>
      <c r="HB97" s="1334"/>
      <c r="HC97" s="1334"/>
      <c r="HD97" s="1334"/>
      <c r="HE97" s="1334"/>
      <c r="HF97" s="1334"/>
      <c r="HG97" s="1334"/>
      <c r="HH97" s="1334"/>
      <c r="HI97" s="1334"/>
      <c r="HJ97" s="1334"/>
      <c r="HK97" s="1334"/>
      <c r="HL97" s="1334"/>
      <c r="HM97" s="1334"/>
      <c r="HN97" s="1334"/>
      <c r="HO97" s="1334"/>
      <c r="HP97" s="1334"/>
      <c r="HQ97" s="1334"/>
      <c r="HR97" s="1334"/>
      <c r="HS97" s="1334"/>
      <c r="HT97" s="1334"/>
      <c r="HU97" s="1334"/>
      <c r="HV97" s="1334"/>
      <c r="HW97" s="1334"/>
      <c r="HX97" s="1334"/>
      <c r="HY97" s="1334"/>
      <c r="HZ97" s="1334"/>
      <c r="IA97" s="1334"/>
      <c r="IB97" s="1334"/>
      <c r="IC97" s="1334"/>
      <c r="ID97" s="1334"/>
      <c r="IE97" s="1334"/>
      <c r="IF97" s="1334"/>
      <c r="IG97" s="1334"/>
      <c r="IH97" s="1334"/>
      <c r="II97" s="1334"/>
      <c r="IJ97" s="1334"/>
      <c r="IK97" s="1334"/>
      <c r="IL97" s="1334"/>
      <c r="IM97" s="1334"/>
      <c r="IN97" s="1334"/>
      <c r="IO97" s="1334"/>
      <c r="IP97" s="1334"/>
      <c r="IQ97" s="1334"/>
      <c r="IR97" s="1334"/>
      <c r="IS97" s="1334"/>
      <c r="IT97" s="1334"/>
      <c r="IU97" s="1334"/>
      <c r="IV97" s="1334"/>
    </row>
    <row r="98" spans="1:256" x14ac:dyDescent="0.25">
      <c r="A98" s="1343" t="s">
        <v>112</v>
      </c>
      <c r="B98" s="1343"/>
      <c r="C98" s="1344"/>
      <c r="D98" s="1344"/>
      <c r="E98" s="1344"/>
      <c r="F98" s="1345"/>
      <c r="G98" s="1345"/>
      <c r="H98" s="1345"/>
    </row>
    <row r="99" spans="1:256" ht="14.5" thickBot="1" x14ac:dyDescent="0.3">
      <c r="A99" s="1339"/>
      <c r="B99" s="1339"/>
      <c r="C99" s="1344"/>
      <c r="D99" s="1344"/>
      <c r="E99" s="1400"/>
      <c r="F99" s="1455"/>
      <c r="G99" s="1345"/>
      <c r="H99" s="1345"/>
    </row>
    <row r="100" spans="1:256" ht="14.5" thickBot="1" x14ac:dyDescent="0.3">
      <c r="A100" s="1456" t="s">
        <v>113</v>
      </c>
      <c r="B100" s="1457"/>
      <c r="C100" s="1458" t="s">
        <v>6</v>
      </c>
      <c r="D100" s="1458"/>
      <c r="E100" s="1459"/>
      <c r="F100" s="1460"/>
      <c r="G100" s="1461"/>
      <c r="H100" s="1387" t="s">
        <v>114</v>
      </c>
    </row>
    <row r="101" spans="1:256" x14ac:dyDescent="0.25">
      <c r="A101" s="1450"/>
      <c r="B101" s="1404"/>
      <c r="C101" s="1343"/>
      <c r="D101" s="1343"/>
      <c r="E101" s="1418"/>
      <c r="F101" s="1462"/>
      <c r="G101" s="1463"/>
      <c r="H101" s="1367"/>
    </row>
    <row r="102" spans="1:256" x14ac:dyDescent="0.25">
      <c r="A102" s="1464">
        <v>1300</v>
      </c>
      <c r="B102" s="1465"/>
      <c r="C102" s="1466" t="s">
        <v>115</v>
      </c>
      <c r="D102" s="1467"/>
      <c r="E102" s="1468"/>
      <c r="F102" s="1469"/>
      <c r="G102" s="1470"/>
      <c r="H102" s="1471"/>
    </row>
    <row r="103" spans="1:256" x14ac:dyDescent="0.25">
      <c r="A103" s="1464">
        <v>1500</v>
      </c>
      <c r="B103" s="1465"/>
      <c r="C103" s="1472" t="s">
        <v>33</v>
      </c>
      <c r="D103" s="1472"/>
      <c r="E103" s="1473"/>
      <c r="F103" s="1469"/>
      <c r="G103" s="1474"/>
      <c r="H103" s="1475"/>
    </row>
    <row r="104" spans="1:256" x14ac:dyDescent="0.25">
      <c r="A104" s="1476">
        <v>1700</v>
      </c>
      <c r="B104" s="1477"/>
      <c r="C104" s="1472" t="s">
        <v>42</v>
      </c>
      <c r="D104" s="1472"/>
      <c r="E104" s="1478"/>
      <c r="F104" s="1479"/>
      <c r="G104" s="1474"/>
      <c r="H104" s="1475"/>
    </row>
    <row r="105" spans="1:256" x14ac:dyDescent="0.25">
      <c r="A105" s="1464" t="s">
        <v>48</v>
      </c>
      <c r="B105" s="1480"/>
      <c r="C105" s="1466" t="s">
        <v>49</v>
      </c>
      <c r="D105" s="1481"/>
      <c r="E105" s="1473"/>
      <c r="F105" s="1469"/>
      <c r="G105" s="1470"/>
      <c r="H105" s="1471"/>
    </row>
    <row r="106" spans="1:256" x14ac:dyDescent="0.25">
      <c r="A106" s="1482">
        <v>2100</v>
      </c>
      <c r="B106" s="1465"/>
      <c r="C106" s="1466" t="s">
        <v>64</v>
      </c>
      <c r="D106" s="1467"/>
      <c r="E106" s="1473"/>
      <c r="F106" s="1469"/>
      <c r="G106" s="1470"/>
      <c r="H106" s="1471"/>
    </row>
    <row r="107" spans="1:256" x14ac:dyDescent="0.25">
      <c r="A107" s="1464">
        <v>2200</v>
      </c>
      <c r="B107" s="1465"/>
      <c r="C107" s="1481" t="s">
        <v>71</v>
      </c>
      <c r="D107" s="1481"/>
      <c r="E107" s="1473"/>
      <c r="F107" s="1469"/>
      <c r="G107" s="1470"/>
      <c r="H107" s="1471"/>
    </row>
    <row r="108" spans="1:256" x14ac:dyDescent="0.25">
      <c r="A108" s="1464">
        <v>3300</v>
      </c>
      <c r="B108" s="1483"/>
      <c r="C108" s="1481" t="s">
        <v>372</v>
      </c>
      <c r="D108" s="1481"/>
      <c r="E108" s="1473"/>
      <c r="F108" s="1469"/>
      <c r="G108" s="1470"/>
      <c r="H108" s="1471"/>
    </row>
    <row r="109" spans="1:256" x14ac:dyDescent="0.25">
      <c r="A109" s="1484"/>
      <c r="B109" s="1339"/>
      <c r="C109" s="1485" t="s">
        <v>120</v>
      </c>
      <c r="D109" s="2276" t="s">
        <v>121</v>
      </c>
      <c r="E109" s="2276"/>
      <c r="F109" s="2276"/>
      <c r="G109" s="2277"/>
      <c r="H109" s="1486"/>
    </row>
    <row r="110" spans="1:256" x14ac:dyDescent="0.25">
      <c r="A110" s="1484"/>
      <c r="B110" s="1344"/>
      <c r="C110" s="1485" t="s">
        <v>122</v>
      </c>
      <c r="D110" s="2278" t="s">
        <v>123</v>
      </c>
      <c r="E110" s="2278"/>
      <c r="F110" s="2278"/>
      <c r="G110" s="2279"/>
      <c r="H110" s="1486"/>
    </row>
    <row r="111" spans="1:256" x14ac:dyDescent="0.25">
      <c r="A111" s="1484"/>
      <c r="B111" s="1344"/>
      <c r="C111" s="1485" t="s">
        <v>124</v>
      </c>
      <c r="D111" s="2276" t="s">
        <v>125</v>
      </c>
      <c r="E111" s="2276"/>
      <c r="F111" s="2276"/>
      <c r="G111" s="2277"/>
      <c r="H111" s="1486"/>
    </row>
    <row r="112" spans="1:256" x14ac:dyDescent="0.25">
      <c r="A112" s="1487"/>
      <c r="B112" s="1481"/>
      <c r="C112" s="1488" t="s">
        <v>126</v>
      </c>
      <c r="D112" s="2280" t="s">
        <v>127</v>
      </c>
      <c r="E112" s="2281"/>
      <c r="F112" s="2281"/>
      <c r="G112" s="2282"/>
      <c r="H112" s="1489"/>
    </row>
    <row r="113" spans="1:8" ht="14.5" thickBot="1" x14ac:dyDescent="0.3">
      <c r="A113" s="1431" t="s">
        <v>543</v>
      </c>
      <c r="B113" s="1354"/>
      <c r="C113" s="1354"/>
      <c r="D113" s="1388"/>
      <c r="E113" s="1388"/>
      <c r="F113" s="1391"/>
      <c r="G113" s="1424"/>
      <c r="H113" s="1490"/>
    </row>
    <row r="114" spans="1:8" x14ac:dyDescent="0.25">
      <c r="A114" s="1491"/>
      <c r="B114" s="1491"/>
      <c r="C114" s="1491"/>
      <c r="D114" s="1491"/>
      <c r="E114" s="1491"/>
      <c r="F114" s="1492"/>
      <c r="G114" s="1492"/>
      <c r="H114" s="1492"/>
    </row>
  </sheetData>
  <mergeCells count="15">
    <mergeCell ref="B16:D16"/>
    <mergeCell ref="A1:H1"/>
    <mergeCell ref="A3:H3"/>
    <mergeCell ref="A5:H5"/>
    <mergeCell ref="A7:H7"/>
    <mergeCell ref="B15:D15"/>
    <mergeCell ref="D110:G110"/>
    <mergeCell ref="D111:G111"/>
    <mergeCell ref="D112:G112"/>
    <mergeCell ref="B17:D17"/>
    <mergeCell ref="B18:D18"/>
    <mergeCell ref="B23:D23"/>
    <mergeCell ref="B27:D27"/>
    <mergeCell ref="B52:D52"/>
    <mergeCell ref="D109:G109"/>
  </mergeCells>
  <pageMargins left="0.7" right="0.7" top="0.75" bottom="0.75" header="0.3" footer="0.3"/>
  <pageSetup scale="75" orientation="portrait" horizontalDpi="4294967295" verticalDpi="4294967295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K216"/>
  <sheetViews>
    <sheetView showGridLines="0" topLeftCell="A207" zoomScaleNormal="100" zoomScaleSheetLayoutView="100" zoomScalePageLayoutView="79" workbookViewId="0">
      <selection activeCell="K616" sqref="K616"/>
    </sheetView>
  </sheetViews>
  <sheetFormatPr defaultColWidth="9.08984375" defaultRowHeight="14" x14ac:dyDescent="0.25"/>
  <cols>
    <col min="1" max="1" width="1.08984375" style="178" customWidth="1"/>
    <col min="2" max="2" width="10.453125" style="178" customWidth="1"/>
    <col min="3" max="3" width="8" style="178" customWidth="1"/>
    <col min="4" max="4" width="15.6328125" style="178" customWidth="1"/>
    <col min="5" max="5" width="35.90625" style="178" customWidth="1"/>
    <col min="6" max="6" width="13.453125" style="178" bestFit="1" customWidth="1"/>
    <col min="7" max="7" width="10.36328125" style="178" customWidth="1"/>
    <col min="8" max="8" width="15.453125" style="179" customWidth="1"/>
    <col min="9" max="9" width="16.90625" style="179" bestFit="1" customWidth="1"/>
    <col min="10" max="10" width="9.08984375" style="178"/>
    <col min="11" max="11" width="15.6328125" style="178" bestFit="1" customWidth="1"/>
    <col min="12" max="256" width="9.08984375" style="178"/>
    <col min="257" max="257" width="1.08984375" style="178" customWidth="1"/>
    <col min="258" max="258" width="10.453125" style="178" customWidth="1"/>
    <col min="259" max="259" width="8" style="178" customWidth="1"/>
    <col min="260" max="260" width="15.6328125" style="178" customWidth="1"/>
    <col min="261" max="261" width="35.90625" style="178" customWidth="1"/>
    <col min="262" max="262" width="13.453125" style="178" bestFit="1" customWidth="1"/>
    <col min="263" max="263" width="10.36328125" style="178" customWidth="1"/>
    <col min="264" max="264" width="15.453125" style="178" customWidth="1"/>
    <col min="265" max="265" width="16.90625" style="178" bestFit="1" customWidth="1"/>
    <col min="266" max="266" width="9.08984375" style="178"/>
    <col min="267" max="267" width="15.6328125" style="178" bestFit="1" customWidth="1"/>
    <col min="268" max="512" width="9.08984375" style="178"/>
    <col min="513" max="513" width="1.08984375" style="178" customWidth="1"/>
    <col min="514" max="514" width="10.453125" style="178" customWidth="1"/>
    <col min="515" max="515" width="8" style="178" customWidth="1"/>
    <col min="516" max="516" width="15.6328125" style="178" customWidth="1"/>
    <col min="517" max="517" width="35.90625" style="178" customWidth="1"/>
    <col min="518" max="518" width="13.453125" style="178" bestFit="1" customWidth="1"/>
    <col min="519" max="519" width="10.36328125" style="178" customWidth="1"/>
    <col min="520" max="520" width="15.453125" style="178" customWidth="1"/>
    <col min="521" max="521" width="16.90625" style="178" bestFit="1" customWidth="1"/>
    <col min="522" max="522" width="9.08984375" style="178"/>
    <col min="523" max="523" width="15.6328125" style="178" bestFit="1" customWidth="1"/>
    <col min="524" max="768" width="9.08984375" style="178"/>
    <col min="769" max="769" width="1.08984375" style="178" customWidth="1"/>
    <col min="770" max="770" width="10.453125" style="178" customWidth="1"/>
    <col min="771" max="771" width="8" style="178" customWidth="1"/>
    <col min="772" max="772" width="15.6328125" style="178" customWidth="1"/>
    <col min="773" max="773" width="35.90625" style="178" customWidth="1"/>
    <col min="774" max="774" width="13.453125" style="178" bestFit="1" customWidth="1"/>
    <col min="775" max="775" width="10.36328125" style="178" customWidth="1"/>
    <col min="776" max="776" width="15.453125" style="178" customWidth="1"/>
    <col min="777" max="777" width="16.90625" style="178" bestFit="1" customWidth="1"/>
    <col min="778" max="778" width="9.08984375" style="178"/>
    <col min="779" max="779" width="15.6328125" style="178" bestFit="1" customWidth="1"/>
    <col min="780" max="1024" width="9.08984375" style="178"/>
    <col min="1025" max="1025" width="1.08984375" style="178" customWidth="1"/>
    <col min="1026" max="1026" width="10.453125" style="178" customWidth="1"/>
    <col min="1027" max="1027" width="8" style="178" customWidth="1"/>
    <col min="1028" max="1028" width="15.6328125" style="178" customWidth="1"/>
    <col min="1029" max="1029" width="35.90625" style="178" customWidth="1"/>
    <col min="1030" max="1030" width="13.453125" style="178" bestFit="1" customWidth="1"/>
    <col min="1031" max="1031" width="10.36328125" style="178" customWidth="1"/>
    <col min="1032" max="1032" width="15.453125" style="178" customWidth="1"/>
    <col min="1033" max="1033" width="16.90625" style="178" bestFit="1" customWidth="1"/>
    <col min="1034" max="1034" width="9.08984375" style="178"/>
    <col min="1035" max="1035" width="15.6328125" style="178" bestFit="1" customWidth="1"/>
    <col min="1036" max="1280" width="9.08984375" style="178"/>
    <col min="1281" max="1281" width="1.08984375" style="178" customWidth="1"/>
    <col min="1282" max="1282" width="10.453125" style="178" customWidth="1"/>
    <col min="1283" max="1283" width="8" style="178" customWidth="1"/>
    <col min="1284" max="1284" width="15.6328125" style="178" customWidth="1"/>
    <col min="1285" max="1285" width="35.90625" style="178" customWidth="1"/>
    <col min="1286" max="1286" width="13.453125" style="178" bestFit="1" customWidth="1"/>
    <col min="1287" max="1287" width="10.36328125" style="178" customWidth="1"/>
    <col min="1288" max="1288" width="15.453125" style="178" customWidth="1"/>
    <col min="1289" max="1289" width="16.90625" style="178" bestFit="1" customWidth="1"/>
    <col min="1290" max="1290" width="9.08984375" style="178"/>
    <col min="1291" max="1291" width="15.6328125" style="178" bestFit="1" customWidth="1"/>
    <col min="1292" max="1536" width="9.08984375" style="178"/>
    <col min="1537" max="1537" width="1.08984375" style="178" customWidth="1"/>
    <col min="1538" max="1538" width="10.453125" style="178" customWidth="1"/>
    <col min="1539" max="1539" width="8" style="178" customWidth="1"/>
    <col min="1540" max="1540" width="15.6328125" style="178" customWidth="1"/>
    <col min="1541" max="1541" width="35.90625" style="178" customWidth="1"/>
    <col min="1542" max="1542" width="13.453125" style="178" bestFit="1" customWidth="1"/>
    <col min="1543" max="1543" width="10.36328125" style="178" customWidth="1"/>
    <col min="1544" max="1544" width="15.453125" style="178" customWidth="1"/>
    <col min="1545" max="1545" width="16.90625" style="178" bestFit="1" customWidth="1"/>
    <col min="1546" max="1546" width="9.08984375" style="178"/>
    <col min="1547" max="1547" width="15.6328125" style="178" bestFit="1" customWidth="1"/>
    <col min="1548" max="1792" width="9.08984375" style="178"/>
    <col min="1793" max="1793" width="1.08984375" style="178" customWidth="1"/>
    <col min="1794" max="1794" width="10.453125" style="178" customWidth="1"/>
    <col min="1795" max="1795" width="8" style="178" customWidth="1"/>
    <col min="1796" max="1796" width="15.6328125" style="178" customWidth="1"/>
    <col min="1797" max="1797" width="35.90625" style="178" customWidth="1"/>
    <col min="1798" max="1798" width="13.453125" style="178" bestFit="1" customWidth="1"/>
    <col min="1799" max="1799" width="10.36328125" style="178" customWidth="1"/>
    <col min="1800" max="1800" width="15.453125" style="178" customWidth="1"/>
    <col min="1801" max="1801" width="16.90625" style="178" bestFit="1" customWidth="1"/>
    <col min="1802" max="1802" width="9.08984375" style="178"/>
    <col min="1803" max="1803" width="15.6328125" style="178" bestFit="1" customWidth="1"/>
    <col min="1804" max="2048" width="9.08984375" style="178"/>
    <col min="2049" max="2049" width="1.08984375" style="178" customWidth="1"/>
    <col min="2050" max="2050" width="10.453125" style="178" customWidth="1"/>
    <col min="2051" max="2051" width="8" style="178" customWidth="1"/>
    <col min="2052" max="2052" width="15.6328125" style="178" customWidth="1"/>
    <col min="2053" max="2053" width="35.90625" style="178" customWidth="1"/>
    <col min="2054" max="2054" width="13.453125" style="178" bestFit="1" customWidth="1"/>
    <col min="2055" max="2055" width="10.36328125" style="178" customWidth="1"/>
    <col min="2056" max="2056" width="15.453125" style="178" customWidth="1"/>
    <col min="2057" max="2057" width="16.90625" style="178" bestFit="1" customWidth="1"/>
    <col min="2058" max="2058" width="9.08984375" style="178"/>
    <col min="2059" max="2059" width="15.6328125" style="178" bestFit="1" customWidth="1"/>
    <col min="2060" max="2304" width="9.08984375" style="178"/>
    <col min="2305" max="2305" width="1.08984375" style="178" customWidth="1"/>
    <col min="2306" max="2306" width="10.453125" style="178" customWidth="1"/>
    <col min="2307" max="2307" width="8" style="178" customWidth="1"/>
    <col min="2308" max="2308" width="15.6328125" style="178" customWidth="1"/>
    <col min="2309" max="2309" width="35.90625" style="178" customWidth="1"/>
    <col min="2310" max="2310" width="13.453125" style="178" bestFit="1" customWidth="1"/>
    <col min="2311" max="2311" width="10.36328125" style="178" customWidth="1"/>
    <col min="2312" max="2312" width="15.453125" style="178" customWidth="1"/>
    <col min="2313" max="2313" width="16.90625" style="178" bestFit="1" customWidth="1"/>
    <col min="2314" max="2314" width="9.08984375" style="178"/>
    <col min="2315" max="2315" width="15.6328125" style="178" bestFit="1" customWidth="1"/>
    <col min="2316" max="2560" width="9.08984375" style="178"/>
    <col min="2561" max="2561" width="1.08984375" style="178" customWidth="1"/>
    <col min="2562" max="2562" width="10.453125" style="178" customWidth="1"/>
    <col min="2563" max="2563" width="8" style="178" customWidth="1"/>
    <col min="2564" max="2564" width="15.6328125" style="178" customWidth="1"/>
    <col min="2565" max="2565" width="35.90625" style="178" customWidth="1"/>
    <col min="2566" max="2566" width="13.453125" style="178" bestFit="1" customWidth="1"/>
    <col min="2567" max="2567" width="10.36328125" style="178" customWidth="1"/>
    <col min="2568" max="2568" width="15.453125" style="178" customWidth="1"/>
    <col min="2569" max="2569" width="16.90625" style="178" bestFit="1" customWidth="1"/>
    <col min="2570" max="2570" width="9.08984375" style="178"/>
    <col min="2571" max="2571" width="15.6328125" style="178" bestFit="1" customWidth="1"/>
    <col min="2572" max="2816" width="9.08984375" style="178"/>
    <col min="2817" max="2817" width="1.08984375" style="178" customWidth="1"/>
    <col min="2818" max="2818" width="10.453125" style="178" customWidth="1"/>
    <col min="2819" max="2819" width="8" style="178" customWidth="1"/>
    <col min="2820" max="2820" width="15.6328125" style="178" customWidth="1"/>
    <col min="2821" max="2821" width="35.90625" style="178" customWidth="1"/>
    <col min="2822" max="2822" width="13.453125" style="178" bestFit="1" customWidth="1"/>
    <col min="2823" max="2823" width="10.36328125" style="178" customWidth="1"/>
    <col min="2824" max="2824" width="15.453125" style="178" customWidth="1"/>
    <col min="2825" max="2825" width="16.90625" style="178" bestFit="1" customWidth="1"/>
    <col min="2826" max="2826" width="9.08984375" style="178"/>
    <col min="2827" max="2827" width="15.6328125" style="178" bestFit="1" customWidth="1"/>
    <col min="2828" max="3072" width="9.08984375" style="178"/>
    <col min="3073" max="3073" width="1.08984375" style="178" customWidth="1"/>
    <col min="3074" max="3074" width="10.453125" style="178" customWidth="1"/>
    <col min="3075" max="3075" width="8" style="178" customWidth="1"/>
    <col min="3076" max="3076" width="15.6328125" style="178" customWidth="1"/>
    <col min="3077" max="3077" width="35.90625" style="178" customWidth="1"/>
    <col min="3078" max="3078" width="13.453125" style="178" bestFit="1" customWidth="1"/>
    <col min="3079" max="3079" width="10.36328125" style="178" customWidth="1"/>
    <col min="3080" max="3080" width="15.453125" style="178" customWidth="1"/>
    <col min="3081" max="3081" width="16.90625" style="178" bestFit="1" customWidth="1"/>
    <col min="3082" max="3082" width="9.08984375" style="178"/>
    <col min="3083" max="3083" width="15.6328125" style="178" bestFit="1" customWidth="1"/>
    <col min="3084" max="3328" width="9.08984375" style="178"/>
    <col min="3329" max="3329" width="1.08984375" style="178" customWidth="1"/>
    <col min="3330" max="3330" width="10.453125" style="178" customWidth="1"/>
    <col min="3331" max="3331" width="8" style="178" customWidth="1"/>
    <col min="3332" max="3332" width="15.6328125" style="178" customWidth="1"/>
    <col min="3333" max="3333" width="35.90625" style="178" customWidth="1"/>
    <col min="3334" max="3334" width="13.453125" style="178" bestFit="1" customWidth="1"/>
    <col min="3335" max="3335" width="10.36328125" style="178" customWidth="1"/>
    <col min="3336" max="3336" width="15.453125" style="178" customWidth="1"/>
    <col min="3337" max="3337" width="16.90625" style="178" bestFit="1" customWidth="1"/>
    <col min="3338" max="3338" width="9.08984375" style="178"/>
    <col min="3339" max="3339" width="15.6328125" style="178" bestFit="1" customWidth="1"/>
    <col min="3340" max="3584" width="9.08984375" style="178"/>
    <col min="3585" max="3585" width="1.08984375" style="178" customWidth="1"/>
    <col min="3586" max="3586" width="10.453125" style="178" customWidth="1"/>
    <col min="3587" max="3587" width="8" style="178" customWidth="1"/>
    <col min="3588" max="3588" width="15.6328125" style="178" customWidth="1"/>
    <col min="3589" max="3589" width="35.90625" style="178" customWidth="1"/>
    <col min="3590" max="3590" width="13.453125" style="178" bestFit="1" customWidth="1"/>
    <col min="3591" max="3591" width="10.36328125" style="178" customWidth="1"/>
    <col min="3592" max="3592" width="15.453125" style="178" customWidth="1"/>
    <col min="3593" max="3593" width="16.90625" style="178" bestFit="1" customWidth="1"/>
    <col min="3594" max="3594" width="9.08984375" style="178"/>
    <col min="3595" max="3595" width="15.6328125" style="178" bestFit="1" customWidth="1"/>
    <col min="3596" max="3840" width="9.08984375" style="178"/>
    <col min="3841" max="3841" width="1.08984375" style="178" customWidth="1"/>
    <col min="3842" max="3842" width="10.453125" style="178" customWidth="1"/>
    <col min="3843" max="3843" width="8" style="178" customWidth="1"/>
    <col min="3844" max="3844" width="15.6328125" style="178" customWidth="1"/>
    <col min="3845" max="3845" width="35.90625" style="178" customWidth="1"/>
    <col min="3846" max="3846" width="13.453125" style="178" bestFit="1" customWidth="1"/>
    <col min="3847" max="3847" width="10.36328125" style="178" customWidth="1"/>
    <col min="3848" max="3848" width="15.453125" style="178" customWidth="1"/>
    <col min="3849" max="3849" width="16.90625" style="178" bestFit="1" customWidth="1"/>
    <col min="3850" max="3850" width="9.08984375" style="178"/>
    <col min="3851" max="3851" width="15.6328125" style="178" bestFit="1" customWidth="1"/>
    <col min="3852" max="4096" width="9.08984375" style="178"/>
    <col min="4097" max="4097" width="1.08984375" style="178" customWidth="1"/>
    <col min="4098" max="4098" width="10.453125" style="178" customWidth="1"/>
    <col min="4099" max="4099" width="8" style="178" customWidth="1"/>
    <col min="4100" max="4100" width="15.6328125" style="178" customWidth="1"/>
    <col min="4101" max="4101" width="35.90625" style="178" customWidth="1"/>
    <col min="4102" max="4102" width="13.453125" style="178" bestFit="1" customWidth="1"/>
    <col min="4103" max="4103" width="10.36328125" style="178" customWidth="1"/>
    <col min="4104" max="4104" width="15.453125" style="178" customWidth="1"/>
    <col min="4105" max="4105" width="16.90625" style="178" bestFit="1" customWidth="1"/>
    <col min="4106" max="4106" width="9.08984375" style="178"/>
    <col min="4107" max="4107" width="15.6328125" style="178" bestFit="1" customWidth="1"/>
    <col min="4108" max="4352" width="9.08984375" style="178"/>
    <col min="4353" max="4353" width="1.08984375" style="178" customWidth="1"/>
    <col min="4354" max="4354" width="10.453125" style="178" customWidth="1"/>
    <col min="4355" max="4355" width="8" style="178" customWidth="1"/>
    <col min="4356" max="4356" width="15.6328125" style="178" customWidth="1"/>
    <col min="4357" max="4357" width="35.90625" style="178" customWidth="1"/>
    <col min="4358" max="4358" width="13.453125" style="178" bestFit="1" customWidth="1"/>
    <col min="4359" max="4359" width="10.36328125" style="178" customWidth="1"/>
    <col min="4360" max="4360" width="15.453125" style="178" customWidth="1"/>
    <col min="4361" max="4361" width="16.90625" style="178" bestFit="1" customWidth="1"/>
    <col min="4362" max="4362" width="9.08984375" style="178"/>
    <col min="4363" max="4363" width="15.6328125" style="178" bestFit="1" customWidth="1"/>
    <col min="4364" max="4608" width="9.08984375" style="178"/>
    <col min="4609" max="4609" width="1.08984375" style="178" customWidth="1"/>
    <col min="4610" max="4610" width="10.453125" style="178" customWidth="1"/>
    <col min="4611" max="4611" width="8" style="178" customWidth="1"/>
    <col min="4612" max="4612" width="15.6328125" style="178" customWidth="1"/>
    <col min="4613" max="4613" width="35.90625" style="178" customWidth="1"/>
    <col min="4614" max="4614" width="13.453125" style="178" bestFit="1" customWidth="1"/>
    <col min="4615" max="4615" width="10.36328125" style="178" customWidth="1"/>
    <col min="4616" max="4616" width="15.453125" style="178" customWidth="1"/>
    <col min="4617" max="4617" width="16.90625" style="178" bestFit="1" customWidth="1"/>
    <col min="4618" max="4618" width="9.08984375" style="178"/>
    <col min="4619" max="4619" width="15.6328125" style="178" bestFit="1" customWidth="1"/>
    <col min="4620" max="4864" width="9.08984375" style="178"/>
    <col min="4865" max="4865" width="1.08984375" style="178" customWidth="1"/>
    <col min="4866" max="4866" width="10.453125" style="178" customWidth="1"/>
    <col min="4867" max="4867" width="8" style="178" customWidth="1"/>
    <col min="4868" max="4868" width="15.6328125" style="178" customWidth="1"/>
    <col min="4869" max="4869" width="35.90625" style="178" customWidth="1"/>
    <col min="4870" max="4870" width="13.453125" style="178" bestFit="1" customWidth="1"/>
    <col min="4871" max="4871" width="10.36328125" style="178" customWidth="1"/>
    <col min="4872" max="4872" width="15.453125" style="178" customWidth="1"/>
    <col min="4873" max="4873" width="16.90625" style="178" bestFit="1" customWidth="1"/>
    <col min="4874" max="4874" width="9.08984375" style="178"/>
    <col min="4875" max="4875" width="15.6328125" style="178" bestFit="1" customWidth="1"/>
    <col min="4876" max="5120" width="9.08984375" style="178"/>
    <col min="5121" max="5121" width="1.08984375" style="178" customWidth="1"/>
    <col min="5122" max="5122" width="10.453125" style="178" customWidth="1"/>
    <col min="5123" max="5123" width="8" style="178" customWidth="1"/>
    <col min="5124" max="5124" width="15.6328125" style="178" customWidth="1"/>
    <col min="5125" max="5125" width="35.90625" style="178" customWidth="1"/>
    <col min="5126" max="5126" width="13.453125" style="178" bestFit="1" customWidth="1"/>
    <col min="5127" max="5127" width="10.36328125" style="178" customWidth="1"/>
    <col min="5128" max="5128" width="15.453125" style="178" customWidth="1"/>
    <col min="5129" max="5129" width="16.90625" style="178" bestFit="1" customWidth="1"/>
    <col min="5130" max="5130" width="9.08984375" style="178"/>
    <col min="5131" max="5131" width="15.6328125" style="178" bestFit="1" customWidth="1"/>
    <col min="5132" max="5376" width="9.08984375" style="178"/>
    <col min="5377" max="5377" width="1.08984375" style="178" customWidth="1"/>
    <col min="5378" max="5378" width="10.453125" style="178" customWidth="1"/>
    <col min="5379" max="5379" width="8" style="178" customWidth="1"/>
    <col min="5380" max="5380" width="15.6328125" style="178" customWidth="1"/>
    <col min="5381" max="5381" width="35.90625" style="178" customWidth="1"/>
    <col min="5382" max="5382" width="13.453125" style="178" bestFit="1" customWidth="1"/>
    <col min="5383" max="5383" width="10.36328125" style="178" customWidth="1"/>
    <col min="5384" max="5384" width="15.453125" style="178" customWidth="1"/>
    <col min="5385" max="5385" width="16.90625" style="178" bestFit="1" customWidth="1"/>
    <col min="5386" max="5386" width="9.08984375" style="178"/>
    <col min="5387" max="5387" width="15.6328125" style="178" bestFit="1" customWidth="1"/>
    <col min="5388" max="5632" width="9.08984375" style="178"/>
    <col min="5633" max="5633" width="1.08984375" style="178" customWidth="1"/>
    <col min="5634" max="5634" width="10.453125" style="178" customWidth="1"/>
    <col min="5635" max="5635" width="8" style="178" customWidth="1"/>
    <col min="5636" max="5636" width="15.6328125" style="178" customWidth="1"/>
    <col min="5637" max="5637" width="35.90625" style="178" customWidth="1"/>
    <col min="5638" max="5638" width="13.453125" style="178" bestFit="1" customWidth="1"/>
    <col min="5639" max="5639" width="10.36328125" style="178" customWidth="1"/>
    <col min="5640" max="5640" width="15.453125" style="178" customWidth="1"/>
    <col min="5641" max="5641" width="16.90625" style="178" bestFit="1" customWidth="1"/>
    <col min="5642" max="5642" width="9.08984375" style="178"/>
    <col min="5643" max="5643" width="15.6328125" style="178" bestFit="1" customWidth="1"/>
    <col min="5644" max="5888" width="9.08984375" style="178"/>
    <col min="5889" max="5889" width="1.08984375" style="178" customWidth="1"/>
    <col min="5890" max="5890" width="10.453125" style="178" customWidth="1"/>
    <col min="5891" max="5891" width="8" style="178" customWidth="1"/>
    <col min="5892" max="5892" width="15.6328125" style="178" customWidth="1"/>
    <col min="5893" max="5893" width="35.90625" style="178" customWidth="1"/>
    <col min="5894" max="5894" width="13.453125" style="178" bestFit="1" customWidth="1"/>
    <col min="5895" max="5895" width="10.36328125" style="178" customWidth="1"/>
    <col min="5896" max="5896" width="15.453125" style="178" customWidth="1"/>
    <col min="5897" max="5897" width="16.90625" style="178" bestFit="1" customWidth="1"/>
    <col min="5898" max="5898" width="9.08984375" style="178"/>
    <col min="5899" max="5899" width="15.6328125" style="178" bestFit="1" customWidth="1"/>
    <col min="5900" max="6144" width="9.08984375" style="178"/>
    <col min="6145" max="6145" width="1.08984375" style="178" customWidth="1"/>
    <col min="6146" max="6146" width="10.453125" style="178" customWidth="1"/>
    <col min="6147" max="6147" width="8" style="178" customWidth="1"/>
    <col min="6148" max="6148" width="15.6328125" style="178" customWidth="1"/>
    <col min="6149" max="6149" width="35.90625" style="178" customWidth="1"/>
    <col min="6150" max="6150" width="13.453125" style="178" bestFit="1" customWidth="1"/>
    <col min="6151" max="6151" width="10.36328125" style="178" customWidth="1"/>
    <col min="6152" max="6152" width="15.453125" style="178" customWidth="1"/>
    <col min="6153" max="6153" width="16.90625" style="178" bestFit="1" customWidth="1"/>
    <col min="6154" max="6154" width="9.08984375" style="178"/>
    <col min="6155" max="6155" width="15.6328125" style="178" bestFit="1" customWidth="1"/>
    <col min="6156" max="6400" width="9.08984375" style="178"/>
    <col min="6401" max="6401" width="1.08984375" style="178" customWidth="1"/>
    <col min="6402" max="6402" width="10.453125" style="178" customWidth="1"/>
    <col min="6403" max="6403" width="8" style="178" customWidth="1"/>
    <col min="6404" max="6404" width="15.6328125" style="178" customWidth="1"/>
    <col min="6405" max="6405" width="35.90625" style="178" customWidth="1"/>
    <col min="6406" max="6406" width="13.453125" style="178" bestFit="1" customWidth="1"/>
    <col min="6407" max="6407" width="10.36328125" style="178" customWidth="1"/>
    <col min="6408" max="6408" width="15.453125" style="178" customWidth="1"/>
    <col min="6409" max="6409" width="16.90625" style="178" bestFit="1" customWidth="1"/>
    <col min="6410" max="6410" width="9.08984375" style="178"/>
    <col min="6411" max="6411" width="15.6328125" style="178" bestFit="1" customWidth="1"/>
    <col min="6412" max="6656" width="9.08984375" style="178"/>
    <col min="6657" max="6657" width="1.08984375" style="178" customWidth="1"/>
    <col min="6658" max="6658" width="10.453125" style="178" customWidth="1"/>
    <col min="6659" max="6659" width="8" style="178" customWidth="1"/>
    <col min="6660" max="6660" width="15.6328125" style="178" customWidth="1"/>
    <col min="6661" max="6661" width="35.90625" style="178" customWidth="1"/>
    <col min="6662" max="6662" width="13.453125" style="178" bestFit="1" customWidth="1"/>
    <col min="6663" max="6663" width="10.36328125" style="178" customWidth="1"/>
    <col min="6664" max="6664" width="15.453125" style="178" customWidth="1"/>
    <col min="6665" max="6665" width="16.90625" style="178" bestFit="1" customWidth="1"/>
    <col min="6666" max="6666" width="9.08984375" style="178"/>
    <col min="6667" max="6667" width="15.6328125" style="178" bestFit="1" customWidth="1"/>
    <col min="6668" max="6912" width="9.08984375" style="178"/>
    <col min="6913" max="6913" width="1.08984375" style="178" customWidth="1"/>
    <col min="6914" max="6914" width="10.453125" style="178" customWidth="1"/>
    <col min="6915" max="6915" width="8" style="178" customWidth="1"/>
    <col min="6916" max="6916" width="15.6328125" style="178" customWidth="1"/>
    <col min="6917" max="6917" width="35.90625" style="178" customWidth="1"/>
    <col min="6918" max="6918" width="13.453125" style="178" bestFit="1" customWidth="1"/>
    <col min="6919" max="6919" width="10.36328125" style="178" customWidth="1"/>
    <col min="6920" max="6920" width="15.453125" style="178" customWidth="1"/>
    <col min="6921" max="6921" width="16.90625" style="178" bestFit="1" customWidth="1"/>
    <col min="6922" max="6922" width="9.08984375" style="178"/>
    <col min="6923" max="6923" width="15.6328125" style="178" bestFit="1" customWidth="1"/>
    <col min="6924" max="7168" width="9.08984375" style="178"/>
    <col min="7169" max="7169" width="1.08984375" style="178" customWidth="1"/>
    <col min="7170" max="7170" width="10.453125" style="178" customWidth="1"/>
    <col min="7171" max="7171" width="8" style="178" customWidth="1"/>
    <col min="7172" max="7172" width="15.6328125" style="178" customWidth="1"/>
    <col min="7173" max="7173" width="35.90625" style="178" customWidth="1"/>
    <col min="7174" max="7174" width="13.453125" style="178" bestFit="1" customWidth="1"/>
    <col min="7175" max="7175" width="10.36328125" style="178" customWidth="1"/>
    <col min="7176" max="7176" width="15.453125" style="178" customWidth="1"/>
    <col min="7177" max="7177" width="16.90625" style="178" bestFit="1" customWidth="1"/>
    <col min="7178" max="7178" width="9.08984375" style="178"/>
    <col min="7179" max="7179" width="15.6328125" style="178" bestFit="1" customWidth="1"/>
    <col min="7180" max="7424" width="9.08984375" style="178"/>
    <col min="7425" max="7425" width="1.08984375" style="178" customWidth="1"/>
    <col min="7426" max="7426" width="10.453125" style="178" customWidth="1"/>
    <col min="7427" max="7427" width="8" style="178" customWidth="1"/>
    <col min="7428" max="7428" width="15.6328125" style="178" customWidth="1"/>
    <col min="7429" max="7429" width="35.90625" style="178" customWidth="1"/>
    <col min="7430" max="7430" width="13.453125" style="178" bestFit="1" customWidth="1"/>
    <col min="7431" max="7431" width="10.36328125" style="178" customWidth="1"/>
    <col min="7432" max="7432" width="15.453125" style="178" customWidth="1"/>
    <col min="7433" max="7433" width="16.90625" style="178" bestFit="1" customWidth="1"/>
    <col min="7434" max="7434" width="9.08984375" style="178"/>
    <col min="7435" max="7435" width="15.6328125" style="178" bestFit="1" customWidth="1"/>
    <col min="7436" max="7680" width="9.08984375" style="178"/>
    <col min="7681" max="7681" width="1.08984375" style="178" customWidth="1"/>
    <col min="7682" max="7682" width="10.453125" style="178" customWidth="1"/>
    <col min="7683" max="7683" width="8" style="178" customWidth="1"/>
    <col min="7684" max="7684" width="15.6328125" style="178" customWidth="1"/>
    <col min="7685" max="7685" width="35.90625" style="178" customWidth="1"/>
    <col min="7686" max="7686" width="13.453125" style="178" bestFit="1" customWidth="1"/>
    <col min="7687" max="7687" width="10.36328125" style="178" customWidth="1"/>
    <col min="7688" max="7688" width="15.453125" style="178" customWidth="1"/>
    <col min="7689" max="7689" width="16.90625" style="178" bestFit="1" customWidth="1"/>
    <col min="7690" max="7690" width="9.08984375" style="178"/>
    <col min="7691" max="7691" width="15.6328125" style="178" bestFit="1" customWidth="1"/>
    <col min="7692" max="7936" width="9.08984375" style="178"/>
    <col min="7937" max="7937" width="1.08984375" style="178" customWidth="1"/>
    <col min="7938" max="7938" width="10.453125" style="178" customWidth="1"/>
    <col min="7939" max="7939" width="8" style="178" customWidth="1"/>
    <col min="7940" max="7940" width="15.6328125" style="178" customWidth="1"/>
    <col min="7941" max="7941" width="35.90625" style="178" customWidth="1"/>
    <col min="7942" max="7942" width="13.453125" style="178" bestFit="1" customWidth="1"/>
    <col min="7943" max="7943" width="10.36328125" style="178" customWidth="1"/>
    <col min="7944" max="7944" width="15.453125" style="178" customWidth="1"/>
    <col min="7945" max="7945" width="16.90625" style="178" bestFit="1" customWidth="1"/>
    <col min="7946" max="7946" width="9.08984375" style="178"/>
    <col min="7947" max="7947" width="15.6328125" style="178" bestFit="1" customWidth="1"/>
    <col min="7948" max="8192" width="9.08984375" style="178"/>
    <col min="8193" max="8193" width="1.08984375" style="178" customWidth="1"/>
    <col min="8194" max="8194" width="10.453125" style="178" customWidth="1"/>
    <col min="8195" max="8195" width="8" style="178" customWidth="1"/>
    <col min="8196" max="8196" width="15.6328125" style="178" customWidth="1"/>
    <col min="8197" max="8197" width="35.90625" style="178" customWidth="1"/>
    <col min="8198" max="8198" width="13.453125" style="178" bestFit="1" customWidth="1"/>
    <col min="8199" max="8199" width="10.36328125" style="178" customWidth="1"/>
    <col min="8200" max="8200" width="15.453125" style="178" customWidth="1"/>
    <col min="8201" max="8201" width="16.90625" style="178" bestFit="1" customWidth="1"/>
    <col min="8202" max="8202" width="9.08984375" style="178"/>
    <col min="8203" max="8203" width="15.6328125" style="178" bestFit="1" customWidth="1"/>
    <col min="8204" max="8448" width="9.08984375" style="178"/>
    <col min="8449" max="8449" width="1.08984375" style="178" customWidth="1"/>
    <col min="8450" max="8450" width="10.453125" style="178" customWidth="1"/>
    <col min="8451" max="8451" width="8" style="178" customWidth="1"/>
    <col min="8452" max="8452" width="15.6328125" style="178" customWidth="1"/>
    <col min="8453" max="8453" width="35.90625" style="178" customWidth="1"/>
    <col min="8454" max="8454" width="13.453125" style="178" bestFit="1" customWidth="1"/>
    <col min="8455" max="8455" width="10.36328125" style="178" customWidth="1"/>
    <col min="8456" max="8456" width="15.453125" style="178" customWidth="1"/>
    <col min="8457" max="8457" width="16.90625" style="178" bestFit="1" customWidth="1"/>
    <col min="8458" max="8458" width="9.08984375" style="178"/>
    <col min="8459" max="8459" width="15.6328125" style="178" bestFit="1" customWidth="1"/>
    <col min="8460" max="8704" width="9.08984375" style="178"/>
    <col min="8705" max="8705" width="1.08984375" style="178" customWidth="1"/>
    <col min="8706" max="8706" width="10.453125" style="178" customWidth="1"/>
    <col min="8707" max="8707" width="8" style="178" customWidth="1"/>
    <col min="8708" max="8708" width="15.6328125" style="178" customWidth="1"/>
    <col min="8709" max="8709" width="35.90625" style="178" customWidth="1"/>
    <col min="8710" max="8710" width="13.453125" style="178" bestFit="1" customWidth="1"/>
    <col min="8711" max="8711" width="10.36328125" style="178" customWidth="1"/>
    <col min="8712" max="8712" width="15.453125" style="178" customWidth="1"/>
    <col min="8713" max="8713" width="16.90625" style="178" bestFit="1" customWidth="1"/>
    <col min="8714" max="8714" width="9.08984375" style="178"/>
    <col min="8715" max="8715" width="15.6328125" style="178" bestFit="1" customWidth="1"/>
    <col min="8716" max="8960" width="9.08984375" style="178"/>
    <col min="8961" max="8961" width="1.08984375" style="178" customWidth="1"/>
    <col min="8962" max="8962" width="10.453125" style="178" customWidth="1"/>
    <col min="8963" max="8963" width="8" style="178" customWidth="1"/>
    <col min="8964" max="8964" width="15.6328125" style="178" customWidth="1"/>
    <col min="8965" max="8965" width="35.90625" style="178" customWidth="1"/>
    <col min="8966" max="8966" width="13.453125" style="178" bestFit="1" customWidth="1"/>
    <col min="8967" max="8967" width="10.36328125" style="178" customWidth="1"/>
    <col min="8968" max="8968" width="15.453125" style="178" customWidth="1"/>
    <col min="8969" max="8969" width="16.90625" style="178" bestFit="1" customWidth="1"/>
    <col min="8970" max="8970" width="9.08984375" style="178"/>
    <col min="8971" max="8971" width="15.6328125" style="178" bestFit="1" customWidth="1"/>
    <col min="8972" max="9216" width="9.08984375" style="178"/>
    <col min="9217" max="9217" width="1.08984375" style="178" customWidth="1"/>
    <col min="9218" max="9218" width="10.453125" style="178" customWidth="1"/>
    <col min="9219" max="9219" width="8" style="178" customWidth="1"/>
    <col min="9220" max="9220" width="15.6328125" style="178" customWidth="1"/>
    <col min="9221" max="9221" width="35.90625" style="178" customWidth="1"/>
    <col min="9222" max="9222" width="13.453125" style="178" bestFit="1" customWidth="1"/>
    <col min="9223" max="9223" width="10.36328125" style="178" customWidth="1"/>
    <col min="9224" max="9224" width="15.453125" style="178" customWidth="1"/>
    <col min="9225" max="9225" width="16.90625" style="178" bestFit="1" customWidth="1"/>
    <col min="9226" max="9226" width="9.08984375" style="178"/>
    <col min="9227" max="9227" width="15.6328125" style="178" bestFit="1" customWidth="1"/>
    <col min="9228" max="9472" width="9.08984375" style="178"/>
    <col min="9473" max="9473" width="1.08984375" style="178" customWidth="1"/>
    <col min="9474" max="9474" width="10.453125" style="178" customWidth="1"/>
    <col min="9475" max="9475" width="8" style="178" customWidth="1"/>
    <col min="9476" max="9476" width="15.6328125" style="178" customWidth="1"/>
    <col min="9477" max="9477" width="35.90625" style="178" customWidth="1"/>
    <col min="9478" max="9478" width="13.453125" style="178" bestFit="1" customWidth="1"/>
    <col min="9479" max="9479" width="10.36328125" style="178" customWidth="1"/>
    <col min="9480" max="9480" width="15.453125" style="178" customWidth="1"/>
    <col min="9481" max="9481" width="16.90625" style="178" bestFit="1" customWidth="1"/>
    <col min="9482" max="9482" width="9.08984375" style="178"/>
    <col min="9483" max="9483" width="15.6328125" style="178" bestFit="1" customWidth="1"/>
    <col min="9484" max="9728" width="9.08984375" style="178"/>
    <col min="9729" max="9729" width="1.08984375" style="178" customWidth="1"/>
    <col min="9730" max="9730" width="10.453125" style="178" customWidth="1"/>
    <col min="9731" max="9731" width="8" style="178" customWidth="1"/>
    <col min="9732" max="9732" width="15.6328125" style="178" customWidth="1"/>
    <col min="9733" max="9733" width="35.90625" style="178" customWidth="1"/>
    <col min="9734" max="9734" width="13.453125" style="178" bestFit="1" customWidth="1"/>
    <col min="9735" max="9735" width="10.36328125" style="178" customWidth="1"/>
    <col min="9736" max="9736" width="15.453125" style="178" customWidth="1"/>
    <col min="9737" max="9737" width="16.90625" style="178" bestFit="1" customWidth="1"/>
    <col min="9738" max="9738" width="9.08984375" style="178"/>
    <col min="9739" max="9739" width="15.6328125" style="178" bestFit="1" customWidth="1"/>
    <col min="9740" max="9984" width="9.08984375" style="178"/>
    <col min="9985" max="9985" width="1.08984375" style="178" customWidth="1"/>
    <col min="9986" max="9986" width="10.453125" style="178" customWidth="1"/>
    <col min="9987" max="9987" width="8" style="178" customWidth="1"/>
    <col min="9988" max="9988" width="15.6328125" style="178" customWidth="1"/>
    <col min="9989" max="9989" width="35.90625" style="178" customWidth="1"/>
    <col min="9990" max="9990" width="13.453125" style="178" bestFit="1" customWidth="1"/>
    <col min="9991" max="9991" width="10.36328125" style="178" customWidth="1"/>
    <col min="9992" max="9992" width="15.453125" style="178" customWidth="1"/>
    <col min="9993" max="9993" width="16.90625" style="178" bestFit="1" customWidth="1"/>
    <col min="9994" max="9994" width="9.08984375" style="178"/>
    <col min="9995" max="9995" width="15.6328125" style="178" bestFit="1" customWidth="1"/>
    <col min="9996" max="10240" width="9.08984375" style="178"/>
    <col min="10241" max="10241" width="1.08984375" style="178" customWidth="1"/>
    <col min="10242" max="10242" width="10.453125" style="178" customWidth="1"/>
    <col min="10243" max="10243" width="8" style="178" customWidth="1"/>
    <col min="10244" max="10244" width="15.6328125" style="178" customWidth="1"/>
    <col min="10245" max="10245" width="35.90625" style="178" customWidth="1"/>
    <col min="10246" max="10246" width="13.453125" style="178" bestFit="1" customWidth="1"/>
    <col min="10247" max="10247" width="10.36328125" style="178" customWidth="1"/>
    <col min="10248" max="10248" width="15.453125" style="178" customWidth="1"/>
    <col min="10249" max="10249" width="16.90625" style="178" bestFit="1" customWidth="1"/>
    <col min="10250" max="10250" width="9.08984375" style="178"/>
    <col min="10251" max="10251" width="15.6328125" style="178" bestFit="1" customWidth="1"/>
    <col min="10252" max="10496" width="9.08984375" style="178"/>
    <col min="10497" max="10497" width="1.08984375" style="178" customWidth="1"/>
    <col min="10498" max="10498" width="10.453125" style="178" customWidth="1"/>
    <col min="10499" max="10499" width="8" style="178" customWidth="1"/>
    <col min="10500" max="10500" width="15.6328125" style="178" customWidth="1"/>
    <col min="10501" max="10501" width="35.90625" style="178" customWidth="1"/>
    <col min="10502" max="10502" width="13.453125" style="178" bestFit="1" customWidth="1"/>
    <col min="10503" max="10503" width="10.36328125" style="178" customWidth="1"/>
    <col min="10504" max="10504" width="15.453125" style="178" customWidth="1"/>
    <col min="10505" max="10505" width="16.90625" style="178" bestFit="1" customWidth="1"/>
    <col min="10506" max="10506" width="9.08984375" style="178"/>
    <col min="10507" max="10507" width="15.6328125" style="178" bestFit="1" customWidth="1"/>
    <col min="10508" max="10752" width="9.08984375" style="178"/>
    <col min="10753" max="10753" width="1.08984375" style="178" customWidth="1"/>
    <col min="10754" max="10754" width="10.453125" style="178" customWidth="1"/>
    <col min="10755" max="10755" width="8" style="178" customWidth="1"/>
    <col min="10756" max="10756" width="15.6328125" style="178" customWidth="1"/>
    <col min="10757" max="10757" width="35.90625" style="178" customWidth="1"/>
    <col min="10758" max="10758" width="13.453125" style="178" bestFit="1" customWidth="1"/>
    <col min="10759" max="10759" width="10.36328125" style="178" customWidth="1"/>
    <col min="10760" max="10760" width="15.453125" style="178" customWidth="1"/>
    <col min="10761" max="10761" width="16.90625" style="178" bestFit="1" customWidth="1"/>
    <col min="10762" max="10762" width="9.08984375" style="178"/>
    <col min="10763" max="10763" width="15.6328125" style="178" bestFit="1" customWidth="1"/>
    <col min="10764" max="11008" width="9.08984375" style="178"/>
    <col min="11009" max="11009" width="1.08984375" style="178" customWidth="1"/>
    <col min="11010" max="11010" width="10.453125" style="178" customWidth="1"/>
    <col min="11011" max="11011" width="8" style="178" customWidth="1"/>
    <col min="11012" max="11012" width="15.6328125" style="178" customWidth="1"/>
    <col min="11013" max="11013" width="35.90625" style="178" customWidth="1"/>
    <col min="11014" max="11014" width="13.453125" style="178" bestFit="1" customWidth="1"/>
    <col min="11015" max="11015" width="10.36328125" style="178" customWidth="1"/>
    <col min="11016" max="11016" width="15.453125" style="178" customWidth="1"/>
    <col min="11017" max="11017" width="16.90625" style="178" bestFit="1" customWidth="1"/>
    <col min="11018" max="11018" width="9.08984375" style="178"/>
    <col min="11019" max="11019" width="15.6328125" style="178" bestFit="1" customWidth="1"/>
    <col min="11020" max="11264" width="9.08984375" style="178"/>
    <col min="11265" max="11265" width="1.08984375" style="178" customWidth="1"/>
    <col min="11266" max="11266" width="10.453125" style="178" customWidth="1"/>
    <col min="11267" max="11267" width="8" style="178" customWidth="1"/>
    <col min="11268" max="11268" width="15.6328125" style="178" customWidth="1"/>
    <col min="11269" max="11269" width="35.90625" style="178" customWidth="1"/>
    <col min="11270" max="11270" width="13.453125" style="178" bestFit="1" customWidth="1"/>
    <col min="11271" max="11271" width="10.36328125" style="178" customWidth="1"/>
    <col min="11272" max="11272" width="15.453125" style="178" customWidth="1"/>
    <col min="11273" max="11273" width="16.90625" style="178" bestFit="1" customWidth="1"/>
    <col min="11274" max="11274" width="9.08984375" style="178"/>
    <col min="11275" max="11275" width="15.6328125" style="178" bestFit="1" customWidth="1"/>
    <col min="11276" max="11520" width="9.08984375" style="178"/>
    <col min="11521" max="11521" width="1.08984375" style="178" customWidth="1"/>
    <col min="11522" max="11522" width="10.453125" style="178" customWidth="1"/>
    <col min="11523" max="11523" width="8" style="178" customWidth="1"/>
    <col min="11524" max="11524" width="15.6328125" style="178" customWidth="1"/>
    <col min="11525" max="11525" width="35.90625" style="178" customWidth="1"/>
    <col min="11526" max="11526" width="13.453125" style="178" bestFit="1" customWidth="1"/>
    <col min="11527" max="11527" width="10.36328125" style="178" customWidth="1"/>
    <col min="11528" max="11528" width="15.453125" style="178" customWidth="1"/>
    <col min="11529" max="11529" width="16.90625" style="178" bestFit="1" customWidth="1"/>
    <col min="11530" max="11530" width="9.08984375" style="178"/>
    <col min="11531" max="11531" width="15.6328125" style="178" bestFit="1" customWidth="1"/>
    <col min="11532" max="11776" width="9.08984375" style="178"/>
    <col min="11777" max="11777" width="1.08984375" style="178" customWidth="1"/>
    <col min="11778" max="11778" width="10.453125" style="178" customWidth="1"/>
    <col min="11779" max="11779" width="8" style="178" customWidth="1"/>
    <col min="11780" max="11780" width="15.6328125" style="178" customWidth="1"/>
    <col min="11781" max="11781" width="35.90625" style="178" customWidth="1"/>
    <col min="11782" max="11782" width="13.453125" style="178" bestFit="1" customWidth="1"/>
    <col min="11783" max="11783" width="10.36328125" style="178" customWidth="1"/>
    <col min="11784" max="11784" width="15.453125" style="178" customWidth="1"/>
    <col min="11785" max="11785" width="16.90625" style="178" bestFit="1" customWidth="1"/>
    <col min="11786" max="11786" width="9.08984375" style="178"/>
    <col min="11787" max="11787" width="15.6328125" style="178" bestFit="1" customWidth="1"/>
    <col min="11788" max="12032" width="9.08984375" style="178"/>
    <col min="12033" max="12033" width="1.08984375" style="178" customWidth="1"/>
    <col min="12034" max="12034" width="10.453125" style="178" customWidth="1"/>
    <col min="12035" max="12035" width="8" style="178" customWidth="1"/>
    <col min="12036" max="12036" width="15.6328125" style="178" customWidth="1"/>
    <col min="12037" max="12037" width="35.90625" style="178" customWidth="1"/>
    <col min="12038" max="12038" width="13.453125" style="178" bestFit="1" customWidth="1"/>
    <col min="12039" max="12039" width="10.36328125" style="178" customWidth="1"/>
    <col min="12040" max="12040" width="15.453125" style="178" customWidth="1"/>
    <col min="12041" max="12041" width="16.90625" style="178" bestFit="1" customWidth="1"/>
    <col min="12042" max="12042" width="9.08984375" style="178"/>
    <col min="12043" max="12043" width="15.6328125" style="178" bestFit="1" customWidth="1"/>
    <col min="12044" max="12288" width="9.08984375" style="178"/>
    <col min="12289" max="12289" width="1.08984375" style="178" customWidth="1"/>
    <col min="12290" max="12290" width="10.453125" style="178" customWidth="1"/>
    <col min="12291" max="12291" width="8" style="178" customWidth="1"/>
    <col min="12292" max="12292" width="15.6328125" style="178" customWidth="1"/>
    <col min="12293" max="12293" width="35.90625" style="178" customWidth="1"/>
    <col min="12294" max="12294" width="13.453125" style="178" bestFit="1" customWidth="1"/>
    <col min="12295" max="12295" width="10.36328125" style="178" customWidth="1"/>
    <col min="12296" max="12296" width="15.453125" style="178" customWidth="1"/>
    <col min="12297" max="12297" width="16.90625" style="178" bestFit="1" customWidth="1"/>
    <col min="12298" max="12298" width="9.08984375" style="178"/>
    <col min="12299" max="12299" width="15.6328125" style="178" bestFit="1" customWidth="1"/>
    <col min="12300" max="12544" width="9.08984375" style="178"/>
    <col min="12545" max="12545" width="1.08984375" style="178" customWidth="1"/>
    <col min="12546" max="12546" width="10.453125" style="178" customWidth="1"/>
    <col min="12547" max="12547" width="8" style="178" customWidth="1"/>
    <col min="12548" max="12548" width="15.6328125" style="178" customWidth="1"/>
    <col min="12549" max="12549" width="35.90625" style="178" customWidth="1"/>
    <col min="12550" max="12550" width="13.453125" style="178" bestFit="1" customWidth="1"/>
    <col min="12551" max="12551" width="10.36328125" style="178" customWidth="1"/>
    <col min="12552" max="12552" width="15.453125" style="178" customWidth="1"/>
    <col min="12553" max="12553" width="16.90625" style="178" bestFit="1" customWidth="1"/>
    <col min="12554" max="12554" width="9.08984375" style="178"/>
    <col min="12555" max="12555" width="15.6328125" style="178" bestFit="1" customWidth="1"/>
    <col min="12556" max="12800" width="9.08984375" style="178"/>
    <col min="12801" max="12801" width="1.08984375" style="178" customWidth="1"/>
    <col min="12802" max="12802" width="10.453125" style="178" customWidth="1"/>
    <col min="12803" max="12803" width="8" style="178" customWidth="1"/>
    <col min="12804" max="12804" width="15.6328125" style="178" customWidth="1"/>
    <col min="12805" max="12805" width="35.90625" style="178" customWidth="1"/>
    <col min="12806" max="12806" width="13.453125" style="178" bestFit="1" customWidth="1"/>
    <col min="12807" max="12807" width="10.36328125" style="178" customWidth="1"/>
    <col min="12808" max="12808" width="15.453125" style="178" customWidth="1"/>
    <col min="12809" max="12809" width="16.90625" style="178" bestFit="1" customWidth="1"/>
    <col min="12810" max="12810" width="9.08984375" style="178"/>
    <col min="12811" max="12811" width="15.6328125" style="178" bestFit="1" customWidth="1"/>
    <col min="12812" max="13056" width="9.08984375" style="178"/>
    <col min="13057" max="13057" width="1.08984375" style="178" customWidth="1"/>
    <col min="13058" max="13058" width="10.453125" style="178" customWidth="1"/>
    <col min="13059" max="13059" width="8" style="178" customWidth="1"/>
    <col min="13060" max="13060" width="15.6328125" style="178" customWidth="1"/>
    <col min="13061" max="13061" width="35.90625" style="178" customWidth="1"/>
    <col min="13062" max="13062" width="13.453125" style="178" bestFit="1" customWidth="1"/>
    <col min="13063" max="13063" width="10.36328125" style="178" customWidth="1"/>
    <col min="13064" max="13064" width="15.453125" style="178" customWidth="1"/>
    <col min="13065" max="13065" width="16.90625" style="178" bestFit="1" customWidth="1"/>
    <col min="13066" max="13066" width="9.08984375" style="178"/>
    <col min="13067" max="13067" width="15.6328125" style="178" bestFit="1" customWidth="1"/>
    <col min="13068" max="13312" width="9.08984375" style="178"/>
    <col min="13313" max="13313" width="1.08984375" style="178" customWidth="1"/>
    <col min="13314" max="13314" width="10.453125" style="178" customWidth="1"/>
    <col min="13315" max="13315" width="8" style="178" customWidth="1"/>
    <col min="13316" max="13316" width="15.6328125" style="178" customWidth="1"/>
    <col min="13317" max="13317" width="35.90625" style="178" customWidth="1"/>
    <col min="13318" max="13318" width="13.453125" style="178" bestFit="1" customWidth="1"/>
    <col min="13319" max="13319" width="10.36328125" style="178" customWidth="1"/>
    <col min="13320" max="13320" width="15.453125" style="178" customWidth="1"/>
    <col min="13321" max="13321" width="16.90625" style="178" bestFit="1" customWidth="1"/>
    <col min="13322" max="13322" width="9.08984375" style="178"/>
    <col min="13323" max="13323" width="15.6328125" style="178" bestFit="1" customWidth="1"/>
    <col min="13324" max="13568" width="9.08984375" style="178"/>
    <col min="13569" max="13569" width="1.08984375" style="178" customWidth="1"/>
    <col min="13570" max="13570" width="10.453125" style="178" customWidth="1"/>
    <col min="13571" max="13571" width="8" style="178" customWidth="1"/>
    <col min="13572" max="13572" width="15.6328125" style="178" customWidth="1"/>
    <col min="13573" max="13573" width="35.90625" style="178" customWidth="1"/>
    <col min="13574" max="13574" width="13.453125" style="178" bestFit="1" customWidth="1"/>
    <col min="13575" max="13575" width="10.36328125" style="178" customWidth="1"/>
    <col min="13576" max="13576" width="15.453125" style="178" customWidth="1"/>
    <col min="13577" max="13577" width="16.90625" style="178" bestFit="1" customWidth="1"/>
    <col min="13578" max="13578" width="9.08984375" style="178"/>
    <col min="13579" max="13579" width="15.6328125" style="178" bestFit="1" customWidth="1"/>
    <col min="13580" max="13824" width="9.08984375" style="178"/>
    <col min="13825" max="13825" width="1.08984375" style="178" customWidth="1"/>
    <col min="13826" max="13826" width="10.453125" style="178" customWidth="1"/>
    <col min="13827" max="13827" width="8" style="178" customWidth="1"/>
    <col min="13828" max="13828" width="15.6328125" style="178" customWidth="1"/>
    <col min="13829" max="13829" width="35.90625" style="178" customWidth="1"/>
    <col min="13830" max="13830" width="13.453125" style="178" bestFit="1" customWidth="1"/>
    <col min="13831" max="13831" width="10.36328125" style="178" customWidth="1"/>
    <col min="13832" max="13832" width="15.453125" style="178" customWidth="1"/>
    <col min="13833" max="13833" width="16.90625" style="178" bestFit="1" customWidth="1"/>
    <col min="13834" max="13834" width="9.08984375" style="178"/>
    <col min="13835" max="13835" width="15.6328125" style="178" bestFit="1" customWidth="1"/>
    <col min="13836" max="14080" width="9.08984375" style="178"/>
    <col min="14081" max="14081" width="1.08984375" style="178" customWidth="1"/>
    <col min="14082" max="14082" width="10.453125" style="178" customWidth="1"/>
    <col min="14083" max="14083" width="8" style="178" customWidth="1"/>
    <col min="14084" max="14084" width="15.6328125" style="178" customWidth="1"/>
    <col min="14085" max="14085" width="35.90625" style="178" customWidth="1"/>
    <col min="14086" max="14086" width="13.453125" style="178" bestFit="1" customWidth="1"/>
    <col min="14087" max="14087" width="10.36328125" style="178" customWidth="1"/>
    <col min="14088" max="14088" width="15.453125" style="178" customWidth="1"/>
    <col min="14089" max="14089" width="16.90625" style="178" bestFit="1" customWidth="1"/>
    <col min="14090" max="14090" width="9.08984375" style="178"/>
    <col min="14091" max="14091" width="15.6328125" style="178" bestFit="1" customWidth="1"/>
    <col min="14092" max="14336" width="9.08984375" style="178"/>
    <col min="14337" max="14337" width="1.08984375" style="178" customWidth="1"/>
    <col min="14338" max="14338" width="10.453125" style="178" customWidth="1"/>
    <col min="14339" max="14339" width="8" style="178" customWidth="1"/>
    <col min="14340" max="14340" width="15.6328125" style="178" customWidth="1"/>
    <col min="14341" max="14341" width="35.90625" style="178" customWidth="1"/>
    <col min="14342" max="14342" width="13.453125" style="178" bestFit="1" customWidth="1"/>
    <col min="14343" max="14343" width="10.36328125" style="178" customWidth="1"/>
    <col min="14344" max="14344" width="15.453125" style="178" customWidth="1"/>
    <col min="14345" max="14345" width="16.90625" style="178" bestFit="1" customWidth="1"/>
    <col min="14346" max="14346" width="9.08984375" style="178"/>
    <col min="14347" max="14347" width="15.6328125" style="178" bestFit="1" customWidth="1"/>
    <col min="14348" max="14592" width="9.08984375" style="178"/>
    <col min="14593" max="14593" width="1.08984375" style="178" customWidth="1"/>
    <col min="14594" max="14594" width="10.453125" style="178" customWidth="1"/>
    <col min="14595" max="14595" width="8" style="178" customWidth="1"/>
    <col min="14596" max="14596" width="15.6328125" style="178" customWidth="1"/>
    <col min="14597" max="14597" width="35.90625" style="178" customWidth="1"/>
    <col min="14598" max="14598" width="13.453125" style="178" bestFit="1" customWidth="1"/>
    <col min="14599" max="14599" width="10.36328125" style="178" customWidth="1"/>
    <col min="14600" max="14600" width="15.453125" style="178" customWidth="1"/>
    <col min="14601" max="14601" width="16.90625" style="178" bestFit="1" customWidth="1"/>
    <col min="14602" max="14602" width="9.08984375" style="178"/>
    <col min="14603" max="14603" width="15.6328125" style="178" bestFit="1" customWidth="1"/>
    <col min="14604" max="14848" width="9.08984375" style="178"/>
    <col min="14849" max="14849" width="1.08984375" style="178" customWidth="1"/>
    <col min="14850" max="14850" width="10.453125" style="178" customWidth="1"/>
    <col min="14851" max="14851" width="8" style="178" customWidth="1"/>
    <col min="14852" max="14852" width="15.6328125" style="178" customWidth="1"/>
    <col min="14853" max="14853" width="35.90625" style="178" customWidth="1"/>
    <col min="14854" max="14854" width="13.453125" style="178" bestFit="1" customWidth="1"/>
    <col min="14855" max="14855" width="10.36328125" style="178" customWidth="1"/>
    <col min="14856" max="14856" width="15.453125" style="178" customWidth="1"/>
    <col min="14857" max="14857" width="16.90625" style="178" bestFit="1" customWidth="1"/>
    <col min="14858" max="14858" width="9.08984375" style="178"/>
    <col min="14859" max="14859" width="15.6328125" style="178" bestFit="1" customWidth="1"/>
    <col min="14860" max="15104" width="9.08984375" style="178"/>
    <col min="15105" max="15105" width="1.08984375" style="178" customWidth="1"/>
    <col min="15106" max="15106" width="10.453125" style="178" customWidth="1"/>
    <col min="15107" max="15107" width="8" style="178" customWidth="1"/>
    <col min="15108" max="15108" width="15.6328125" style="178" customWidth="1"/>
    <col min="15109" max="15109" width="35.90625" style="178" customWidth="1"/>
    <col min="15110" max="15110" width="13.453125" style="178" bestFit="1" customWidth="1"/>
    <col min="15111" max="15111" width="10.36328125" style="178" customWidth="1"/>
    <col min="15112" max="15112" width="15.453125" style="178" customWidth="1"/>
    <col min="15113" max="15113" width="16.90625" style="178" bestFit="1" customWidth="1"/>
    <col min="15114" max="15114" width="9.08984375" style="178"/>
    <col min="15115" max="15115" width="15.6328125" style="178" bestFit="1" customWidth="1"/>
    <col min="15116" max="15360" width="9.08984375" style="178"/>
    <col min="15361" max="15361" width="1.08984375" style="178" customWidth="1"/>
    <col min="15362" max="15362" width="10.453125" style="178" customWidth="1"/>
    <col min="15363" max="15363" width="8" style="178" customWidth="1"/>
    <col min="15364" max="15364" width="15.6328125" style="178" customWidth="1"/>
    <col min="15365" max="15365" width="35.90625" style="178" customWidth="1"/>
    <col min="15366" max="15366" width="13.453125" style="178" bestFit="1" customWidth="1"/>
    <col min="15367" max="15367" width="10.36328125" style="178" customWidth="1"/>
    <col min="15368" max="15368" width="15.453125" style="178" customWidth="1"/>
    <col min="15369" max="15369" width="16.90625" style="178" bestFit="1" customWidth="1"/>
    <col min="15370" max="15370" width="9.08984375" style="178"/>
    <col min="15371" max="15371" width="15.6328125" style="178" bestFit="1" customWidth="1"/>
    <col min="15372" max="15616" width="9.08984375" style="178"/>
    <col min="15617" max="15617" width="1.08984375" style="178" customWidth="1"/>
    <col min="15618" max="15618" width="10.453125" style="178" customWidth="1"/>
    <col min="15619" max="15619" width="8" style="178" customWidth="1"/>
    <col min="15620" max="15620" width="15.6328125" style="178" customWidth="1"/>
    <col min="15621" max="15621" width="35.90625" style="178" customWidth="1"/>
    <col min="15622" max="15622" width="13.453125" style="178" bestFit="1" customWidth="1"/>
    <col min="15623" max="15623" width="10.36328125" style="178" customWidth="1"/>
    <col min="15624" max="15624" width="15.453125" style="178" customWidth="1"/>
    <col min="15625" max="15625" width="16.90625" style="178" bestFit="1" customWidth="1"/>
    <col min="15626" max="15626" width="9.08984375" style="178"/>
    <col min="15627" max="15627" width="15.6328125" style="178" bestFit="1" customWidth="1"/>
    <col min="15628" max="15872" width="9.08984375" style="178"/>
    <col min="15873" max="15873" width="1.08984375" style="178" customWidth="1"/>
    <col min="15874" max="15874" width="10.453125" style="178" customWidth="1"/>
    <col min="15875" max="15875" width="8" style="178" customWidth="1"/>
    <col min="15876" max="15876" width="15.6328125" style="178" customWidth="1"/>
    <col min="15877" max="15877" width="35.90625" style="178" customWidth="1"/>
    <col min="15878" max="15878" width="13.453125" style="178" bestFit="1" customWidth="1"/>
    <col min="15879" max="15879" width="10.36328125" style="178" customWidth="1"/>
    <col min="15880" max="15880" width="15.453125" style="178" customWidth="1"/>
    <col min="15881" max="15881" width="16.90625" style="178" bestFit="1" customWidth="1"/>
    <col min="15882" max="15882" width="9.08984375" style="178"/>
    <col min="15883" max="15883" width="15.6328125" style="178" bestFit="1" customWidth="1"/>
    <col min="15884" max="16128" width="9.08984375" style="178"/>
    <col min="16129" max="16129" width="1.08984375" style="178" customWidth="1"/>
    <col min="16130" max="16130" width="10.453125" style="178" customWidth="1"/>
    <col min="16131" max="16131" width="8" style="178" customWidth="1"/>
    <col min="16132" max="16132" width="15.6328125" style="178" customWidth="1"/>
    <col min="16133" max="16133" width="35.90625" style="178" customWidth="1"/>
    <col min="16134" max="16134" width="13.453125" style="178" bestFit="1" customWidth="1"/>
    <col min="16135" max="16135" width="10.36328125" style="178" customWidth="1"/>
    <col min="16136" max="16136" width="15.453125" style="178" customWidth="1"/>
    <col min="16137" max="16137" width="16.90625" style="178" bestFit="1" customWidth="1"/>
    <col min="16138" max="16138" width="9.08984375" style="178"/>
    <col min="16139" max="16139" width="15.6328125" style="178" bestFit="1" customWidth="1"/>
    <col min="16140" max="16384" width="9.08984375" style="178"/>
  </cols>
  <sheetData>
    <row r="1" spans="2:9" s="1" customFormat="1" ht="18" x14ac:dyDescent="0.25">
      <c r="B1" s="2126" t="s">
        <v>0</v>
      </c>
      <c r="C1" s="2126"/>
      <c r="D1" s="2126"/>
      <c r="E1" s="2126"/>
      <c r="F1" s="2126"/>
      <c r="G1" s="2126"/>
      <c r="H1" s="2126"/>
      <c r="I1" s="2126"/>
    </row>
    <row r="2" spans="2:9" s="1" customFormat="1" ht="18" x14ac:dyDescent="0.25">
      <c r="B2" s="945"/>
      <c r="C2" s="945"/>
      <c r="D2" s="945"/>
      <c r="E2" s="945"/>
      <c r="F2" s="945"/>
      <c r="G2" s="945"/>
      <c r="H2" s="3"/>
      <c r="I2" s="945"/>
    </row>
    <row r="3" spans="2:9" s="5" customFormat="1" ht="15.65" customHeight="1" x14ac:dyDescent="0.25">
      <c r="B3" s="4" t="s">
        <v>1</v>
      </c>
      <c r="D3" s="2127" t="s">
        <v>522</v>
      </c>
      <c r="E3" s="2127"/>
      <c r="F3" s="2127"/>
      <c r="G3" s="2127"/>
      <c r="H3" s="2127"/>
      <c r="I3" s="2127"/>
    </row>
    <row r="4" spans="2:9" s="5" customFormat="1" ht="15.65" customHeight="1" x14ac:dyDescent="0.25">
      <c r="B4" s="6"/>
      <c r="D4" s="2127"/>
      <c r="E4" s="2127"/>
      <c r="F4" s="2127"/>
      <c r="G4" s="2127"/>
      <c r="H4" s="2127"/>
      <c r="I4" s="2127"/>
    </row>
    <row r="5" spans="2:9" s="5" customFormat="1" ht="15.65" customHeight="1" x14ac:dyDescent="0.25">
      <c r="B5" s="6"/>
      <c r="D5" s="7"/>
      <c r="E5" s="7"/>
      <c r="F5" s="7"/>
      <c r="G5" s="7"/>
      <c r="H5" s="8"/>
      <c r="I5" s="7"/>
    </row>
    <row r="6" spans="2:9" s="5" customFormat="1" ht="15.5" x14ac:dyDescent="0.25">
      <c r="B6" s="9" t="s">
        <v>2</v>
      </c>
      <c r="C6" s="10"/>
      <c r="D6" s="2128" t="s">
        <v>523</v>
      </c>
      <c r="E6" s="2128"/>
      <c r="F6" s="2128"/>
      <c r="G6" s="2128"/>
      <c r="H6" s="2128"/>
      <c r="I6" s="2128"/>
    </row>
    <row r="7" spans="2:9" s="5" customFormat="1" ht="15.5" x14ac:dyDescent="0.25">
      <c r="B7" s="11"/>
      <c r="C7" s="10"/>
      <c r="D7" s="10"/>
      <c r="E7" s="12"/>
      <c r="F7" s="12"/>
      <c r="G7" s="12"/>
      <c r="H7" s="13"/>
      <c r="I7" s="13"/>
    </row>
    <row r="8" spans="2:9" s="14" customFormat="1" ht="13" x14ac:dyDescent="0.25">
      <c r="B8" s="2129" t="s">
        <v>3</v>
      </c>
      <c r="C8" s="2129"/>
      <c r="D8" s="2129"/>
      <c r="E8" s="2129"/>
      <c r="F8" s="2129"/>
      <c r="G8" s="2129"/>
      <c r="H8" s="2129"/>
      <c r="I8" s="2129"/>
    </row>
    <row r="9" spans="2:9" s="1" customFormat="1" ht="18.5" thickBot="1" x14ac:dyDescent="0.3">
      <c r="B9" s="15"/>
      <c r="C9" s="15"/>
      <c r="D9" s="16"/>
      <c r="E9" s="16"/>
      <c r="F9" s="16"/>
      <c r="G9" s="16"/>
      <c r="H9" s="17"/>
      <c r="I9" s="18" t="s">
        <v>4</v>
      </c>
    </row>
    <row r="10" spans="2:9" s="1" customFormat="1" ht="13" x14ac:dyDescent="0.25">
      <c r="B10" s="19" t="s">
        <v>5</v>
      </c>
      <c r="C10" s="20" t="s">
        <v>6</v>
      </c>
      <c r="D10" s="20"/>
      <c r="E10" s="20"/>
      <c r="F10" s="21" t="s">
        <v>7</v>
      </c>
      <c r="G10" s="21" t="s">
        <v>8</v>
      </c>
      <c r="H10" s="22" t="s">
        <v>9</v>
      </c>
      <c r="I10" s="23" t="s">
        <v>10</v>
      </c>
    </row>
    <row r="11" spans="2:9" s="1" customFormat="1" ht="13.5" thickBot="1" x14ac:dyDescent="0.3">
      <c r="B11" s="24"/>
      <c r="C11" s="25"/>
      <c r="D11" s="25"/>
      <c r="E11" s="25"/>
      <c r="F11" s="26"/>
      <c r="G11" s="26"/>
      <c r="H11" s="27" t="s">
        <v>11</v>
      </c>
      <c r="I11" s="28" t="s">
        <v>11</v>
      </c>
    </row>
    <row r="12" spans="2:9" s="1" customFormat="1" ht="12.5" x14ac:dyDescent="0.25">
      <c r="B12" s="29"/>
      <c r="C12" s="30"/>
      <c r="D12" s="30"/>
      <c r="E12" s="30"/>
      <c r="F12" s="31"/>
      <c r="G12" s="31"/>
      <c r="H12" s="32"/>
      <c r="I12" s="33"/>
    </row>
    <row r="13" spans="2:9" s="1" customFormat="1" ht="12.5" x14ac:dyDescent="0.25">
      <c r="B13" s="34"/>
      <c r="C13" s="16"/>
      <c r="D13" s="16"/>
      <c r="E13" s="16"/>
      <c r="F13" s="35"/>
      <c r="G13" s="35"/>
      <c r="H13" s="36"/>
      <c r="I13" s="37"/>
    </row>
    <row r="14" spans="2:9" s="14" customFormat="1" ht="13" x14ac:dyDescent="0.25">
      <c r="B14" s="38">
        <v>1300</v>
      </c>
      <c r="C14" s="39" t="s">
        <v>12</v>
      </c>
      <c r="D14" s="40"/>
      <c r="E14" s="41"/>
      <c r="F14" s="42"/>
      <c r="G14" s="42"/>
      <c r="H14" s="43"/>
      <c r="I14" s="44"/>
    </row>
    <row r="15" spans="2:9" s="1" customFormat="1" ht="13" x14ac:dyDescent="0.25">
      <c r="B15" s="45"/>
      <c r="C15" s="39" t="s">
        <v>13</v>
      </c>
      <c r="D15" s="46"/>
      <c r="E15" s="16"/>
      <c r="F15" s="35"/>
      <c r="G15" s="35"/>
      <c r="H15" s="36"/>
      <c r="I15" s="37"/>
    </row>
    <row r="16" spans="2:9" s="1" customFormat="1" ht="12.5" x14ac:dyDescent="0.25">
      <c r="B16" s="45"/>
      <c r="C16" s="16"/>
      <c r="D16" s="16"/>
      <c r="E16" s="16"/>
      <c r="F16" s="35"/>
      <c r="G16" s="35"/>
      <c r="H16" s="36"/>
      <c r="I16" s="37"/>
    </row>
    <row r="17" spans="2:9" s="1" customFormat="1" ht="12.5" x14ac:dyDescent="0.25">
      <c r="B17" s="47" t="s">
        <v>14</v>
      </c>
      <c r="C17" s="2123" t="s">
        <v>15</v>
      </c>
      <c r="D17" s="2124"/>
      <c r="E17" s="2125"/>
      <c r="F17" s="48" t="s">
        <v>16</v>
      </c>
      <c r="G17" s="48">
        <v>1</v>
      </c>
      <c r="H17" s="36"/>
      <c r="I17" s="37"/>
    </row>
    <row r="18" spans="2:9" s="1" customFormat="1" ht="12.5" x14ac:dyDescent="0.25">
      <c r="B18" s="49"/>
      <c r="C18" s="942"/>
      <c r="D18" s="943"/>
      <c r="E18" s="944"/>
      <c r="F18" s="48"/>
      <c r="G18" s="48"/>
      <c r="H18" s="36"/>
      <c r="I18" s="37"/>
    </row>
    <row r="19" spans="2:9" s="1" customFormat="1" ht="12.5" x14ac:dyDescent="0.25">
      <c r="B19" s="49"/>
      <c r="C19" s="2123" t="s">
        <v>17</v>
      </c>
      <c r="D19" s="2124"/>
      <c r="E19" s="2125"/>
      <c r="F19" s="53" t="s">
        <v>16</v>
      </c>
      <c r="G19" s="54">
        <v>1</v>
      </c>
      <c r="H19" s="36"/>
      <c r="I19" s="37"/>
    </row>
    <row r="20" spans="2:9" s="1" customFormat="1" ht="12.5" x14ac:dyDescent="0.25">
      <c r="B20" s="49"/>
      <c r="C20" s="942"/>
      <c r="D20" s="943"/>
      <c r="E20" s="944"/>
      <c r="F20" s="53"/>
      <c r="G20" s="54"/>
      <c r="H20" s="36"/>
      <c r="I20" s="37"/>
    </row>
    <row r="21" spans="2:9" s="1" customFormat="1" ht="12.5" x14ac:dyDescent="0.25">
      <c r="B21" s="49"/>
      <c r="C21" s="2123" t="s">
        <v>18</v>
      </c>
      <c r="D21" s="2124"/>
      <c r="E21" s="2125"/>
      <c r="F21" s="48" t="s">
        <v>19</v>
      </c>
      <c r="G21" s="48">
        <v>5</v>
      </c>
      <c r="H21" s="36"/>
      <c r="I21" s="37"/>
    </row>
    <row r="22" spans="2:9" s="1" customFormat="1" ht="12.5" x14ac:dyDescent="0.25">
      <c r="B22" s="34"/>
      <c r="C22" s="55"/>
      <c r="D22" s="16"/>
      <c r="E22" s="16"/>
      <c r="F22" s="56"/>
      <c r="G22" s="35"/>
      <c r="H22" s="36"/>
      <c r="I22" s="37"/>
    </row>
    <row r="23" spans="2:9" s="1" customFormat="1" ht="13" x14ac:dyDescent="0.25">
      <c r="B23" s="38" t="s">
        <v>20</v>
      </c>
      <c r="C23" s="57" t="s">
        <v>21</v>
      </c>
      <c r="D23" s="41"/>
      <c r="E23" s="16"/>
      <c r="F23" s="56" t="s">
        <v>22</v>
      </c>
      <c r="G23" s="48">
        <v>2</v>
      </c>
      <c r="H23" s="36"/>
      <c r="I23" s="37"/>
    </row>
    <row r="24" spans="2:9" s="1" customFormat="1" ht="12.5" x14ac:dyDescent="0.25">
      <c r="B24" s="47"/>
      <c r="C24" s="55"/>
      <c r="D24" s="16"/>
      <c r="E24" s="16"/>
      <c r="F24" s="56"/>
      <c r="G24" s="35"/>
      <c r="H24" s="36"/>
      <c r="I24" s="37"/>
    </row>
    <row r="25" spans="2:9" s="1" customFormat="1" ht="13" x14ac:dyDescent="0.25">
      <c r="B25" s="38" t="s">
        <v>23</v>
      </c>
      <c r="C25" s="57" t="s">
        <v>24</v>
      </c>
      <c r="D25" s="41"/>
      <c r="E25" s="41"/>
      <c r="F25" s="56"/>
      <c r="G25" s="35"/>
      <c r="H25" s="36"/>
      <c r="I25" s="37"/>
    </row>
    <row r="26" spans="2:9" s="1" customFormat="1" ht="13" x14ac:dyDescent="0.25">
      <c r="B26" s="38"/>
      <c r="C26" s="57"/>
      <c r="D26" s="41"/>
      <c r="E26" s="41"/>
      <c r="F26" s="56"/>
      <c r="G26" s="35"/>
      <c r="H26" s="36"/>
      <c r="I26" s="37"/>
    </row>
    <row r="27" spans="2:9" s="1" customFormat="1" ht="12.5" x14ac:dyDescent="0.25">
      <c r="B27" s="47"/>
      <c r="C27" s="55" t="s">
        <v>25</v>
      </c>
      <c r="D27" s="16"/>
      <c r="E27" s="16"/>
      <c r="F27" s="56" t="s">
        <v>16</v>
      </c>
      <c r="G27" s="48">
        <v>1</v>
      </c>
      <c r="H27" s="36"/>
      <c r="I27" s="37"/>
    </row>
    <row r="28" spans="2:9" s="1" customFormat="1" ht="12.5" x14ac:dyDescent="0.25">
      <c r="B28" s="47"/>
      <c r="C28" s="55"/>
      <c r="D28" s="16"/>
      <c r="E28" s="16"/>
      <c r="F28" s="56"/>
      <c r="G28" s="48"/>
      <c r="H28" s="36"/>
      <c r="I28" s="37"/>
    </row>
    <row r="29" spans="2:9" s="1" customFormat="1" ht="12.5" x14ac:dyDescent="0.25">
      <c r="B29" s="47"/>
      <c r="C29" s="2123" t="s">
        <v>26</v>
      </c>
      <c r="D29" s="2124"/>
      <c r="E29" s="2125"/>
      <c r="F29" s="56" t="s">
        <v>27</v>
      </c>
      <c r="G29" s="48">
        <v>5</v>
      </c>
      <c r="H29" s="36"/>
      <c r="I29" s="37"/>
    </row>
    <row r="30" spans="2:9" s="1" customFormat="1" ht="12.5" x14ac:dyDescent="0.25">
      <c r="B30" s="47"/>
      <c r="C30" s="55"/>
      <c r="D30" s="16"/>
      <c r="E30" s="16"/>
      <c r="F30" s="56"/>
      <c r="G30" s="35"/>
      <c r="H30" s="36"/>
      <c r="I30" s="37"/>
    </row>
    <row r="31" spans="2:9" s="1" customFormat="1" ht="13" x14ac:dyDescent="0.25">
      <c r="B31" s="38" t="s">
        <v>28</v>
      </c>
      <c r="C31" s="57" t="s">
        <v>29</v>
      </c>
      <c r="D31" s="41"/>
      <c r="E31" s="16"/>
      <c r="F31" s="56"/>
      <c r="G31" s="48"/>
      <c r="H31" s="36"/>
      <c r="I31" s="37"/>
    </row>
    <row r="32" spans="2:9" s="1" customFormat="1" ht="13" x14ac:dyDescent="0.25">
      <c r="B32" s="38"/>
      <c r="C32" s="57"/>
      <c r="D32" s="41"/>
      <c r="E32" s="16"/>
      <c r="F32" s="56"/>
      <c r="G32" s="48"/>
      <c r="H32" s="36"/>
      <c r="I32" s="37"/>
    </row>
    <row r="33" spans="2:9" s="1" customFormat="1" ht="13" x14ac:dyDescent="0.25">
      <c r="B33" s="58"/>
      <c r="C33" s="55" t="s">
        <v>25</v>
      </c>
      <c r="D33" s="55"/>
      <c r="E33" s="55"/>
      <c r="F33" s="56" t="s">
        <v>16</v>
      </c>
      <c r="G33" s="59">
        <v>1</v>
      </c>
      <c r="H33" s="60"/>
      <c r="I33" s="37"/>
    </row>
    <row r="34" spans="2:9" s="1" customFormat="1" ht="12.5" x14ac:dyDescent="0.25">
      <c r="B34" s="34"/>
      <c r="C34" s="55"/>
      <c r="D34" s="16"/>
      <c r="E34" s="16"/>
      <c r="F34" s="56"/>
      <c r="G34" s="48"/>
      <c r="H34" s="36"/>
      <c r="I34" s="37"/>
    </row>
    <row r="35" spans="2:9" s="1" customFormat="1" ht="12.5" x14ac:dyDescent="0.25">
      <c r="B35" s="34"/>
      <c r="C35" s="2130" t="s">
        <v>26</v>
      </c>
      <c r="D35" s="2131"/>
      <c r="E35" s="2132"/>
      <c r="F35" s="56" t="s">
        <v>27</v>
      </c>
      <c r="G35" s="48">
        <v>5</v>
      </c>
      <c r="H35" s="36"/>
      <c r="I35" s="37"/>
    </row>
    <row r="36" spans="2:9" s="1" customFormat="1" ht="12.5" x14ac:dyDescent="0.25">
      <c r="B36" s="34"/>
      <c r="C36" s="55"/>
      <c r="D36" s="16"/>
      <c r="E36" s="16"/>
      <c r="F36" s="56"/>
      <c r="G36" s="48"/>
      <c r="H36" s="36"/>
      <c r="I36" s="37"/>
    </row>
    <row r="37" spans="2:9" s="969" customFormat="1" ht="29.25" customHeight="1" x14ac:dyDescent="0.25">
      <c r="B37" s="61" t="s">
        <v>30</v>
      </c>
      <c r="C37" s="2130" t="s">
        <v>516</v>
      </c>
      <c r="D37" s="2131"/>
      <c r="E37" s="2132"/>
      <c r="F37" s="56" t="s">
        <v>22</v>
      </c>
      <c r="G37" s="48">
        <v>1</v>
      </c>
      <c r="H37" s="62"/>
      <c r="I37" s="968"/>
    </row>
    <row r="38" spans="2:9" s="1" customFormat="1" ht="12.5" x14ac:dyDescent="0.25">
      <c r="B38" s="34"/>
      <c r="C38" s="55"/>
      <c r="D38" s="16"/>
      <c r="E38" s="16"/>
      <c r="F38" s="56"/>
      <c r="G38" s="48"/>
      <c r="H38" s="36"/>
      <c r="I38" s="37"/>
    </row>
    <row r="39" spans="2:9" s="1" customFormat="1" ht="12.5" x14ac:dyDescent="0.25">
      <c r="B39" s="34"/>
      <c r="C39" s="55"/>
      <c r="D39" s="16"/>
      <c r="E39" s="16"/>
      <c r="F39" s="56"/>
      <c r="G39" s="48"/>
      <c r="H39" s="36"/>
      <c r="I39" s="37"/>
    </row>
    <row r="40" spans="2:9" s="1" customFormat="1" ht="13" thickBot="1" x14ac:dyDescent="0.3">
      <c r="B40" s="34"/>
      <c r="C40" s="55"/>
      <c r="D40" s="16"/>
      <c r="E40" s="16"/>
      <c r="F40" s="56"/>
      <c r="G40" s="48"/>
      <c r="H40" s="36"/>
      <c r="I40" s="37"/>
    </row>
    <row r="41" spans="2:9" s="1" customFormat="1" ht="13.5" thickBot="1" x14ac:dyDescent="0.3">
      <c r="B41" s="63" t="s">
        <v>31</v>
      </c>
      <c r="C41" s="64"/>
      <c r="D41" s="64"/>
      <c r="E41" s="64"/>
      <c r="F41" s="64"/>
      <c r="G41" s="970"/>
      <c r="H41" s="65"/>
      <c r="I41" s="66"/>
    </row>
    <row r="42" spans="2:9" s="1" customFormat="1" ht="13" x14ac:dyDescent="0.25">
      <c r="B42" s="20"/>
      <c r="C42" s="30"/>
      <c r="D42" s="30"/>
      <c r="E42" s="30"/>
      <c r="F42" s="30"/>
      <c r="G42" s="971"/>
      <c r="H42" s="67"/>
      <c r="I42" s="68"/>
    </row>
    <row r="43" spans="2:9" s="1" customFormat="1" ht="14.5" thickBot="1" x14ac:dyDescent="0.3">
      <c r="B43" s="25"/>
      <c r="C43" s="69"/>
      <c r="D43" s="69"/>
      <c r="E43" s="70"/>
      <c r="F43" s="71"/>
      <c r="G43" s="69"/>
      <c r="H43" s="72"/>
      <c r="I43" s="73" t="s">
        <v>32</v>
      </c>
    </row>
    <row r="44" spans="2:9" s="1" customFormat="1" ht="13" x14ac:dyDescent="0.25">
      <c r="B44" s="19" t="s">
        <v>5</v>
      </c>
      <c r="C44" s="20" t="s">
        <v>6</v>
      </c>
      <c r="D44" s="20"/>
      <c r="E44" s="20"/>
      <c r="F44" s="21" t="s">
        <v>7</v>
      </c>
      <c r="G44" s="21" t="s">
        <v>8</v>
      </c>
      <c r="H44" s="22" t="s">
        <v>9</v>
      </c>
      <c r="I44" s="23" t="s">
        <v>10</v>
      </c>
    </row>
    <row r="45" spans="2:9" s="1" customFormat="1" ht="13.5" thickBot="1" x14ac:dyDescent="0.3">
      <c r="B45" s="24"/>
      <c r="C45" s="25"/>
      <c r="D45" s="25"/>
      <c r="E45" s="25"/>
      <c r="F45" s="26"/>
      <c r="G45" s="26"/>
      <c r="H45" s="27" t="s">
        <v>11</v>
      </c>
      <c r="I45" s="28" t="s">
        <v>11</v>
      </c>
    </row>
    <row r="46" spans="2:9" s="1" customFormat="1" ht="13" x14ac:dyDescent="0.25">
      <c r="B46" s="74"/>
      <c r="C46" s="75"/>
      <c r="D46" s="76"/>
      <c r="E46" s="77"/>
      <c r="F46" s="78"/>
      <c r="G46" s="78"/>
      <c r="H46" s="79"/>
      <c r="I46" s="80"/>
    </row>
    <row r="47" spans="2:9" s="1" customFormat="1" ht="13" x14ac:dyDescent="0.25">
      <c r="B47" s="81">
        <v>1500</v>
      </c>
      <c r="C47" s="41" t="s">
        <v>33</v>
      </c>
      <c r="D47" s="16"/>
      <c r="E47" s="16"/>
      <c r="F47" s="56"/>
      <c r="G47" s="35"/>
      <c r="H47" s="36"/>
      <c r="I47" s="37"/>
    </row>
    <row r="48" spans="2:9" s="1" customFormat="1" ht="12.5" x14ac:dyDescent="0.25">
      <c r="B48" s="82"/>
      <c r="C48" s="55"/>
      <c r="D48" s="55"/>
      <c r="E48" s="55"/>
      <c r="F48" s="56"/>
      <c r="G48" s="35"/>
      <c r="H48" s="36"/>
      <c r="I48" s="37">
        <f>H48*G48</f>
        <v>0</v>
      </c>
    </row>
    <row r="49" spans="2:9" s="1" customFormat="1" ht="13" x14ac:dyDescent="0.25">
      <c r="B49" s="81">
        <v>15.03</v>
      </c>
      <c r="C49" s="41" t="s">
        <v>34</v>
      </c>
      <c r="D49" s="16"/>
      <c r="E49" s="16"/>
      <c r="F49" s="48" t="s">
        <v>35</v>
      </c>
      <c r="G49" s="82"/>
      <c r="H49" s="36"/>
      <c r="I49" s="37">
        <f>H49*G49</f>
        <v>0</v>
      </c>
    </row>
    <row r="50" spans="2:9" s="1" customFormat="1" ht="12.5" x14ac:dyDescent="0.25">
      <c r="B50" s="48"/>
      <c r="C50" s="16"/>
      <c r="D50" s="16"/>
      <c r="E50" s="16"/>
      <c r="F50" s="48"/>
      <c r="G50" s="82"/>
      <c r="H50" s="36"/>
      <c r="I50" s="37">
        <f>H50*G50</f>
        <v>0</v>
      </c>
    </row>
    <row r="51" spans="2:9" s="1" customFormat="1" ht="12.5" x14ac:dyDescent="0.25">
      <c r="B51" s="48"/>
      <c r="C51" s="16" t="s">
        <v>36</v>
      </c>
      <c r="D51" s="16"/>
      <c r="E51" s="16"/>
      <c r="F51" s="48" t="s">
        <v>16</v>
      </c>
      <c r="G51" s="82">
        <v>1</v>
      </c>
      <c r="H51" s="36"/>
      <c r="I51" s="37"/>
    </row>
    <row r="52" spans="2:9" s="1" customFormat="1" ht="12.5" x14ac:dyDescent="0.25">
      <c r="B52" s="48"/>
      <c r="C52" s="16"/>
      <c r="D52" s="16"/>
      <c r="E52" s="16"/>
      <c r="F52" s="48"/>
      <c r="G52" s="82"/>
      <c r="H52" s="36"/>
      <c r="I52" s="37"/>
    </row>
    <row r="53" spans="2:9" s="1" customFormat="1" ht="12.5" x14ac:dyDescent="0.25">
      <c r="B53" s="48"/>
      <c r="C53" s="16" t="s">
        <v>37</v>
      </c>
      <c r="D53" s="16"/>
      <c r="E53" s="16"/>
      <c r="F53" s="48" t="s">
        <v>22</v>
      </c>
      <c r="G53" s="82">
        <v>4</v>
      </c>
      <c r="H53" s="36"/>
      <c r="I53" s="37"/>
    </row>
    <row r="54" spans="2:9" s="1" customFormat="1" ht="12.5" x14ac:dyDescent="0.25">
      <c r="B54" s="83"/>
      <c r="C54" s="16"/>
      <c r="D54" s="16"/>
      <c r="E54" s="16"/>
      <c r="F54" s="48"/>
      <c r="G54" s="82"/>
      <c r="H54" s="36"/>
      <c r="I54" s="37"/>
    </row>
    <row r="55" spans="2:9" s="1" customFormat="1" ht="12.5" x14ac:dyDescent="0.25">
      <c r="B55" s="83"/>
      <c r="C55" s="16" t="s">
        <v>38</v>
      </c>
      <c r="D55" s="16"/>
      <c r="E55" s="16"/>
      <c r="F55" s="48" t="s">
        <v>22</v>
      </c>
      <c r="G55" s="82">
        <v>4</v>
      </c>
      <c r="H55" s="36"/>
      <c r="I55" s="37"/>
    </row>
    <row r="56" spans="2:9" s="1" customFormat="1" ht="12.5" x14ac:dyDescent="0.25">
      <c r="B56" s="83"/>
      <c r="C56" s="16"/>
      <c r="D56" s="16"/>
      <c r="E56" s="16"/>
      <c r="F56" s="48"/>
      <c r="G56" s="82"/>
      <c r="H56" s="36"/>
      <c r="I56" s="37"/>
    </row>
    <row r="57" spans="2:9" s="1" customFormat="1" ht="12.5" x14ac:dyDescent="0.25">
      <c r="B57" s="83"/>
      <c r="C57" s="16" t="s">
        <v>39</v>
      </c>
      <c r="D57" s="16"/>
      <c r="E57" s="16"/>
      <c r="F57" s="48" t="s">
        <v>22</v>
      </c>
      <c r="G57" s="82">
        <v>4</v>
      </c>
      <c r="H57" s="36"/>
      <c r="I57" s="37"/>
    </row>
    <row r="58" spans="2:9" s="1" customFormat="1" ht="13" thickBot="1" x14ac:dyDescent="0.3">
      <c r="B58" s="83"/>
      <c r="C58" s="16"/>
      <c r="D58" s="16"/>
      <c r="E58" s="16"/>
      <c r="F58" s="48"/>
      <c r="G58" s="82"/>
      <c r="H58" s="36"/>
      <c r="I58" s="37"/>
    </row>
    <row r="59" spans="2:9" s="1" customFormat="1" ht="16" thickBot="1" x14ac:dyDescent="0.3">
      <c r="B59" s="84" t="s">
        <v>40</v>
      </c>
      <c r="C59" s="64"/>
      <c r="D59" s="85"/>
      <c r="E59" s="64"/>
      <c r="F59" s="86"/>
      <c r="G59" s="64"/>
      <c r="H59" s="87"/>
      <c r="I59" s="88"/>
    </row>
    <row r="60" spans="2:9" s="1" customFormat="1" ht="15.5" x14ac:dyDescent="0.25">
      <c r="B60" s="89"/>
      <c r="C60" s="30"/>
      <c r="D60" s="30"/>
      <c r="E60" s="30"/>
      <c r="F60" s="90"/>
      <c r="G60" s="30"/>
      <c r="H60" s="91"/>
      <c r="I60" s="92"/>
    </row>
    <row r="61" spans="2:9" s="1" customFormat="1" ht="16" thickBot="1" x14ac:dyDescent="0.3">
      <c r="B61" s="93"/>
      <c r="C61" s="16"/>
      <c r="D61" s="16"/>
      <c r="E61" s="16"/>
      <c r="F61" s="94"/>
      <c r="G61" s="16"/>
      <c r="H61" s="95"/>
      <c r="I61" s="73" t="s">
        <v>41</v>
      </c>
    </row>
    <row r="62" spans="2:9" s="1" customFormat="1" ht="13" x14ac:dyDescent="0.25">
      <c r="B62" s="19" t="s">
        <v>5</v>
      </c>
      <c r="C62" s="20" t="s">
        <v>6</v>
      </c>
      <c r="D62" s="20"/>
      <c r="E62" s="20"/>
      <c r="F62" s="21" t="s">
        <v>7</v>
      </c>
      <c r="G62" s="21" t="s">
        <v>8</v>
      </c>
      <c r="H62" s="22" t="s">
        <v>9</v>
      </c>
      <c r="I62" s="23" t="s">
        <v>10</v>
      </c>
    </row>
    <row r="63" spans="2:9" s="1" customFormat="1" ht="13.5" thickBot="1" x14ac:dyDescent="0.3">
      <c r="B63" s="24"/>
      <c r="C63" s="25"/>
      <c r="D63" s="25"/>
      <c r="E63" s="25"/>
      <c r="F63" s="26"/>
      <c r="G63" s="26"/>
      <c r="H63" s="27" t="s">
        <v>11</v>
      </c>
      <c r="I63" s="28" t="s">
        <v>11</v>
      </c>
    </row>
    <row r="64" spans="2:9" s="1" customFormat="1" ht="13" x14ac:dyDescent="0.25">
      <c r="B64" s="96"/>
      <c r="C64" s="947"/>
      <c r="D64" s="948"/>
      <c r="E64" s="949"/>
      <c r="F64" s="75"/>
      <c r="G64" s="75"/>
      <c r="H64" s="79"/>
      <c r="I64" s="97"/>
    </row>
    <row r="65" spans="2:9" s="1" customFormat="1" ht="13" x14ac:dyDescent="0.25">
      <c r="B65" s="98">
        <v>1700</v>
      </c>
      <c r="C65" s="99" t="s">
        <v>42</v>
      </c>
      <c r="D65" s="16"/>
      <c r="E65" s="100"/>
      <c r="F65" s="39"/>
      <c r="G65" s="39"/>
      <c r="H65" s="101"/>
      <c r="I65" s="97"/>
    </row>
    <row r="66" spans="2:9" s="1" customFormat="1" ht="13" x14ac:dyDescent="0.25">
      <c r="B66" s="96"/>
      <c r="C66" s="39"/>
      <c r="D66" s="40"/>
      <c r="E66" s="100"/>
      <c r="F66" s="39"/>
      <c r="G66" s="98"/>
      <c r="H66" s="101"/>
      <c r="I66" s="97"/>
    </row>
    <row r="67" spans="2:9" s="16" customFormat="1" ht="13" x14ac:dyDescent="0.25">
      <c r="B67" s="102" t="s">
        <v>43</v>
      </c>
      <c r="C67" s="99" t="s">
        <v>44</v>
      </c>
      <c r="D67" s="41"/>
      <c r="E67" s="103"/>
      <c r="F67" s="56" t="s">
        <v>45</v>
      </c>
      <c r="G67" s="48">
        <v>40</v>
      </c>
      <c r="H67" s="104"/>
      <c r="I67" s="97"/>
    </row>
    <row r="68" spans="2:9" s="16" customFormat="1" ht="13" x14ac:dyDescent="0.25">
      <c r="B68" s="34"/>
      <c r="F68" s="48"/>
      <c r="G68" s="48"/>
      <c r="H68" s="104"/>
      <c r="I68" s="97"/>
    </row>
    <row r="69" spans="2:9" s="16" customFormat="1" ht="13" x14ac:dyDescent="0.25">
      <c r="B69" s="102" t="s">
        <v>517</v>
      </c>
      <c r="C69" s="99" t="s">
        <v>518</v>
      </c>
      <c r="D69" s="41"/>
      <c r="E69" s="103"/>
      <c r="F69" s="56" t="s">
        <v>22</v>
      </c>
      <c r="G69" s="48">
        <v>6</v>
      </c>
      <c r="H69" s="104"/>
      <c r="I69" s="97"/>
    </row>
    <row r="70" spans="2:9" s="16" customFormat="1" ht="13" thickBot="1" x14ac:dyDescent="0.3">
      <c r="B70" s="34"/>
      <c r="F70" s="48"/>
      <c r="G70" s="35"/>
      <c r="H70" s="104"/>
      <c r="I70" s="105"/>
    </row>
    <row r="71" spans="2:9" s="16" customFormat="1" ht="16" thickBot="1" x14ac:dyDescent="0.3">
      <c r="B71" s="84" t="s">
        <v>46</v>
      </c>
      <c r="C71" s="64"/>
      <c r="D71" s="85"/>
      <c r="E71" s="64"/>
      <c r="F71" s="86"/>
      <c r="G71" s="64"/>
      <c r="H71" s="87"/>
      <c r="I71" s="88"/>
    </row>
    <row r="72" spans="2:9" s="16" customFormat="1" ht="15.5" x14ac:dyDescent="0.25">
      <c r="B72" s="106"/>
      <c r="F72" s="94"/>
      <c r="H72" s="95"/>
      <c r="I72" s="107"/>
    </row>
    <row r="73" spans="2:9" s="16" customFormat="1" ht="14.5" thickBot="1" x14ac:dyDescent="0.3">
      <c r="B73" s="70"/>
      <c r="C73" s="108"/>
      <c r="D73" s="69"/>
      <c r="E73" s="69"/>
      <c r="F73" s="71"/>
      <c r="G73" s="71"/>
      <c r="H73" s="73"/>
      <c r="I73" s="73" t="s">
        <v>47</v>
      </c>
    </row>
    <row r="74" spans="2:9" s="16" customFormat="1" ht="13" x14ac:dyDescent="0.25">
      <c r="B74" s="19" t="s">
        <v>5</v>
      </c>
      <c r="C74" s="20" t="s">
        <v>6</v>
      </c>
      <c r="D74" s="20"/>
      <c r="E74" s="20"/>
      <c r="F74" s="21" t="s">
        <v>7</v>
      </c>
      <c r="G74" s="21" t="s">
        <v>8</v>
      </c>
      <c r="H74" s="22" t="s">
        <v>9</v>
      </c>
      <c r="I74" s="23" t="s">
        <v>10</v>
      </c>
    </row>
    <row r="75" spans="2:9" s="16" customFormat="1" ht="13.5" thickBot="1" x14ac:dyDescent="0.3">
      <c r="B75" s="24"/>
      <c r="C75" s="25"/>
      <c r="D75" s="25"/>
      <c r="E75" s="25"/>
      <c r="F75" s="26"/>
      <c r="G75" s="26"/>
      <c r="H75" s="27" t="s">
        <v>11</v>
      </c>
      <c r="I75" s="28" t="s">
        <v>11</v>
      </c>
    </row>
    <row r="76" spans="2:9" s="16" customFormat="1" ht="23.25" customHeight="1" x14ac:dyDescent="0.25">
      <c r="B76" s="945" t="s">
        <v>48</v>
      </c>
      <c r="C76" s="2133" t="s">
        <v>49</v>
      </c>
      <c r="D76" s="2134"/>
      <c r="E76" s="2135"/>
      <c r="F76" s="112"/>
      <c r="G76" s="112"/>
      <c r="H76" s="113"/>
      <c r="I76" s="113"/>
    </row>
    <row r="77" spans="2:9" s="16" customFormat="1" ht="13" x14ac:dyDescent="0.25">
      <c r="B77" s="102" t="s">
        <v>50</v>
      </c>
      <c r="C77" s="39" t="s">
        <v>51</v>
      </c>
      <c r="F77" s="56"/>
      <c r="G77" s="56"/>
      <c r="H77" s="36"/>
      <c r="I77" s="37"/>
    </row>
    <row r="78" spans="2:9" s="16" customFormat="1" ht="12.5" x14ac:dyDescent="0.25">
      <c r="B78" s="114"/>
      <c r="C78" s="115" t="s">
        <v>52</v>
      </c>
      <c r="F78" s="56" t="s">
        <v>53</v>
      </c>
      <c r="G78" s="56">
        <v>8</v>
      </c>
      <c r="H78" s="36"/>
      <c r="I78" s="37"/>
    </row>
    <row r="79" spans="2:9" s="16" customFormat="1" ht="12.5" x14ac:dyDescent="0.25">
      <c r="B79" s="114"/>
      <c r="C79" s="115" t="s">
        <v>54</v>
      </c>
      <c r="F79" s="56" t="s">
        <v>53</v>
      </c>
      <c r="G79" s="56">
        <v>8</v>
      </c>
      <c r="H79" s="36"/>
      <c r="I79" s="37"/>
    </row>
    <row r="80" spans="2:9" s="16" customFormat="1" ht="12.5" x14ac:dyDescent="0.25">
      <c r="B80" s="114"/>
      <c r="C80" s="115" t="s">
        <v>55</v>
      </c>
      <c r="F80" s="56" t="s">
        <v>53</v>
      </c>
      <c r="G80" s="56">
        <v>8</v>
      </c>
      <c r="H80" s="36"/>
      <c r="I80" s="37"/>
    </row>
    <row r="81" spans="2:9" s="16" customFormat="1" ht="13" x14ac:dyDescent="0.25">
      <c r="B81" s="102" t="s">
        <v>56</v>
      </c>
      <c r="C81" s="39" t="s">
        <v>57</v>
      </c>
      <c r="F81" s="56"/>
      <c r="G81" s="56"/>
      <c r="H81" s="36"/>
      <c r="I81" s="37"/>
    </row>
    <row r="82" spans="2:9" s="16" customFormat="1" ht="12.5" x14ac:dyDescent="0.25">
      <c r="B82" s="114"/>
      <c r="C82" s="115" t="s">
        <v>58</v>
      </c>
      <c r="F82" s="56" t="s">
        <v>59</v>
      </c>
      <c r="G82" s="56">
        <v>200</v>
      </c>
      <c r="H82" s="36"/>
      <c r="I82" s="37"/>
    </row>
    <row r="83" spans="2:9" s="16" customFormat="1" ht="12.5" x14ac:dyDescent="0.25">
      <c r="B83" s="114"/>
      <c r="C83" s="115" t="s">
        <v>397</v>
      </c>
      <c r="F83" s="56" t="s">
        <v>59</v>
      </c>
      <c r="G83" s="56">
        <v>80</v>
      </c>
      <c r="H83" s="36"/>
      <c r="I83" s="37"/>
    </row>
    <row r="84" spans="2:9" s="16" customFormat="1" ht="12.5" x14ac:dyDescent="0.25">
      <c r="B84" s="114"/>
      <c r="C84" s="115" t="s">
        <v>60</v>
      </c>
      <c r="F84" s="56" t="s">
        <v>59</v>
      </c>
      <c r="G84" s="56">
        <v>80</v>
      </c>
      <c r="H84" s="36"/>
      <c r="I84" s="37"/>
    </row>
    <row r="85" spans="2:9" s="16" customFormat="1" ht="14.5" thickBot="1" x14ac:dyDescent="0.3">
      <c r="B85" s="116"/>
      <c r="C85" s="115"/>
      <c r="F85" s="56"/>
      <c r="G85" s="56"/>
      <c r="H85" s="117"/>
      <c r="I85" s="118"/>
    </row>
    <row r="86" spans="2:9" s="16" customFormat="1" ht="16" thickBot="1" x14ac:dyDescent="0.3">
      <c r="B86" s="84" t="s">
        <v>61</v>
      </c>
      <c r="C86" s="64"/>
      <c r="D86" s="85"/>
      <c r="E86" s="64"/>
      <c r="F86" s="86"/>
      <c r="G86" s="64"/>
      <c r="H86" s="87"/>
      <c r="I86" s="88"/>
    </row>
    <row r="87" spans="2:9" s="16" customFormat="1" ht="15.5" x14ac:dyDescent="0.25">
      <c r="B87" s="106"/>
      <c r="F87" s="94"/>
      <c r="H87" s="95"/>
      <c r="I87" s="107"/>
    </row>
    <row r="88" spans="2:9" s="1" customFormat="1" ht="18" x14ac:dyDescent="0.25">
      <c r="B88" s="15" t="s">
        <v>62</v>
      </c>
      <c r="C88" s="16"/>
      <c r="D88" s="16"/>
      <c r="E88" s="16"/>
      <c r="F88" s="94"/>
      <c r="G88" s="16"/>
      <c r="H88" s="95"/>
      <c r="I88" s="107"/>
    </row>
    <row r="89" spans="2:9" s="1" customFormat="1" ht="13.5" thickBot="1" x14ac:dyDescent="0.3">
      <c r="B89" s="69"/>
      <c r="C89" s="69"/>
      <c r="D89" s="69"/>
      <c r="E89" s="69"/>
      <c r="F89" s="71"/>
      <c r="G89" s="69"/>
      <c r="H89" s="119"/>
      <c r="I89" s="120" t="s">
        <v>63</v>
      </c>
    </row>
    <row r="90" spans="2:9" s="1" customFormat="1" ht="13" x14ac:dyDescent="0.25">
      <c r="B90" s="121" t="s">
        <v>5</v>
      </c>
      <c r="C90" s="122" t="s">
        <v>6</v>
      </c>
      <c r="D90" s="20"/>
      <c r="E90" s="20"/>
      <c r="F90" s="123" t="s">
        <v>7</v>
      </c>
      <c r="G90" s="21" t="s">
        <v>8</v>
      </c>
      <c r="H90" s="124" t="s">
        <v>9</v>
      </c>
      <c r="I90" s="125" t="s">
        <v>10</v>
      </c>
    </row>
    <row r="91" spans="2:9" s="1" customFormat="1" ht="13.5" thickBot="1" x14ac:dyDescent="0.3">
      <c r="B91" s="126"/>
      <c r="C91" s="127"/>
      <c r="D91" s="25"/>
      <c r="E91" s="25"/>
      <c r="F91" s="128"/>
      <c r="G91" s="26"/>
      <c r="H91" s="129" t="s">
        <v>11</v>
      </c>
      <c r="I91" s="130" t="s">
        <v>11</v>
      </c>
    </row>
    <row r="92" spans="2:9" s="1" customFormat="1" ht="13" x14ac:dyDescent="0.25">
      <c r="B92" s="131"/>
      <c r="C92" s="122"/>
      <c r="D92" s="20"/>
      <c r="E92" s="20"/>
      <c r="F92" s="21"/>
      <c r="G92" s="972"/>
      <c r="H92" s="124"/>
      <c r="I92" s="23"/>
    </row>
    <row r="93" spans="2:9" s="1" customFormat="1" ht="13" x14ac:dyDescent="0.25">
      <c r="B93" s="38">
        <v>2100</v>
      </c>
      <c r="C93" s="39" t="s">
        <v>64</v>
      </c>
      <c r="D93" s="16"/>
      <c r="E93" s="16"/>
      <c r="F93" s="48"/>
      <c r="G93" s="132"/>
      <c r="H93" s="104"/>
      <c r="I93" s="105"/>
    </row>
    <row r="94" spans="2:9" s="1" customFormat="1" ht="13" x14ac:dyDescent="0.25">
      <c r="B94" s="38">
        <v>21.01</v>
      </c>
      <c r="C94" s="99" t="s">
        <v>65</v>
      </c>
      <c r="D94" s="41"/>
      <c r="E94" s="16"/>
      <c r="F94" s="48"/>
      <c r="G94" s="132"/>
      <c r="H94" s="104"/>
      <c r="I94" s="105"/>
    </row>
    <row r="95" spans="2:9" s="1" customFormat="1" ht="13" x14ac:dyDescent="0.25">
      <c r="B95" s="38"/>
      <c r="C95" s="132" t="s">
        <v>66</v>
      </c>
      <c r="D95" s="41"/>
      <c r="E95" s="16"/>
      <c r="F95" s="48"/>
      <c r="G95" s="132"/>
      <c r="H95" s="104"/>
      <c r="I95" s="105"/>
    </row>
    <row r="96" spans="2:9" s="1" customFormat="1" ht="14.5" x14ac:dyDescent="0.25">
      <c r="B96" s="38"/>
      <c r="C96" s="132" t="s">
        <v>67</v>
      </c>
      <c r="D96" s="41"/>
      <c r="E96" s="16"/>
      <c r="F96" s="56" t="s">
        <v>68</v>
      </c>
      <c r="G96" s="132">
        <v>150</v>
      </c>
      <c r="H96" s="104"/>
      <c r="I96" s="118"/>
    </row>
    <row r="97" spans="2:9" s="1" customFormat="1" x14ac:dyDescent="0.25">
      <c r="B97" s="38"/>
      <c r="C97" s="99"/>
      <c r="D97" s="41"/>
      <c r="E97" s="16"/>
      <c r="F97" s="56"/>
      <c r="G97" s="132"/>
      <c r="H97" s="104"/>
      <c r="I97" s="118"/>
    </row>
    <row r="98" spans="2:9" s="1" customFormat="1" ht="14.5" x14ac:dyDescent="0.25">
      <c r="B98" s="38">
        <v>21.02</v>
      </c>
      <c r="C98" s="99" t="s">
        <v>69</v>
      </c>
      <c r="D98" s="41"/>
      <c r="E98" s="16"/>
      <c r="F98" s="56" t="s">
        <v>68</v>
      </c>
      <c r="G98" s="132">
        <v>150</v>
      </c>
      <c r="H98" s="104"/>
      <c r="I98" s="118"/>
    </row>
    <row r="99" spans="2:9" s="1" customFormat="1" ht="13" thickBot="1" x14ac:dyDescent="0.3">
      <c r="B99" s="34"/>
      <c r="C99" s="132"/>
      <c r="D99" s="16"/>
      <c r="E99" s="16"/>
      <c r="F99" s="56"/>
      <c r="G99" s="133"/>
      <c r="H99" s="134"/>
      <c r="I99" s="105"/>
    </row>
    <row r="100" spans="2:9" s="1" customFormat="1" ht="16" thickBot="1" x14ac:dyDescent="0.3">
      <c r="B100" s="84" t="s">
        <v>70</v>
      </c>
      <c r="C100" s="64"/>
      <c r="D100" s="64"/>
      <c r="E100" s="64"/>
      <c r="F100" s="64"/>
      <c r="G100" s="970"/>
      <c r="H100" s="65"/>
      <c r="I100" s="66"/>
    </row>
    <row r="101" spans="2:9" s="1" customFormat="1" ht="16" thickBot="1" x14ac:dyDescent="0.3">
      <c r="B101" s="106"/>
      <c r="C101" s="16"/>
      <c r="D101" s="16"/>
      <c r="E101" s="16"/>
      <c r="F101" s="16"/>
      <c r="G101" s="973"/>
      <c r="H101" s="17"/>
      <c r="I101" s="135"/>
    </row>
    <row r="102" spans="2:9" s="1" customFormat="1" ht="13" x14ac:dyDescent="0.25">
      <c r="B102" s="121" t="s">
        <v>5</v>
      </c>
      <c r="C102" s="122" t="s">
        <v>6</v>
      </c>
      <c r="D102" s="20"/>
      <c r="E102" s="20"/>
      <c r="F102" s="123" t="s">
        <v>7</v>
      </c>
      <c r="G102" s="21" t="s">
        <v>8</v>
      </c>
      <c r="H102" s="124" t="s">
        <v>9</v>
      </c>
      <c r="I102" s="125" t="s">
        <v>10</v>
      </c>
    </row>
    <row r="103" spans="2:9" s="1" customFormat="1" ht="13.5" thickBot="1" x14ac:dyDescent="0.3">
      <c r="B103" s="126"/>
      <c r="C103" s="127"/>
      <c r="D103" s="25"/>
      <c r="E103" s="25"/>
      <c r="F103" s="128"/>
      <c r="G103" s="26"/>
      <c r="H103" s="129" t="s">
        <v>11</v>
      </c>
      <c r="I103" s="130" t="s">
        <v>11</v>
      </c>
    </row>
    <row r="104" spans="2:9" s="1" customFormat="1" ht="13" x14ac:dyDescent="0.25">
      <c r="B104" s="38">
        <v>2200</v>
      </c>
      <c r="C104" s="99" t="s">
        <v>71</v>
      </c>
      <c r="D104" s="16"/>
      <c r="E104" s="136"/>
      <c r="F104" s="94"/>
      <c r="G104" s="133"/>
      <c r="H104" s="137"/>
      <c r="I104" s="105"/>
    </row>
    <row r="105" spans="2:9" s="1" customFormat="1" ht="12.5" x14ac:dyDescent="0.25">
      <c r="B105" s="47"/>
      <c r="C105" s="132"/>
      <c r="D105" s="16"/>
      <c r="E105" s="16"/>
      <c r="F105" s="56"/>
      <c r="G105" s="133"/>
      <c r="H105" s="137"/>
      <c r="I105" s="105"/>
    </row>
    <row r="106" spans="2:9" s="1" customFormat="1" ht="13" x14ac:dyDescent="0.25">
      <c r="B106" s="38">
        <v>22.01</v>
      </c>
      <c r="C106" s="99" t="s">
        <v>72</v>
      </c>
      <c r="D106" s="16"/>
      <c r="E106" s="16"/>
      <c r="F106" s="56"/>
      <c r="G106" s="133"/>
      <c r="H106" s="137"/>
      <c r="I106" s="105"/>
    </row>
    <row r="107" spans="2:9" s="1" customFormat="1" ht="12.5" x14ac:dyDescent="0.25">
      <c r="B107" s="47"/>
      <c r="C107" s="132" t="s">
        <v>66</v>
      </c>
      <c r="D107" s="16"/>
      <c r="E107" s="16"/>
      <c r="F107" s="56"/>
      <c r="G107" s="133"/>
      <c r="H107" s="137"/>
      <c r="I107" s="105"/>
    </row>
    <row r="108" spans="2:9" s="1" customFormat="1" ht="14.5" x14ac:dyDescent="0.25">
      <c r="B108" s="47"/>
      <c r="C108" s="132" t="s">
        <v>73</v>
      </c>
      <c r="D108" s="16"/>
      <c r="E108" s="16"/>
      <c r="F108" s="56" t="s">
        <v>68</v>
      </c>
      <c r="G108" s="133">
        <v>110</v>
      </c>
      <c r="H108" s="137"/>
      <c r="I108" s="118"/>
    </row>
    <row r="109" spans="2:9" s="1" customFormat="1" x14ac:dyDescent="0.25">
      <c r="B109" s="34"/>
      <c r="C109" s="132" t="s">
        <v>35</v>
      </c>
      <c r="D109" s="16"/>
      <c r="E109" s="16"/>
      <c r="F109" s="56"/>
      <c r="G109" s="133"/>
      <c r="H109" s="137"/>
      <c r="I109" s="118"/>
    </row>
    <row r="110" spans="2:9" s="1" customFormat="1" x14ac:dyDescent="0.25">
      <c r="B110" s="38">
        <v>22.02</v>
      </c>
      <c r="C110" s="99" t="s">
        <v>74</v>
      </c>
      <c r="D110" s="16"/>
      <c r="E110" s="16"/>
      <c r="F110" s="56"/>
      <c r="G110" s="133"/>
      <c r="H110" s="137"/>
      <c r="I110" s="118"/>
    </row>
    <row r="111" spans="2:9" s="1" customFormat="1" ht="14.5" x14ac:dyDescent="0.25">
      <c r="B111" s="34"/>
      <c r="C111" s="138" t="s">
        <v>75</v>
      </c>
      <c r="D111" s="139"/>
      <c r="E111" s="16"/>
      <c r="F111" s="56" t="s">
        <v>68</v>
      </c>
      <c r="G111" s="133">
        <v>110</v>
      </c>
      <c r="H111" s="137"/>
      <c r="I111" s="118"/>
    </row>
    <row r="112" spans="2:9" s="1" customFormat="1" x14ac:dyDescent="0.25">
      <c r="B112" s="47"/>
      <c r="C112" s="132"/>
      <c r="D112" s="16"/>
      <c r="E112" s="16"/>
      <c r="F112" s="56"/>
      <c r="G112" s="140"/>
      <c r="H112" s="137"/>
      <c r="I112" s="118"/>
    </row>
    <row r="113" spans="2:9" s="1" customFormat="1" x14ac:dyDescent="0.25">
      <c r="B113" s="38" t="s">
        <v>76</v>
      </c>
      <c r="C113" s="99" t="s">
        <v>77</v>
      </c>
      <c r="D113" s="41"/>
      <c r="E113" s="16"/>
      <c r="F113" s="56"/>
      <c r="G113" s="140"/>
      <c r="H113" s="137"/>
      <c r="I113" s="118"/>
    </row>
    <row r="114" spans="2:9" s="1" customFormat="1" x14ac:dyDescent="0.25">
      <c r="B114" s="34"/>
      <c r="C114" s="132" t="s">
        <v>78</v>
      </c>
      <c r="D114" s="16"/>
      <c r="E114" s="16"/>
      <c r="F114" s="56" t="s">
        <v>35</v>
      </c>
      <c r="G114" s="140"/>
      <c r="H114" s="137"/>
      <c r="I114" s="118"/>
    </row>
    <row r="115" spans="2:9" s="1" customFormat="1" x14ac:dyDescent="0.25">
      <c r="B115" s="34"/>
      <c r="C115" s="132" t="s">
        <v>79</v>
      </c>
      <c r="D115" s="16"/>
      <c r="E115" s="16"/>
      <c r="F115" s="56" t="s">
        <v>80</v>
      </c>
      <c r="G115" s="133">
        <v>21</v>
      </c>
      <c r="H115" s="137"/>
      <c r="I115" s="118"/>
    </row>
    <row r="116" spans="2:9" s="1" customFormat="1" x14ac:dyDescent="0.25">
      <c r="B116" s="34"/>
      <c r="C116" s="132" t="s">
        <v>81</v>
      </c>
      <c r="D116" s="16"/>
      <c r="E116" s="16"/>
      <c r="F116" s="56" t="s">
        <v>80</v>
      </c>
      <c r="G116" s="133">
        <v>21</v>
      </c>
      <c r="H116" s="137"/>
      <c r="I116" s="118"/>
    </row>
    <row r="117" spans="2:9" s="1" customFormat="1" ht="13" thickBot="1" x14ac:dyDescent="0.3">
      <c r="B117" s="141"/>
      <c r="C117" s="132"/>
      <c r="D117" s="16"/>
      <c r="E117" s="16"/>
      <c r="F117" s="56"/>
      <c r="G117" s="974"/>
      <c r="H117" s="137"/>
      <c r="I117" s="37"/>
    </row>
    <row r="118" spans="2:9" s="1" customFormat="1" ht="16" thickBot="1" x14ac:dyDescent="0.3">
      <c r="B118" s="142" t="s">
        <v>82</v>
      </c>
      <c r="C118" s="143"/>
      <c r="D118" s="143"/>
      <c r="E118" s="143"/>
      <c r="F118" s="143"/>
      <c r="G118" s="975"/>
      <c r="H118" s="144"/>
      <c r="I118" s="145"/>
    </row>
    <row r="119" spans="2:9" s="1" customFormat="1" ht="15.5" x14ac:dyDescent="0.25">
      <c r="B119" s="89"/>
      <c r="C119" s="30"/>
      <c r="D119" s="30"/>
      <c r="E119" s="30"/>
      <c r="F119" s="30"/>
      <c r="G119" s="971"/>
      <c r="H119" s="67"/>
      <c r="I119" s="146"/>
    </row>
    <row r="120" spans="2:9" s="1" customFormat="1" ht="13.5" thickBot="1" x14ac:dyDescent="0.3">
      <c r="B120" s="25"/>
      <c r="C120" s="69"/>
      <c r="D120" s="69"/>
      <c r="E120" s="69"/>
      <c r="F120" s="71"/>
      <c r="G120" s="69"/>
      <c r="H120" s="72"/>
      <c r="I120" s="120"/>
    </row>
    <row r="121" spans="2:9" s="1" customFormat="1" ht="13" x14ac:dyDescent="0.25">
      <c r="B121" s="19" t="s">
        <v>5</v>
      </c>
      <c r="C121" s="20" t="s">
        <v>6</v>
      </c>
      <c r="D121" s="20"/>
      <c r="E121" s="20"/>
      <c r="F121" s="21" t="s">
        <v>7</v>
      </c>
      <c r="G121" s="21" t="s">
        <v>8</v>
      </c>
      <c r="H121" s="22" t="s">
        <v>9</v>
      </c>
      <c r="I121" s="23" t="s">
        <v>10</v>
      </c>
    </row>
    <row r="122" spans="2:9" s="1" customFormat="1" ht="13.5" thickBot="1" x14ac:dyDescent="0.3">
      <c r="B122" s="24"/>
      <c r="C122" s="25"/>
      <c r="D122" s="25"/>
      <c r="E122" s="25"/>
      <c r="F122" s="26"/>
      <c r="G122" s="26"/>
      <c r="H122" s="27" t="s">
        <v>11</v>
      </c>
      <c r="I122" s="28" t="s">
        <v>11</v>
      </c>
    </row>
    <row r="123" spans="2:9" s="1" customFormat="1" ht="13" x14ac:dyDescent="0.25">
      <c r="B123" s="147"/>
      <c r="C123" s="148"/>
      <c r="D123" s="148"/>
      <c r="E123" s="148"/>
      <c r="F123" s="148"/>
      <c r="G123" s="148"/>
      <c r="H123" s="149"/>
      <c r="I123" s="150"/>
    </row>
    <row r="124" spans="2:9" s="1" customFormat="1" ht="12.5" x14ac:dyDescent="0.25">
      <c r="B124" s="116"/>
      <c r="C124" s="132"/>
      <c r="D124" s="16"/>
      <c r="E124" s="16"/>
      <c r="F124" s="56"/>
      <c r="G124" s="974"/>
      <c r="H124" s="137"/>
      <c r="I124" s="105"/>
    </row>
    <row r="125" spans="2:9" s="1" customFormat="1" ht="13" x14ac:dyDescent="0.25">
      <c r="B125" s="96">
        <v>2500</v>
      </c>
      <c r="C125" s="99" t="s">
        <v>83</v>
      </c>
      <c r="D125" s="16"/>
      <c r="E125" s="16"/>
      <c r="F125" s="56"/>
      <c r="G125" s="974"/>
      <c r="H125" s="137"/>
      <c r="I125" s="105"/>
    </row>
    <row r="126" spans="2:9" s="1" customFormat="1" ht="12.5" x14ac:dyDescent="0.25">
      <c r="B126" s="116"/>
      <c r="C126" s="132"/>
      <c r="D126" s="16"/>
      <c r="E126" s="16"/>
      <c r="F126" s="56"/>
      <c r="G126" s="133"/>
      <c r="H126" s="137"/>
      <c r="I126" s="105"/>
    </row>
    <row r="127" spans="2:9" s="1" customFormat="1" ht="12.5" x14ac:dyDescent="0.25">
      <c r="B127" s="141">
        <v>25.03</v>
      </c>
      <c r="C127" s="132" t="s">
        <v>84</v>
      </c>
      <c r="D127" s="16"/>
      <c r="E127" s="16"/>
      <c r="F127" s="56"/>
      <c r="G127" s="133"/>
      <c r="H127" s="137"/>
      <c r="I127" s="105"/>
    </row>
    <row r="128" spans="2:9" s="1" customFormat="1" ht="12.5" x14ac:dyDescent="0.25">
      <c r="B128" s="141"/>
      <c r="C128" s="132"/>
      <c r="D128" s="16"/>
      <c r="E128" s="16"/>
      <c r="F128" s="56"/>
      <c r="G128" s="133"/>
      <c r="H128" s="137"/>
      <c r="I128" s="105"/>
    </row>
    <row r="129" spans="2:9" s="1" customFormat="1" ht="12.5" x14ac:dyDescent="0.25">
      <c r="B129" s="141"/>
      <c r="C129" s="132" t="s">
        <v>85</v>
      </c>
      <c r="D129" s="16"/>
      <c r="E129" s="16"/>
      <c r="F129" s="56" t="s">
        <v>45</v>
      </c>
      <c r="G129" s="133">
        <v>30</v>
      </c>
      <c r="H129" s="137"/>
      <c r="I129" s="105"/>
    </row>
    <row r="130" spans="2:9" s="1" customFormat="1" ht="13" thickBot="1" x14ac:dyDescent="0.3">
      <c r="B130" s="151"/>
      <c r="C130" s="132"/>
      <c r="D130" s="16"/>
      <c r="E130" s="16"/>
      <c r="F130" s="56"/>
      <c r="G130" s="132"/>
      <c r="H130" s="104"/>
      <c r="I130" s="105"/>
    </row>
    <row r="131" spans="2:9" s="1" customFormat="1" ht="15.5" x14ac:dyDescent="0.25">
      <c r="B131" s="142" t="s">
        <v>86</v>
      </c>
      <c r="C131" s="143"/>
      <c r="D131" s="152"/>
      <c r="E131" s="143"/>
      <c r="F131" s="153"/>
      <c r="G131" s="143"/>
      <c r="H131" s="154"/>
      <c r="I131" s="155"/>
    </row>
    <row r="132" spans="2:9" s="1" customFormat="1" ht="13.5" thickBot="1" x14ac:dyDescent="0.3">
      <c r="B132" s="41"/>
      <c r="C132" s="16"/>
      <c r="D132" s="16"/>
      <c r="E132" s="16"/>
      <c r="F132" s="94"/>
      <c r="G132" s="16"/>
      <c r="H132" s="95"/>
      <c r="I132" s="107"/>
    </row>
    <row r="133" spans="2:9" s="1" customFormat="1" ht="13" x14ac:dyDescent="0.25">
      <c r="B133" s="19" t="s">
        <v>5</v>
      </c>
      <c r="C133" s="20"/>
      <c r="D133" s="20" t="s">
        <v>6</v>
      </c>
      <c r="E133" s="20"/>
      <c r="F133" s="123" t="s">
        <v>7</v>
      </c>
      <c r="G133" s="156" t="s">
        <v>8</v>
      </c>
      <c r="H133" s="157" t="s">
        <v>9</v>
      </c>
      <c r="I133" s="23" t="s">
        <v>10</v>
      </c>
    </row>
    <row r="134" spans="2:9" s="1" customFormat="1" ht="13.5" thickBot="1" x14ac:dyDescent="0.3">
      <c r="B134" s="24"/>
      <c r="C134" s="127"/>
      <c r="D134" s="25"/>
      <c r="E134" s="25"/>
      <c r="F134" s="128"/>
      <c r="G134" s="976"/>
      <c r="H134" s="158" t="s">
        <v>11</v>
      </c>
      <c r="I134" s="28" t="s">
        <v>11</v>
      </c>
    </row>
    <row r="135" spans="2:9" s="1" customFormat="1" ht="13" x14ac:dyDescent="0.25">
      <c r="B135" s="159"/>
      <c r="C135" s="122"/>
      <c r="D135" s="20"/>
      <c r="E135" s="20"/>
      <c r="F135" s="123"/>
      <c r="G135" s="977"/>
      <c r="H135" s="22"/>
      <c r="I135" s="23"/>
    </row>
    <row r="136" spans="2:9" s="1" customFormat="1" ht="13" x14ac:dyDescent="0.25">
      <c r="B136" s="96">
        <v>3400</v>
      </c>
      <c r="C136" s="99" t="s">
        <v>87</v>
      </c>
      <c r="D136" s="16"/>
      <c r="E136" s="136"/>
      <c r="F136" s="56"/>
      <c r="G136" s="132"/>
      <c r="H136" s="160"/>
      <c r="I136" s="37"/>
    </row>
    <row r="137" spans="2:9" s="1" customFormat="1" ht="13" x14ac:dyDescent="0.25">
      <c r="B137" s="96"/>
      <c r="C137" s="99" t="s">
        <v>88</v>
      </c>
      <c r="D137" s="16"/>
      <c r="E137" s="16"/>
      <c r="F137" s="48"/>
      <c r="G137" s="132"/>
      <c r="H137" s="160"/>
      <c r="I137" s="37"/>
    </row>
    <row r="138" spans="2:9" s="1" customFormat="1" ht="12.5" x14ac:dyDescent="0.25">
      <c r="B138" s="116"/>
      <c r="C138" s="132"/>
      <c r="D138" s="16"/>
      <c r="E138" s="16"/>
      <c r="F138" s="56"/>
      <c r="G138" s="132"/>
      <c r="H138" s="160"/>
      <c r="I138" s="37"/>
    </row>
    <row r="139" spans="2:9" s="1" customFormat="1" ht="13" x14ac:dyDescent="0.25">
      <c r="B139" s="161" t="s">
        <v>89</v>
      </c>
      <c r="C139" s="99" t="s">
        <v>90</v>
      </c>
      <c r="D139" s="16"/>
      <c r="E139" s="16"/>
      <c r="F139" s="56"/>
      <c r="G139" s="35"/>
      <c r="H139" s="162"/>
      <c r="I139" s="37"/>
    </row>
    <row r="140" spans="2:9" s="1" customFormat="1" ht="12.5" x14ac:dyDescent="0.25">
      <c r="B140" s="151"/>
      <c r="C140" s="132" t="s">
        <v>91</v>
      </c>
      <c r="D140" s="16"/>
      <c r="E140" s="16"/>
      <c r="F140" s="56"/>
      <c r="G140" s="133"/>
      <c r="H140" s="163"/>
      <c r="I140" s="37"/>
    </row>
    <row r="141" spans="2:9" s="1" customFormat="1" ht="12.5" x14ac:dyDescent="0.25">
      <c r="B141" s="151"/>
      <c r="C141" s="132"/>
      <c r="D141" s="16"/>
      <c r="E141" s="16"/>
      <c r="F141" s="56"/>
      <c r="G141" s="133"/>
      <c r="H141" s="163"/>
      <c r="I141" s="164"/>
    </row>
    <row r="142" spans="2:9" s="1" customFormat="1" ht="12.5" x14ac:dyDescent="0.25">
      <c r="B142" s="165"/>
      <c r="C142" s="132" t="s">
        <v>92</v>
      </c>
      <c r="D142" s="16"/>
      <c r="E142" s="16"/>
      <c r="F142" s="56" t="s">
        <v>45</v>
      </c>
      <c r="G142" s="166">
        <v>100</v>
      </c>
      <c r="H142" s="163"/>
      <c r="I142" s="105"/>
    </row>
    <row r="143" spans="2:9" s="1" customFormat="1" ht="12.5" x14ac:dyDescent="0.25">
      <c r="B143" s="151"/>
      <c r="C143" s="132" t="s">
        <v>93</v>
      </c>
      <c r="D143" s="16"/>
      <c r="E143" s="16"/>
      <c r="F143" s="56"/>
      <c r="G143" s="978"/>
      <c r="H143" s="163"/>
      <c r="I143" s="105"/>
    </row>
    <row r="144" spans="2:9" s="1" customFormat="1" ht="13" thickBot="1" x14ac:dyDescent="0.3">
      <c r="B144" s="151"/>
      <c r="C144" s="132"/>
      <c r="D144" s="16"/>
      <c r="E144" s="16"/>
      <c r="F144" s="56"/>
      <c r="G144" s="132"/>
      <c r="H144" s="167"/>
      <c r="I144" s="37"/>
    </row>
    <row r="145" spans="2:9" s="1" customFormat="1" ht="16" thickBot="1" x14ac:dyDescent="0.3">
      <c r="B145" s="84" t="s">
        <v>94</v>
      </c>
      <c r="C145" s="168"/>
      <c r="D145" s="169"/>
      <c r="E145" s="168"/>
      <c r="F145" s="170"/>
      <c r="G145" s="979"/>
      <c r="H145" s="171"/>
      <c r="I145" s="66"/>
    </row>
    <row r="146" spans="2:9" s="1" customFormat="1" ht="16" thickBot="1" x14ac:dyDescent="0.3">
      <c r="B146" s="172"/>
      <c r="C146" s="20"/>
      <c r="D146" s="20"/>
      <c r="E146" s="20"/>
      <c r="F146" s="173"/>
      <c r="G146" s="980"/>
      <c r="H146" s="146"/>
      <c r="I146" s="174"/>
    </row>
    <row r="147" spans="2:9" s="1" customFormat="1" ht="13" x14ac:dyDescent="0.25">
      <c r="B147" s="19" t="s">
        <v>5</v>
      </c>
      <c r="C147" s="20"/>
      <c r="D147" s="20" t="s">
        <v>6</v>
      </c>
      <c r="E147" s="20"/>
      <c r="F147" s="123" t="s">
        <v>7</v>
      </c>
      <c r="G147" s="156" t="s">
        <v>8</v>
      </c>
      <c r="H147" s="157" t="s">
        <v>9</v>
      </c>
      <c r="I147" s="23" t="s">
        <v>10</v>
      </c>
    </row>
    <row r="148" spans="2:9" s="1" customFormat="1" ht="13.5" thickBot="1" x14ac:dyDescent="0.3">
      <c r="B148" s="24"/>
      <c r="C148" s="127"/>
      <c r="D148" s="25"/>
      <c r="E148" s="25"/>
      <c r="F148" s="128"/>
      <c r="G148" s="976"/>
      <c r="H148" s="158" t="s">
        <v>11</v>
      </c>
      <c r="I148" s="28" t="s">
        <v>11</v>
      </c>
    </row>
    <row r="149" spans="2:9" s="1" customFormat="1" ht="13" x14ac:dyDescent="0.25">
      <c r="B149" s="159"/>
      <c r="C149" s="122"/>
      <c r="D149" s="20"/>
      <c r="E149" s="20"/>
      <c r="F149" s="123"/>
      <c r="G149" s="977"/>
      <c r="H149" s="22"/>
      <c r="I149" s="23"/>
    </row>
    <row r="150" spans="2:9" s="1" customFormat="1" ht="13" x14ac:dyDescent="0.25">
      <c r="B150" s="96">
        <v>3600</v>
      </c>
      <c r="C150" s="99" t="s">
        <v>95</v>
      </c>
      <c r="D150" s="16"/>
      <c r="E150" s="136"/>
      <c r="F150" s="56"/>
      <c r="G150" s="132"/>
      <c r="H150" s="160"/>
      <c r="I150" s="37"/>
    </row>
    <row r="151" spans="2:9" s="1" customFormat="1" ht="13" x14ac:dyDescent="0.25">
      <c r="B151" s="96"/>
      <c r="C151" s="99" t="s">
        <v>35</v>
      </c>
      <c r="D151" s="16"/>
      <c r="E151" s="16"/>
      <c r="F151" s="48"/>
      <c r="G151" s="132"/>
      <c r="H151" s="160"/>
      <c r="I151" s="37"/>
    </row>
    <row r="152" spans="2:9" s="1" customFormat="1" ht="13" x14ac:dyDescent="0.25">
      <c r="B152" s="161">
        <v>36.01</v>
      </c>
      <c r="C152" s="99" t="s">
        <v>96</v>
      </c>
      <c r="D152" s="16"/>
      <c r="E152" s="16"/>
      <c r="F152" s="56"/>
      <c r="G152" s="35"/>
      <c r="H152" s="162"/>
      <c r="I152" s="37"/>
    </row>
    <row r="153" spans="2:9" s="1" customFormat="1" ht="12.5" x14ac:dyDescent="0.25">
      <c r="B153" s="151"/>
      <c r="C153" s="132" t="s">
        <v>97</v>
      </c>
      <c r="D153" s="16"/>
      <c r="E153" s="16"/>
      <c r="F153" s="56" t="s">
        <v>45</v>
      </c>
      <c r="G153" s="133">
        <v>40</v>
      </c>
      <c r="H153" s="163"/>
      <c r="I153" s="37"/>
    </row>
    <row r="154" spans="2:9" s="1" customFormat="1" ht="12.5" x14ac:dyDescent="0.25">
      <c r="B154" s="151"/>
      <c r="C154" s="132"/>
      <c r="D154" s="16"/>
      <c r="E154" s="16"/>
      <c r="F154" s="56"/>
      <c r="G154" s="133"/>
      <c r="H154" s="163"/>
      <c r="I154" s="164"/>
    </row>
    <row r="155" spans="2:9" s="1" customFormat="1" ht="29" x14ac:dyDescent="0.25">
      <c r="B155" s="981" t="s">
        <v>519</v>
      </c>
      <c r="C155" s="2123" t="s">
        <v>520</v>
      </c>
      <c r="D155" s="2124"/>
      <c r="E155" s="2125"/>
      <c r="F155" s="56" t="s">
        <v>521</v>
      </c>
      <c r="G155" s="166">
        <v>40</v>
      </c>
      <c r="H155" s="163"/>
      <c r="I155" s="37"/>
    </row>
    <row r="156" spans="2:9" s="1" customFormat="1" ht="13" thickBot="1" x14ac:dyDescent="0.3">
      <c r="B156" s="151"/>
      <c r="C156" s="132"/>
      <c r="D156" s="16"/>
      <c r="E156" s="16"/>
      <c r="F156" s="56"/>
      <c r="G156" s="132"/>
      <c r="H156" s="167"/>
      <c r="I156" s="37"/>
    </row>
    <row r="157" spans="2:9" s="1" customFormat="1" ht="16" thickBot="1" x14ac:dyDescent="0.3">
      <c r="B157" s="84" t="s">
        <v>94</v>
      </c>
      <c r="C157" s="168"/>
      <c r="D157" s="169"/>
      <c r="E157" s="168"/>
      <c r="F157" s="170"/>
      <c r="G157" s="979"/>
      <c r="H157" s="171"/>
      <c r="I157" s="66"/>
    </row>
    <row r="158" spans="2:9" s="1" customFormat="1" ht="15.5" x14ac:dyDescent="0.25">
      <c r="B158" s="106"/>
      <c r="C158" s="41"/>
      <c r="D158" s="41"/>
      <c r="E158" s="41"/>
      <c r="F158" s="946"/>
      <c r="G158" s="982"/>
      <c r="H158" s="135"/>
      <c r="I158" s="135"/>
    </row>
    <row r="159" spans="2:9" s="1" customFormat="1" ht="13.5" thickBot="1" x14ac:dyDescent="0.3">
      <c r="B159" s="41"/>
      <c r="C159" s="16"/>
      <c r="D159" s="16"/>
      <c r="E159" s="16"/>
      <c r="F159" s="16"/>
      <c r="G159" s="973"/>
      <c r="H159" s="17"/>
      <c r="I159" s="135"/>
    </row>
    <row r="160" spans="2:9" s="1" customFormat="1" ht="13" x14ac:dyDescent="0.25">
      <c r="B160" s="19" t="s">
        <v>5</v>
      </c>
      <c r="C160" s="20"/>
      <c r="D160" s="20" t="s">
        <v>6</v>
      </c>
      <c r="E160" s="20"/>
      <c r="F160" s="123" t="s">
        <v>7</v>
      </c>
      <c r="G160" s="156" t="s">
        <v>8</v>
      </c>
      <c r="H160" s="157" t="s">
        <v>9</v>
      </c>
      <c r="I160" s="23" t="s">
        <v>10</v>
      </c>
    </row>
    <row r="161" spans="2:9" s="1" customFormat="1" ht="13.5" thickBot="1" x14ac:dyDescent="0.3">
      <c r="B161" s="24"/>
      <c r="C161" s="127"/>
      <c r="D161" s="25"/>
      <c r="E161" s="25"/>
      <c r="F161" s="128"/>
      <c r="G161" s="976"/>
      <c r="H161" s="158" t="s">
        <v>11</v>
      </c>
      <c r="I161" s="28" t="s">
        <v>11</v>
      </c>
    </row>
    <row r="162" spans="2:9" s="1" customFormat="1" ht="12.5" x14ac:dyDescent="0.25">
      <c r="B162" s="46"/>
      <c r="C162" s="132"/>
      <c r="D162" s="16"/>
      <c r="E162" s="16"/>
      <c r="F162" s="56"/>
      <c r="G162" s="56"/>
      <c r="H162" s="104"/>
      <c r="I162" s="164"/>
    </row>
    <row r="163" spans="2:9" s="1" customFormat="1" ht="24.75" customHeight="1" x14ac:dyDescent="0.25">
      <c r="B163" s="98">
        <v>4900</v>
      </c>
      <c r="C163" s="2111" t="s">
        <v>98</v>
      </c>
      <c r="D163" s="2112"/>
      <c r="E163" s="2113"/>
      <c r="F163" s="35"/>
      <c r="G163" s="56"/>
      <c r="H163" s="36"/>
      <c r="I163" s="164"/>
    </row>
    <row r="164" spans="2:9" s="1" customFormat="1" ht="12.5" x14ac:dyDescent="0.25">
      <c r="B164" s="115"/>
      <c r="C164" s="132"/>
      <c r="D164" s="16"/>
      <c r="E164" s="16"/>
      <c r="F164" s="48"/>
      <c r="G164" s="56"/>
      <c r="H164" s="36"/>
      <c r="I164" s="164"/>
    </row>
    <row r="165" spans="2:9" s="1" customFormat="1" ht="13" x14ac:dyDescent="0.25">
      <c r="B165" s="161" t="s">
        <v>99</v>
      </c>
      <c r="C165" s="99" t="s">
        <v>100</v>
      </c>
      <c r="D165" s="16"/>
      <c r="E165" s="16"/>
      <c r="F165" s="56"/>
      <c r="G165" s="176"/>
      <c r="H165" s="160"/>
      <c r="I165" s="37">
        <f>H165*G165</f>
        <v>0</v>
      </c>
    </row>
    <row r="166" spans="2:9" s="1" customFormat="1" ht="13" x14ac:dyDescent="0.25">
      <c r="B166" s="141"/>
      <c r="C166" s="99" t="s">
        <v>101</v>
      </c>
      <c r="D166" s="16"/>
      <c r="E166" s="16"/>
      <c r="F166" s="56"/>
      <c r="G166" s="176"/>
      <c r="H166" s="160"/>
      <c r="I166" s="37">
        <f>H166*G166</f>
        <v>0</v>
      </c>
    </row>
    <row r="167" spans="2:9" s="1" customFormat="1" ht="12.5" x14ac:dyDescent="0.25">
      <c r="B167" s="141"/>
      <c r="C167" s="132"/>
      <c r="D167" s="16"/>
      <c r="E167" s="16"/>
      <c r="F167" s="56"/>
      <c r="G167" s="176"/>
      <c r="H167" s="160"/>
      <c r="I167" s="37">
        <f>H167*G167</f>
        <v>0</v>
      </c>
    </row>
    <row r="168" spans="2:9" s="1" customFormat="1" ht="14.5" x14ac:dyDescent="0.25">
      <c r="B168" s="141"/>
      <c r="C168" s="132" t="s">
        <v>102</v>
      </c>
      <c r="D168" s="16"/>
      <c r="E168" s="16"/>
      <c r="F168" s="56" t="s">
        <v>103</v>
      </c>
      <c r="G168" s="176">
        <v>300</v>
      </c>
      <c r="H168" s="160"/>
      <c r="I168" s="37"/>
    </row>
    <row r="169" spans="2:9" s="1" customFormat="1" ht="12.5" x14ac:dyDescent="0.25">
      <c r="B169" s="141"/>
      <c r="C169" s="132"/>
      <c r="D169" s="16"/>
      <c r="E169" s="16"/>
      <c r="F169" s="56"/>
      <c r="G169" s="176"/>
      <c r="H169" s="160"/>
      <c r="I169" s="37"/>
    </row>
    <row r="170" spans="2:9" s="1" customFormat="1" ht="14.5" x14ac:dyDescent="0.25">
      <c r="B170" s="141"/>
      <c r="C170" s="132" t="s">
        <v>104</v>
      </c>
      <c r="D170" s="16"/>
      <c r="E170" s="16"/>
      <c r="F170" s="56" t="s">
        <v>103</v>
      </c>
      <c r="G170" s="176">
        <v>500</v>
      </c>
      <c r="H170" s="160"/>
      <c r="I170" s="37"/>
    </row>
    <row r="171" spans="2:9" s="1" customFormat="1" ht="12.5" x14ac:dyDescent="0.25">
      <c r="B171" s="141"/>
      <c r="C171" s="132"/>
      <c r="D171" s="16"/>
      <c r="E171" s="16"/>
      <c r="F171" s="56"/>
      <c r="G171" s="176"/>
      <c r="H171" s="160"/>
      <c r="I171" s="37"/>
    </row>
    <row r="172" spans="2:9" s="1" customFormat="1" ht="13" x14ac:dyDescent="0.25">
      <c r="B172" s="141"/>
      <c r="C172" s="99" t="s">
        <v>105</v>
      </c>
      <c r="D172" s="16"/>
      <c r="E172" s="16"/>
      <c r="F172" s="56"/>
      <c r="G172" s="176"/>
      <c r="H172" s="160"/>
      <c r="I172" s="37"/>
    </row>
    <row r="173" spans="2:9" s="1" customFormat="1" ht="14.5" x14ac:dyDescent="0.25">
      <c r="B173" s="141"/>
      <c r="C173" s="132" t="s">
        <v>102</v>
      </c>
      <c r="D173" s="16"/>
      <c r="E173" s="16"/>
      <c r="F173" s="56" t="s">
        <v>103</v>
      </c>
      <c r="G173" s="176">
        <v>500</v>
      </c>
      <c r="H173" s="160"/>
      <c r="I173" s="37"/>
    </row>
    <row r="174" spans="2:9" s="1" customFormat="1" ht="12.5" x14ac:dyDescent="0.25">
      <c r="B174" s="141"/>
      <c r="C174" s="132"/>
      <c r="D174" s="16"/>
      <c r="E174" s="16"/>
      <c r="F174" s="56"/>
      <c r="G174" s="176"/>
      <c r="H174" s="160"/>
      <c r="I174" s="37"/>
    </row>
    <row r="175" spans="2:9" s="1" customFormat="1" ht="14.5" x14ac:dyDescent="0.25">
      <c r="B175" s="141"/>
      <c r="C175" s="132" t="s">
        <v>104</v>
      </c>
      <c r="D175" s="16"/>
      <c r="E175" s="16"/>
      <c r="F175" s="56" t="s">
        <v>103</v>
      </c>
      <c r="G175" s="176">
        <v>2000</v>
      </c>
      <c r="H175" s="160"/>
      <c r="I175" s="37"/>
    </row>
    <row r="176" spans="2:9" s="1" customFormat="1" ht="13" thickBot="1" x14ac:dyDescent="0.3">
      <c r="B176" s="116"/>
      <c r="C176" s="132"/>
      <c r="D176" s="16"/>
      <c r="E176" s="16"/>
      <c r="F176" s="56"/>
      <c r="G176" s="176"/>
      <c r="H176" s="160"/>
      <c r="I176" s="177"/>
    </row>
    <row r="177" spans="2:9" s="1" customFormat="1" ht="16" thickBot="1" x14ac:dyDescent="0.3">
      <c r="B177" s="84" t="s">
        <v>106</v>
      </c>
      <c r="C177" s="64"/>
      <c r="D177" s="64"/>
      <c r="E177" s="64"/>
      <c r="F177" s="64"/>
      <c r="G177" s="970"/>
      <c r="H177" s="65"/>
      <c r="I177" s="66"/>
    </row>
    <row r="179" spans="2:9" ht="14.5" thickBot="1" x14ac:dyDescent="0.3"/>
    <row r="180" spans="2:9" x14ac:dyDescent="0.25">
      <c r="B180" s="19" t="s">
        <v>5</v>
      </c>
      <c r="C180" s="20" t="s">
        <v>6</v>
      </c>
      <c r="D180" s="20"/>
      <c r="E180" s="20"/>
      <c r="F180" s="21" t="s">
        <v>7</v>
      </c>
      <c r="G180" s="21" t="s">
        <v>8</v>
      </c>
      <c r="H180" s="22" t="s">
        <v>9</v>
      </c>
      <c r="I180" s="23" t="s">
        <v>10</v>
      </c>
    </row>
    <row r="181" spans="2:9" ht="14.5" thickBot="1" x14ac:dyDescent="0.3">
      <c r="B181" s="24"/>
      <c r="C181" s="25"/>
      <c r="D181" s="25"/>
      <c r="E181" s="25"/>
      <c r="F181" s="26"/>
      <c r="G181" s="26"/>
      <c r="H181" s="27" t="s">
        <v>11</v>
      </c>
      <c r="I181" s="28" t="s">
        <v>11</v>
      </c>
    </row>
    <row r="182" spans="2:9" x14ac:dyDescent="0.25">
      <c r="B182" s="180"/>
      <c r="C182" s="181"/>
      <c r="D182" s="30"/>
      <c r="E182" s="182"/>
      <c r="F182" s="183"/>
      <c r="G182" s="983"/>
      <c r="H182" s="184"/>
      <c r="I182" s="33"/>
    </row>
    <row r="183" spans="2:9" x14ac:dyDescent="0.25">
      <c r="B183" s="61">
        <v>7100</v>
      </c>
      <c r="C183" s="99" t="s">
        <v>107</v>
      </c>
      <c r="D183" s="16"/>
      <c r="E183" s="136"/>
      <c r="F183" s="35"/>
      <c r="G183" s="35"/>
      <c r="H183" s="36"/>
      <c r="I183" s="37"/>
    </row>
    <row r="184" spans="2:9" x14ac:dyDescent="0.25">
      <c r="B184" s="45"/>
      <c r="C184" s="132"/>
      <c r="D184" s="16"/>
      <c r="E184" s="136"/>
      <c r="F184" s="48"/>
      <c r="G184" s="35"/>
      <c r="H184" s="36"/>
      <c r="I184" s="37"/>
    </row>
    <row r="185" spans="2:9" ht="25" x14ac:dyDescent="0.25">
      <c r="B185" s="49" t="s">
        <v>108</v>
      </c>
      <c r="C185" s="2114" t="s">
        <v>109</v>
      </c>
      <c r="D185" s="2115"/>
      <c r="E185" s="2116"/>
      <c r="F185" s="185" t="s">
        <v>110</v>
      </c>
      <c r="G185" s="984">
        <v>1</v>
      </c>
      <c r="H185" s="137">
        <v>150000</v>
      </c>
      <c r="I185" s="37">
        <f>H185*G185</f>
        <v>150000</v>
      </c>
    </row>
    <row r="186" spans="2:9" ht="14.5" thickBot="1" x14ac:dyDescent="0.3">
      <c r="B186" s="186"/>
      <c r="C186" s="187"/>
      <c r="D186" s="69"/>
      <c r="E186" s="188"/>
      <c r="F186" s="189"/>
      <c r="G186" s="190"/>
      <c r="H186" s="191"/>
      <c r="I186" s="177"/>
    </row>
    <row r="187" spans="2:9" ht="16" thickBot="1" x14ac:dyDescent="0.3">
      <c r="B187" s="84" t="s">
        <v>111</v>
      </c>
      <c r="C187" s="64"/>
      <c r="D187" s="64"/>
      <c r="E187" s="64"/>
      <c r="F187" s="64"/>
      <c r="G187" s="970"/>
      <c r="H187" s="65"/>
      <c r="I187" s="66">
        <f>SUM(I185:I186)</f>
        <v>150000</v>
      </c>
    </row>
    <row r="190" spans="2:9" x14ac:dyDescent="0.25">
      <c r="B190" s="41"/>
      <c r="C190" s="41"/>
      <c r="D190" s="41"/>
      <c r="E190" s="41"/>
      <c r="F190" s="41"/>
      <c r="G190" s="982"/>
      <c r="H190" s="135"/>
      <c r="I190" s="17"/>
    </row>
    <row r="191" spans="2:9" ht="18" x14ac:dyDescent="0.25">
      <c r="B191" s="15" t="s">
        <v>112</v>
      </c>
      <c r="C191" s="15"/>
      <c r="D191" s="16"/>
      <c r="E191" s="16"/>
      <c r="F191" s="16"/>
      <c r="G191" s="16"/>
      <c r="H191" s="17"/>
      <c r="I191" s="17"/>
    </row>
    <row r="192" spans="2:9" ht="14.5" thickBot="1" x14ac:dyDescent="0.3">
      <c r="B192" s="46"/>
      <c r="C192" s="46"/>
      <c r="D192" s="16"/>
      <c r="E192" s="16"/>
      <c r="F192" s="94"/>
      <c r="G192" s="94"/>
      <c r="H192" s="192"/>
      <c r="I192" s="192"/>
    </row>
    <row r="193" spans="2:9" ht="14.5" thickBot="1" x14ac:dyDescent="0.3">
      <c r="B193" s="193" t="s">
        <v>113</v>
      </c>
      <c r="C193" s="194"/>
      <c r="D193" s="168" t="s">
        <v>6</v>
      </c>
      <c r="E193" s="168"/>
      <c r="F193" s="170"/>
      <c r="G193" s="170"/>
      <c r="H193" s="195"/>
      <c r="I193" s="66" t="s">
        <v>114</v>
      </c>
    </row>
    <row r="194" spans="2:9" x14ac:dyDescent="0.25">
      <c r="B194" s="96"/>
      <c r="C194" s="100"/>
      <c r="D194" s="41"/>
      <c r="E194" s="41"/>
      <c r="F194" s="946"/>
      <c r="G194" s="946"/>
      <c r="H194" s="196"/>
      <c r="I194" s="197"/>
    </row>
    <row r="195" spans="2:9" x14ac:dyDescent="0.25">
      <c r="B195" s="198">
        <v>1300</v>
      </c>
      <c r="C195" s="199"/>
      <c r="D195" s="200" t="s">
        <v>115</v>
      </c>
      <c r="E195" s="201"/>
      <c r="F195" s="202"/>
      <c r="G195" s="203"/>
      <c r="H195" s="204"/>
      <c r="I195" s="205"/>
    </row>
    <row r="196" spans="2:9" x14ac:dyDescent="0.25">
      <c r="B196" s="198">
        <v>1500</v>
      </c>
      <c r="C196" s="199"/>
      <c r="D196" s="206" t="s">
        <v>33</v>
      </c>
      <c r="E196" s="206"/>
      <c r="F196" s="203"/>
      <c r="G196" s="203"/>
      <c r="H196" s="207"/>
      <c r="I196" s="208"/>
    </row>
    <row r="197" spans="2:9" x14ac:dyDescent="0.25">
      <c r="B197" s="209">
        <v>1700</v>
      </c>
      <c r="C197" s="210"/>
      <c r="D197" s="206" t="s">
        <v>42</v>
      </c>
      <c r="E197" s="206"/>
      <c r="F197" s="211"/>
      <c r="G197" s="211"/>
      <c r="H197" s="207"/>
      <c r="I197" s="208"/>
    </row>
    <row r="198" spans="2:9" ht="18" x14ac:dyDescent="0.25">
      <c r="B198" s="198" t="s">
        <v>48</v>
      </c>
      <c r="C198" s="212"/>
      <c r="D198" s="200" t="s">
        <v>49</v>
      </c>
      <c r="E198" s="213"/>
      <c r="F198" s="203"/>
      <c r="G198" s="203"/>
      <c r="H198" s="204"/>
      <c r="I198" s="205"/>
    </row>
    <row r="199" spans="2:9" x14ac:dyDescent="0.25">
      <c r="B199" s="116"/>
      <c r="C199" s="214"/>
      <c r="D199" s="16"/>
      <c r="E199" s="16"/>
      <c r="F199" s="94"/>
      <c r="G199" s="94"/>
      <c r="H199" s="215"/>
      <c r="I199" s="117"/>
    </row>
    <row r="200" spans="2:9" x14ac:dyDescent="0.25">
      <c r="B200" s="216">
        <v>2100</v>
      </c>
      <c r="C200" s="199"/>
      <c r="D200" s="200" t="s">
        <v>64</v>
      </c>
      <c r="E200" s="201"/>
      <c r="F200" s="203"/>
      <c r="G200" s="203"/>
      <c r="H200" s="204"/>
      <c r="I200" s="205"/>
    </row>
    <row r="201" spans="2:9" x14ac:dyDescent="0.25">
      <c r="B201" s="116"/>
      <c r="C201" s="214"/>
      <c r="D201" s="16"/>
      <c r="E201" s="16"/>
      <c r="F201" s="94"/>
      <c r="G201" s="94"/>
      <c r="H201" s="215"/>
      <c r="I201" s="117"/>
    </row>
    <row r="202" spans="2:9" x14ac:dyDescent="0.25">
      <c r="B202" s="198">
        <v>2200</v>
      </c>
      <c r="C202" s="199"/>
      <c r="D202" s="213" t="s">
        <v>71</v>
      </c>
      <c r="E202" s="213"/>
      <c r="F202" s="203"/>
      <c r="G202" s="203"/>
      <c r="H202" s="204"/>
      <c r="I202" s="205"/>
    </row>
    <row r="203" spans="2:9" x14ac:dyDescent="0.25">
      <c r="B203" s="116"/>
      <c r="C203" s="214"/>
      <c r="D203" s="16"/>
      <c r="E203" s="16"/>
      <c r="F203" s="94"/>
      <c r="G203" s="94"/>
      <c r="H203" s="215"/>
      <c r="I203" s="117"/>
    </row>
    <row r="204" spans="2:9" x14ac:dyDescent="0.25">
      <c r="B204" s="198">
        <v>2500</v>
      </c>
      <c r="C204" s="217"/>
      <c r="D204" s="200" t="s">
        <v>116</v>
      </c>
      <c r="E204" s="213"/>
      <c r="F204" s="203"/>
      <c r="G204" s="203"/>
      <c r="H204" s="204"/>
      <c r="I204" s="205"/>
    </row>
    <row r="205" spans="2:9" x14ac:dyDescent="0.25">
      <c r="B205" s="116"/>
      <c r="C205" s="214"/>
      <c r="D205" s="16"/>
      <c r="E205" s="16"/>
      <c r="F205" s="94"/>
      <c r="G205" s="94"/>
      <c r="H205" s="215"/>
      <c r="I205" s="117"/>
    </row>
    <row r="206" spans="2:9" x14ac:dyDescent="0.25">
      <c r="B206" s="198">
        <v>3400</v>
      </c>
      <c r="C206" s="217"/>
      <c r="D206" s="213" t="s">
        <v>117</v>
      </c>
      <c r="E206" s="213"/>
      <c r="F206" s="203"/>
      <c r="G206" s="203"/>
      <c r="H206" s="204"/>
      <c r="I206" s="205"/>
    </row>
    <row r="207" spans="2:9" x14ac:dyDescent="0.25">
      <c r="B207" s="116"/>
      <c r="C207" s="214"/>
      <c r="D207" s="16"/>
      <c r="E207" s="16"/>
      <c r="F207" s="94"/>
      <c r="G207" s="94"/>
      <c r="H207" s="215"/>
      <c r="I207" s="117"/>
    </row>
    <row r="208" spans="2:9" x14ac:dyDescent="0.25">
      <c r="B208" s="198">
        <v>3600</v>
      </c>
      <c r="C208" s="217"/>
      <c r="D208" s="213" t="s">
        <v>118</v>
      </c>
      <c r="E208" s="213"/>
      <c r="F208" s="203"/>
      <c r="G208" s="203"/>
      <c r="H208" s="204"/>
      <c r="I208" s="205"/>
    </row>
    <row r="209" spans="2:11" ht="26" customHeight="1" x14ac:dyDescent="0.25">
      <c r="B209" s="216">
        <v>4900</v>
      </c>
      <c r="C209" s="218"/>
      <c r="D209" s="2117" t="s">
        <v>98</v>
      </c>
      <c r="E209" s="2118"/>
      <c r="F209" s="2118"/>
      <c r="G209" s="2118"/>
      <c r="H209" s="2119"/>
      <c r="I209" s="205"/>
    </row>
    <row r="210" spans="2:11" ht="26" customHeight="1" thickBot="1" x14ac:dyDescent="0.3">
      <c r="B210" s="219">
        <v>7100</v>
      </c>
      <c r="C210" s="220"/>
      <c r="D210" s="139" t="s">
        <v>119</v>
      </c>
      <c r="E210" s="139"/>
      <c r="F210" s="94"/>
      <c r="G210" s="94"/>
      <c r="H210" s="215"/>
      <c r="I210" s="117">
        <f>I187</f>
        <v>150000</v>
      </c>
    </row>
    <row r="211" spans="2:11" ht="26" customHeight="1" x14ac:dyDescent="0.25">
      <c r="B211" s="221"/>
      <c r="C211" s="222"/>
      <c r="D211" s="223" t="s">
        <v>120</v>
      </c>
      <c r="E211" s="2120" t="s">
        <v>121</v>
      </c>
      <c r="F211" s="2120"/>
      <c r="G211" s="2120"/>
      <c r="H211" s="2120"/>
      <c r="I211" s="224"/>
    </row>
    <row r="212" spans="2:11" ht="26" customHeight="1" x14ac:dyDescent="0.25">
      <c r="B212" s="225"/>
      <c r="C212" s="206"/>
      <c r="D212" s="226" t="s">
        <v>122</v>
      </c>
      <c r="E212" s="2121" t="s">
        <v>123</v>
      </c>
      <c r="F212" s="2121"/>
      <c r="G212" s="2121"/>
      <c r="H212" s="2121"/>
      <c r="I212" s="227"/>
    </row>
    <row r="213" spans="2:11" ht="26" customHeight="1" x14ac:dyDescent="0.25">
      <c r="B213" s="225"/>
      <c r="C213" s="206"/>
      <c r="D213" s="226" t="s">
        <v>124</v>
      </c>
      <c r="E213" s="2122" t="s">
        <v>125</v>
      </c>
      <c r="F213" s="2122"/>
      <c r="G213" s="2122"/>
      <c r="H213" s="2122"/>
      <c r="I213" s="227"/>
    </row>
    <row r="214" spans="2:11" ht="26" customHeight="1" x14ac:dyDescent="0.25">
      <c r="B214" s="228"/>
      <c r="C214" s="229"/>
      <c r="D214" s="230" t="s">
        <v>126</v>
      </c>
      <c r="E214" s="2110" t="s">
        <v>127</v>
      </c>
      <c r="F214" s="2110"/>
      <c r="G214" s="2110"/>
      <c r="H214" s="2110"/>
      <c r="I214" s="231"/>
      <c r="K214" s="232">
        <f>I211*1.165</f>
        <v>0</v>
      </c>
    </row>
    <row r="215" spans="2:11" ht="23.25" customHeight="1" thickBot="1" x14ac:dyDescent="0.3">
      <c r="B215" s="233" t="s">
        <v>128</v>
      </c>
      <c r="C215" s="234"/>
      <c r="D215" s="234"/>
      <c r="E215" s="235"/>
      <c r="F215" s="235"/>
      <c r="G215" s="235"/>
      <c r="H215" s="236"/>
      <c r="I215" s="237"/>
    </row>
    <row r="216" spans="2:11" x14ac:dyDescent="0.25">
      <c r="B216" s="238"/>
      <c r="C216" s="238"/>
      <c r="D216" s="238"/>
      <c r="E216" s="238"/>
      <c r="F216" s="238"/>
      <c r="G216" s="238"/>
      <c r="H216" s="239"/>
      <c r="I216" s="239"/>
    </row>
  </sheetData>
  <mergeCells count="19">
    <mergeCell ref="C155:E155"/>
    <mergeCell ref="B1:I1"/>
    <mergeCell ref="D3:I4"/>
    <mergeCell ref="D6:I6"/>
    <mergeCell ref="B8:I8"/>
    <mergeCell ref="C17:E17"/>
    <mergeCell ref="C19:E19"/>
    <mergeCell ref="C21:E21"/>
    <mergeCell ref="C29:E29"/>
    <mergeCell ref="C35:E35"/>
    <mergeCell ref="C37:E37"/>
    <mergeCell ref="C76:E76"/>
    <mergeCell ref="E214:H214"/>
    <mergeCell ref="C163:E163"/>
    <mergeCell ref="C185:E185"/>
    <mergeCell ref="D209:H209"/>
    <mergeCell ref="E211:H211"/>
    <mergeCell ref="E212:H212"/>
    <mergeCell ref="E213:H213"/>
  </mergeCells>
  <printOptions horizontalCentered="1"/>
  <pageMargins left="0.70866141732283472" right="0.23622047244094491" top="0.70866141732283472" bottom="0.70866141732283472" header="0.51181102362204722" footer="0.51181102362204722"/>
  <pageSetup scale="75" firstPageNumber="27" orientation="portrait" r:id="rId1"/>
  <headerFooter alignWithMargins="0">
    <oddHeader xml:space="preserve">&amp;L
&amp;R   </oddHeader>
    <oddFooter>&amp;C&amp;14&amp;K0070C0&amp;P of &amp;N</oddFooter>
  </headerFooter>
  <rowBreaks count="3" manualBreakCount="3">
    <brk id="60" max="8" man="1"/>
    <brk id="118" max="8" man="1"/>
    <brk id="177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T114"/>
  <sheetViews>
    <sheetView showGridLines="0" zoomScale="124" zoomScaleNormal="124" workbookViewId="0">
      <selection activeCell="K616" sqref="K616"/>
    </sheetView>
  </sheetViews>
  <sheetFormatPr defaultRowHeight="14" x14ac:dyDescent="0.25"/>
  <cols>
    <col min="1" max="1" width="10.453125" style="1335" customWidth="1"/>
    <col min="2" max="2" width="6" style="1335" customWidth="1"/>
    <col min="3" max="3" width="15.6328125" style="1335" customWidth="1"/>
    <col min="4" max="4" width="24.453125" style="1335" customWidth="1"/>
    <col min="5" max="5" width="13.36328125" style="1335" customWidth="1"/>
    <col min="6" max="6" width="9.54296875" style="696" customWidth="1"/>
    <col min="7" max="7" width="13.453125" style="696" customWidth="1"/>
    <col min="8" max="8" width="17.90625" style="696" customWidth="1"/>
    <col min="9" max="254" width="8.90625" style="1335"/>
    <col min="255" max="255" width="10.453125" style="1335" customWidth="1"/>
    <col min="256" max="256" width="6" style="1335" customWidth="1"/>
    <col min="257" max="257" width="15.6328125" style="1335" customWidth="1"/>
    <col min="258" max="258" width="40.08984375" style="1335" customWidth="1"/>
    <col min="259" max="259" width="13.453125" style="1335" bestFit="1" customWidth="1"/>
    <col min="260" max="260" width="12.453125" style="1335" bestFit="1" customWidth="1"/>
    <col min="261" max="261" width="15.6328125" style="1335" bestFit="1" customWidth="1"/>
    <col min="262" max="262" width="27.36328125" style="1335" customWidth="1"/>
    <col min="263" max="510" width="8.90625" style="1335"/>
    <col min="511" max="511" width="10.453125" style="1335" customWidth="1"/>
    <col min="512" max="512" width="6" style="1335" customWidth="1"/>
    <col min="513" max="513" width="15.6328125" style="1335" customWidth="1"/>
    <col min="514" max="514" width="40.08984375" style="1335" customWidth="1"/>
    <col min="515" max="515" width="13.453125" style="1335" bestFit="1" customWidth="1"/>
    <col min="516" max="516" width="12.453125" style="1335" bestFit="1" customWidth="1"/>
    <col min="517" max="517" width="15.6328125" style="1335" bestFit="1" customWidth="1"/>
    <col min="518" max="518" width="27.36328125" style="1335" customWidth="1"/>
    <col min="519" max="766" width="8.90625" style="1335"/>
    <col min="767" max="767" width="10.453125" style="1335" customWidth="1"/>
    <col min="768" max="768" width="6" style="1335" customWidth="1"/>
    <col min="769" max="769" width="15.6328125" style="1335" customWidth="1"/>
    <col min="770" max="770" width="40.08984375" style="1335" customWidth="1"/>
    <col min="771" max="771" width="13.453125" style="1335" bestFit="1" customWidth="1"/>
    <col min="772" max="772" width="12.453125" style="1335" bestFit="1" customWidth="1"/>
    <col min="773" max="773" width="15.6328125" style="1335" bestFit="1" customWidth="1"/>
    <col min="774" max="774" width="27.36328125" style="1335" customWidth="1"/>
    <col min="775" max="1022" width="8.90625" style="1335"/>
    <col min="1023" max="1023" width="10.453125" style="1335" customWidth="1"/>
    <col min="1024" max="1024" width="6" style="1335" customWidth="1"/>
    <col min="1025" max="1025" width="15.6328125" style="1335" customWidth="1"/>
    <col min="1026" max="1026" width="40.08984375" style="1335" customWidth="1"/>
    <col min="1027" max="1027" width="13.453125" style="1335" bestFit="1" customWidth="1"/>
    <col min="1028" max="1028" width="12.453125" style="1335" bestFit="1" customWidth="1"/>
    <col min="1029" max="1029" width="15.6328125" style="1335" bestFit="1" customWidth="1"/>
    <col min="1030" max="1030" width="27.36328125" style="1335" customWidth="1"/>
    <col min="1031" max="1278" width="8.90625" style="1335"/>
    <col min="1279" max="1279" width="10.453125" style="1335" customWidth="1"/>
    <col min="1280" max="1280" width="6" style="1335" customWidth="1"/>
    <col min="1281" max="1281" width="15.6328125" style="1335" customWidth="1"/>
    <col min="1282" max="1282" width="40.08984375" style="1335" customWidth="1"/>
    <col min="1283" max="1283" width="13.453125" style="1335" bestFit="1" customWidth="1"/>
    <col min="1284" max="1284" width="12.453125" style="1335" bestFit="1" customWidth="1"/>
    <col min="1285" max="1285" width="15.6328125" style="1335" bestFit="1" customWidth="1"/>
    <col min="1286" max="1286" width="27.36328125" style="1335" customWidth="1"/>
    <col min="1287" max="1534" width="8.90625" style="1335"/>
    <col min="1535" max="1535" width="10.453125" style="1335" customWidth="1"/>
    <col min="1536" max="1536" width="6" style="1335" customWidth="1"/>
    <col min="1537" max="1537" width="15.6328125" style="1335" customWidth="1"/>
    <col min="1538" max="1538" width="40.08984375" style="1335" customWidth="1"/>
    <col min="1539" max="1539" width="13.453125" style="1335" bestFit="1" customWidth="1"/>
    <col min="1540" max="1540" width="12.453125" style="1335" bestFit="1" customWidth="1"/>
    <col min="1541" max="1541" width="15.6328125" style="1335" bestFit="1" customWidth="1"/>
    <col min="1542" max="1542" width="27.36328125" style="1335" customWidth="1"/>
    <col min="1543" max="1790" width="8.90625" style="1335"/>
    <col min="1791" max="1791" width="10.453125" style="1335" customWidth="1"/>
    <col min="1792" max="1792" width="6" style="1335" customWidth="1"/>
    <col min="1793" max="1793" width="15.6328125" style="1335" customWidth="1"/>
    <col min="1794" max="1794" width="40.08984375" style="1335" customWidth="1"/>
    <col min="1795" max="1795" width="13.453125" style="1335" bestFit="1" customWidth="1"/>
    <col min="1796" max="1796" width="12.453125" style="1335" bestFit="1" customWidth="1"/>
    <col min="1797" max="1797" width="15.6328125" style="1335" bestFit="1" customWidth="1"/>
    <col min="1798" max="1798" width="27.36328125" style="1335" customWidth="1"/>
    <col min="1799" max="2046" width="8.90625" style="1335"/>
    <col min="2047" max="2047" width="10.453125" style="1335" customWidth="1"/>
    <col min="2048" max="2048" width="6" style="1335" customWidth="1"/>
    <col min="2049" max="2049" width="15.6328125" style="1335" customWidth="1"/>
    <col min="2050" max="2050" width="40.08984375" style="1335" customWidth="1"/>
    <col min="2051" max="2051" width="13.453125" style="1335" bestFit="1" customWidth="1"/>
    <col min="2052" max="2052" width="12.453125" style="1335" bestFit="1" customWidth="1"/>
    <col min="2053" max="2053" width="15.6328125" style="1335" bestFit="1" customWidth="1"/>
    <col min="2054" max="2054" width="27.36328125" style="1335" customWidth="1"/>
    <col min="2055" max="2302" width="8.90625" style="1335"/>
    <col min="2303" max="2303" width="10.453125" style="1335" customWidth="1"/>
    <col min="2304" max="2304" width="6" style="1335" customWidth="1"/>
    <col min="2305" max="2305" width="15.6328125" style="1335" customWidth="1"/>
    <col min="2306" max="2306" width="40.08984375" style="1335" customWidth="1"/>
    <col min="2307" max="2307" width="13.453125" style="1335" bestFit="1" customWidth="1"/>
    <col min="2308" max="2308" width="12.453125" style="1335" bestFit="1" customWidth="1"/>
    <col min="2309" max="2309" width="15.6328125" style="1335" bestFit="1" customWidth="1"/>
    <col min="2310" max="2310" width="27.36328125" style="1335" customWidth="1"/>
    <col min="2311" max="2558" width="8.90625" style="1335"/>
    <col min="2559" max="2559" width="10.453125" style="1335" customWidth="1"/>
    <col min="2560" max="2560" width="6" style="1335" customWidth="1"/>
    <col min="2561" max="2561" width="15.6328125" style="1335" customWidth="1"/>
    <col min="2562" max="2562" width="40.08984375" style="1335" customWidth="1"/>
    <col min="2563" max="2563" width="13.453125" style="1335" bestFit="1" customWidth="1"/>
    <col min="2564" max="2564" width="12.453125" style="1335" bestFit="1" customWidth="1"/>
    <col min="2565" max="2565" width="15.6328125" style="1335" bestFit="1" customWidth="1"/>
    <col min="2566" max="2566" width="27.36328125" style="1335" customWidth="1"/>
    <col min="2567" max="2814" width="8.90625" style="1335"/>
    <col min="2815" max="2815" width="10.453125" style="1335" customWidth="1"/>
    <col min="2816" max="2816" width="6" style="1335" customWidth="1"/>
    <col min="2817" max="2817" width="15.6328125" style="1335" customWidth="1"/>
    <col min="2818" max="2818" width="40.08984375" style="1335" customWidth="1"/>
    <col min="2819" max="2819" width="13.453125" style="1335" bestFit="1" customWidth="1"/>
    <col min="2820" max="2820" width="12.453125" style="1335" bestFit="1" customWidth="1"/>
    <col min="2821" max="2821" width="15.6328125" style="1335" bestFit="1" customWidth="1"/>
    <col min="2822" max="2822" width="27.36328125" style="1335" customWidth="1"/>
    <col min="2823" max="3070" width="8.90625" style="1335"/>
    <col min="3071" max="3071" width="10.453125" style="1335" customWidth="1"/>
    <col min="3072" max="3072" width="6" style="1335" customWidth="1"/>
    <col min="3073" max="3073" width="15.6328125" style="1335" customWidth="1"/>
    <col min="3074" max="3074" width="40.08984375" style="1335" customWidth="1"/>
    <col min="3075" max="3075" width="13.453125" style="1335" bestFit="1" customWidth="1"/>
    <col min="3076" max="3076" width="12.453125" style="1335" bestFit="1" customWidth="1"/>
    <col min="3077" max="3077" width="15.6328125" style="1335" bestFit="1" customWidth="1"/>
    <col min="3078" max="3078" width="27.36328125" style="1335" customWidth="1"/>
    <col min="3079" max="3326" width="8.90625" style="1335"/>
    <col min="3327" max="3327" width="10.453125" style="1335" customWidth="1"/>
    <col min="3328" max="3328" width="6" style="1335" customWidth="1"/>
    <col min="3329" max="3329" width="15.6328125" style="1335" customWidth="1"/>
    <col min="3330" max="3330" width="40.08984375" style="1335" customWidth="1"/>
    <col min="3331" max="3331" width="13.453125" style="1335" bestFit="1" customWidth="1"/>
    <col min="3332" max="3332" width="12.453125" style="1335" bestFit="1" customWidth="1"/>
    <col min="3333" max="3333" width="15.6328125" style="1335" bestFit="1" customWidth="1"/>
    <col min="3334" max="3334" width="27.36328125" style="1335" customWidth="1"/>
    <col min="3335" max="3582" width="8.90625" style="1335"/>
    <col min="3583" max="3583" width="10.453125" style="1335" customWidth="1"/>
    <col min="3584" max="3584" width="6" style="1335" customWidth="1"/>
    <col min="3585" max="3585" width="15.6328125" style="1335" customWidth="1"/>
    <col min="3586" max="3586" width="40.08984375" style="1335" customWidth="1"/>
    <col min="3587" max="3587" width="13.453125" style="1335" bestFit="1" customWidth="1"/>
    <col min="3588" max="3588" width="12.453125" style="1335" bestFit="1" customWidth="1"/>
    <col min="3589" max="3589" width="15.6328125" style="1335" bestFit="1" customWidth="1"/>
    <col min="3590" max="3590" width="27.36328125" style="1335" customWidth="1"/>
    <col min="3591" max="3838" width="8.90625" style="1335"/>
    <col min="3839" max="3839" width="10.453125" style="1335" customWidth="1"/>
    <col min="3840" max="3840" width="6" style="1335" customWidth="1"/>
    <col min="3841" max="3841" width="15.6328125" style="1335" customWidth="1"/>
    <col min="3842" max="3842" width="40.08984375" style="1335" customWidth="1"/>
    <col min="3843" max="3843" width="13.453125" style="1335" bestFit="1" customWidth="1"/>
    <col min="3844" max="3844" width="12.453125" style="1335" bestFit="1" customWidth="1"/>
    <col min="3845" max="3845" width="15.6328125" style="1335" bestFit="1" customWidth="1"/>
    <col min="3846" max="3846" width="27.36328125" style="1335" customWidth="1"/>
    <col min="3847" max="4094" width="8.90625" style="1335"/>
    <col min="4095" max="4095" width="10.453125" style="1335" customWidth="1"/>
    <col min="4096" max="4096" width="6" style="1335" customWidth="1"/>
    <col min="4097" max="4097" width="15.6328125" style="1335" customWidth="1"/>
    <col min="4098" max="4098" width="40.08984375" style="1335" customWidth="1"/>
    <col min="4099" max="4099" width="13.453125" style="1335" bestFit="1" customWidth="1"/>
    <col min="4100" max="4100" width="12.453125" style="1335" bestFit="1" customWidth="1"/>
    <col min="4101" max="4101" width="15.6328125" style="1335" bestFit="1" customWidth="1"/>
    <col min="4102" max="4102" width="27.36328125" style="1335" customWidth="1"/>
    <col min="4103" max="4350" width="8.90625" style="1335"/>
    <col min="4351" max="4351" width="10.453125" style="1335" customWidth="1"/>
    <col min="4352" max="4352" width="6" style="1335" customWidth="1"/>
    <col min="4353" max="4353" width="15.6328125" style="1335" customWidth="1"/>
    <col min="4354" max="4354" width="40.08984375" style="1335" customWidth="1"/>
    <col min="4355" max="4355" width="13.453125" style="1335" bestFit="1" customWidth="1"/>
    <col min="4356" max="4356" width="12.453125" style="1335" bestFit="1" customWidth="1"/>
    <col min="4357" max="4357" width="15.6328125" style="1335" bestFit="1" customWidth="1"/>
    <col min="4358" max="4358" width="27.36328125" style="1335" customWidth="1"/>
    <col min="4359" max="4606" width="8.90625" style="1335"/>
    <col min="4607" max="4607" width="10.453125" style="1335" customWidth="1"/>
    <col min="4608" max="4608" width="6" style="1335" customWidth="1"/>
    <col min="4609" max="4609" width="15.6328125" style="1335" customWidth="1"/>
    <col min="4610" max="4610" width="40.08984375" style="1335" customWidth="1"/>
    <col min="4611" max="4611" width="13.453125" style="1335" bestFit="1" customWidth="1"/>
    <col min="4612" max="4612" width="12.453125" style="1335" bestFit="1" customWidth="1"/>
    <col min="4613" max="4613" width="15.6328125" style="1335" bestFit="1" customWidth="1"/>
    <col min="4614" max="4614" width="27.36328125" style="1335" customWidth="1"/>
    <col min="4615" max="4862" width="8.90625" style="1335"/>
    <col min="4863" max="4863" width="10.453125" style="1335" customWidth="1"/>
    <col min="4864" max="4864" width="6" style="1335" customWidth="1"/>
    <col min="4865" max="4865" width="15.6328125" style="1335" customWidth="1"/>
    <col min="4866" max="4866" width="40.08984375" style="1335" customWidth="1"/>
    <col min="4867" max="4867" width="13.453125" style="1335" bestFit="1" customWidth="1"/>
    <col min="4868" max="4868" width="12.453125" style="1335" bestFit="1" customWidth="1"/>
    <col min="4869" max="4869" width="15.6328125" style="1335" bestFit="1" customWidth="1"/>
    <col min="4870" max="4870" width="27.36328125" style="1335" customWidth="1"/>
    <col min="4871" max="5118" width="8.90625" style="1335"/>
    <col min="5119" max="5119" width="10.453125" style="1335" customWidth="1"/>
    <col min="5120" max="5120" width="6" style="1335" customWidth="1"/>
    <col min="5121" max="5121" width="15.6328125" style="1335" customWidth="1"/>
    <col min="5122" max="5122" width="40.08984375" style="1335" customWidth="1"/>
    <col min="5123" max="5123" width="13.453125" style="1335" bestFit="1" customWidth="1"/>
    <col min="5124" max="5124" width="12.453125" style="1335" bestFit="1" customWidth="1"/>
    <col min="5125" max="5125" width="15.6328125" style="1335" bestFit="1" customWidth="1"/>
    <col min="5126" max="5126" width="27.36328125" style="1335" customWidth="1"/>
    <col min="5127" max="5374" width="8.90625" style="1335"/>
    <col min="5375" max="5375" width="10.453125" style="1335" customWidth="1"/>
    <col min="5376" max="5376" width="6" style="1335" customWidth="1"/>
    <col min="5377" max="5377" width="15.6328125" style="1335" customWidth="1"/>
    <col min="5378" max="5378" width="40.08984375" style="1335" customWidth="1"/>
    <col min="5379" max="5379" width="13.453125" style="1335" bestFit="1" customWidth="1"/>
    <col min="5380" max="5380" width="12.453125" style="1335" bestFit="1" customWidth="1"/>
    <col min="5381" max="5381" width="15.6328125" style="1335" bestFit="1" customWidth="1"/>
    <col min="5382" max="5382" width="27.36328125" style="1335" customWidth="1"/>
    <col min="5383" max="5630" width="8.90625" style="1335"/>
    <col min="5631" max="5631" width="10.453125" style="1335" customWidth="1"/>
    <col min="5632" max="5632" width="6" style="1335" customWidth="1"/>
    <col min="5633" max="5633" width="15.6328125" style="1335" customWidth="1"/>
    <col min="5634" max="5634" width="40.08984375" style="1335" customWidth="1"/>
    <col min="5635" max="5635" width="13.453125" style="1335" bestFit="1" customWidth="1"/>
    <col min="5636" max="5636" width="12.453125" style="1335" bestFit="1" customWidth="1"/>
    <col min="5637" max="5637" width="15.6328125" style="1335" bestFit="1" customWidth="1"/>
    <col min="5638" max="5638" width="27.36328125" style="1335" customWidth="1"/>
    <col min="5639" max="5886" width="8.90625" style="1335"/>
    <col min="5887" max="5887" width="10.453125" style="1335" customWidth="1"/>
    <col min="5888" max="5888" width="6" style="1335" customWidth="1"/>
    <col min="5889" max="5889" width="15.6328125" style="1335" customWidth="1"/>
    <col min="5890" max="5890" width="40.08984375" style="1335" customWidth="1"/>
    <col min="5891" max="5891" width="13.453125" style="1335" bestFit="1" customWidth="1"/>
    <col min="5892" max="5892" width="12.453125" style="1335" bestFit="1" customWidth="1"/>
    <col min="5893" max="5893" width="15.6328125" style="1335" bestFit="1" customWidth="1"/>
    <col min="5894" max="5894" width="27.36328125" style="1335" customWidth="1"/>
    <col min="5895" max="6142" width="8.90625" style="1335"/>
    <col min="6143" max="6143" width="10.453125" style="1335" customWidth="1"/>
    <col min="6144" max="6144" width="6" style="1335" customWidth="1"/>
    <col min="6145" max="6145" width="15.6328125" style="1335" customWidth="1"/>
    <col min="6146" max="6146" width="40.08984375" style="1335" customWidth="1"/>
    <col min="6147" max="6147" width="13.453125" style="1335" bestFit="1" customWidth="1"/>
    <col min="6148" max="6148" width="12.453125" style="1335" bestFit="1" customWidth="1"/>
    <col min="6149" max="6149" width="15.6328125" style="1335" bestFit="1" customWidth="1"/>
    <col min="6150" max="6150" width="27.36328125" style="1335" customWidth="1"/>
    <col min="6151" max="6398" width="8.90625" style="1335"/>
    <col min="6399" max="6399" width="10.453125" style="1335" customWidth="1"/>
    <col min="6400" max="6400" width="6" style="1335" customWidth="1"/>
    <col min="6401" max="6401" width="15.6328125" style="1335" customWidth="1"/>
    <col min="6402" max="6402" width="40.08984375" style="1335" customWidth="1"/>
    <col min="6403" max="6403" width="13.453125" style="1335" bestFit="1" customWidth="1"/>
    <col min="6404" max="6404" width="12.453125" style="1335" bestFit="1" customWidth="1"/>
    <col min="6405" max="6405" width="15.6328125" style="1335" bestFit="1" customWidth="1"/>
    <col min="6406" max="6406" width="27.36328125" style="1335" customWidth="1"/>
    <col min="6407" max="6654" width="8.90625" style="1335"/>
    <col min="6655" max="6655" width="10.453125" style="1335" customWidth="1"/>
    <col min="6656" max="6656" width="6" style="1335" customWidth="1"/>
    <col min="6657" max="6657" width="15.6328125" style="1335" customWidth="1"/>
    <col min="6658" max="6658" width="40.08984375" style="1335" customWidth="1"/>
    <col min="6659" max="6659" width="13.453125" style="1335" bestFit="1" customWidth="1"/>
    <col min="6660" max="6660" width="12.453125" style="1335" bestFit="1" customWidth="1"/>
    <col min="6661" max="6661" width="15.6328125" style="1335" bestFit="1" customWidth="1"/>
    <col min="6662" max="6662" width="27.36328125" style="1335" customWidth="1"/>
    <col min="6663" max="6910" width="8.90625" style="1335"/>
    <col min="6911" max="6911" width="10.453125" style="1335" customWidth="1"/>
    <col min="6912" max="6912" width="6" style="1335" customWidth="1"/>
    <col min="6913" max="6913" width="15.6328125" style="1335" customWidth="1"/>
    <col min="6914" max="6914" width="40.08984375" style="1335" customWidth="1"/>
    <col min="6915" max="6915" width="13.453125" style="1335" bestFit="1" customWidth="1"/>
    <col min="6916" max="6916" width="12.453125" style="1335" bestFit="1" customWidth="1"/>
    <col min="6917" max="6917" width="15.6328125" style="1335" bestFit="1" customWidth="1"/>
    <col min="6918" max="6918" width="27.36328125" style="1335" customWidth="1"/>
    <col min="6919" max="7166" width="8.90625" style="1335"/>
    <col min="7167" max="7167" width="10.453125" style="1335" customWidth="1"/>
    <col min="7168" max="7168" width="6" style="1335" customWidth="1"/>
    <col min="7169" max="7169" width="15.6328125" style="1335" customWidth="1"/>
    <col min="7170" max="7170" width="40.08984375" style="1335" customWidth="1"/>
    <col min="7171" max="7171" width="13.453125" style="1335" bestFit="1" customWidth="1"/>
    <col min="7172" max="7172" width="12.453125" style="1335" bestFit="1" customWidth="1"/>
    <col min="7173" max="7173" width="15.6328125" style="1335" bestFit="1" customWidth="1"/>
    <col min="7174" max="7174" width="27.36328125" style="1335" customWidth="1"/>
    <col min="7175" max="7422" width="8.90625" style="1335"/>
    <col min="7423" max="7423" width="10.453125" style="1335" customWidth="1"/>
    <col min="7424" max="7424" width="6" style="1335" customWidth="1"/>
    <col min="7425" max="7425" width="15.6328125" style="1335" customWidth="1"/>
    <col min="7426" max="7426" width="40.08984375" style="1335" customWidth="1"/>
    <col min="7427" max="7427" width="13.453125" style="1335" bestFit="1" customWidth="1"/>
    <col min="7428" max="7428" width="12.453125" style="1335" bestFit="1" customWidth="1"/>
    <col min="7429" max="7429" width="15.6328125" style="1335" bestFit="1" customWidth="1"/>
    <col min="7430" max="7430" width="27.36328125" style="1335" customWidth="1"/>
    <col min="7431" max="7678" width="8.90625" style="1335"/>
    <col min="7679" max="7679" width="10.453125" style="1335" customWidth="1"/>
    <col min="7680" max="7680" width="6" style="1335" customWidth="1"/>
    <col min="7681" max="7681" width="15.6328125" style="1335" customWidth="1"/>
    <col min="7682" max="7682" width="40.08984375" style="1335" customWidth="1"/>
    <col min="7683" max="7683" width="13.453125" style="1335" bestFit="1" customWidth="1"/>
    <col min="7684" max="7684" width="12.453125" style="1335" bestFit="1" customWidth="1"/>
    <col min="7685" max="7685" width="15.6328125" style="1335" bestFit="1" customWidth="1"/>
    <col min="7686" max="7686" width="27.36328125" style="1335" customWidth="1"/>
    <col min="7687" max="7934" width="8.90625" style="1335"/>
    <col min="7935" max="7935" width="10.453125" style="1335" customWidth="1"/>
    <col min="7936" max="7936" width="6" style="1335" customWidth="1"/>
    <col min="7937" max="7937" width="15.6328125" style="1335" customWidth="1"/>
    <col min="7938" max="7938" width="40.08984375" style="1335" customWidth="1"/>
    <col min="7939" max="7939" width="13.453125" style="1335" bestFit="1" customWidth="1"/>
    <col min="7940" max="7940" width="12.453125" style="1335" bestFit="1" customWidth="1"/>
    <col min="7941" max="7941" width="15.6328125" style="1335" bestFit="1" customWidth="1"/>
    <col min="7942" max="7942" width="27.36328125" style="1335" customWidth="1"/>
    <col min="7943" max="8190" width="8.90625" style="1335"/>
    <col min="8191" max="8191" width="10.453125" style="1335" customWidth="1"/>
    <col min="8192" max="8192" width="6" style="1335" customWidth="1"/>
    <col min="8193" max="8193" width="15.6328125" style="1335" customWidth="1"/>
    <col min="8194" max="8194" width="40.08984375" style="1335" customWidth="1"/>
    <col min="8195" max="8195" width="13.453125" style="1335" bestFit="1" customWidth="1"/>
    <col min="8196" max="8196" width="12.453125" style="1335" bestFit="1" customWidth="1"/>
    <col min="8197" max="8197" width="15.6328125" style="1335" bestFit="1" customWidth="1"/>
    <col min="8198" max="8198" width="27.36328125" style="1335" customWidth="1"/>
    <col min="8199" max="8446" width="8.90625" style="1335"/>
    <col min="8447" max="8447" width="10.453125" style="1335" customWidth="1"/>
    <col min="8448" max="8448" width="6" style="1335" customWidth="1"/>
    <col min="8449" max="8449" width="15.6328125" style="1335" customWidth="1"/>
    <col min="8450" max="8450" width="40.08984375" style="1335" customWidth="1"/>
    <col min="8451" max="8451" width="13.453125" style="1335" bestFit="1" customWidth="1"/>
    <col min="8452" max="8452" width="12.453125" style="1335" bestFit="1" customWidth="1"/>
    <col min="8453" max="8453" width="15.6328125" style="1335" bestFit="1" customWidth="1"/>
    <col min="8454" max="8454" width="27.36328125" style="1335" customWidth="1"/>
    <col min="8455" max="8702" width="8.90625" style="1335"/>
    <col min="8703" max="8703" width="10.453125" style="1335" customWidth="1"/>
    <col min="8704" max="8704" width="6" style="1335" customWidth="1"/>
    <col min="8705" max="8705" width="15.6328125" style="1335" customWidth="1"/>
    <col min="8706" max="8706" width="40.08984375" style="1335" customWidth="1"/>
    <col min="8707" max="8707" width="13.453125" style="1335" bestFit="1" customWidth="1"/>
    <col min="8708" max="8708" width="12.453125" style="1335" bestFit="1" customWidth="1"/>
    <col min="8709" max="8709" width="15.6328125" style="1335" bestFit="1" customWidth="1"/>
    <col min="8710" max="8710" width="27.36328125" style="1335" customWidth="1"/>
    <col min="8711" max="8958" width="8.90625" style="1335"/>
    <col min="8959" max="8959" width="10.453125" style="1335" customWidth="1"/>
    <col min="8960" max="8960" width="6" style="1335" customWidth="1"/>
    <col min="8961" max="8961" width="15.6328125" style="1335" customWidth="1"/>
    <col min="8962" max="8962" width="40.08984375" style="1335" customWidth="1"/>
    <col min="8963" max="8963" width="13.453125" style="1335" bestFit="1" customWidth="1"/>
    <col min="8964" max="8964" width="12.453125" style="1335" bestFit="1" customWidth="1"/>
    <col min="8965" max="8965" width="15.6328125" style="1335" bestFit="1" customWidth="1"/>
    <col min="8966" max="8966" width="27.36328125" style="1335" customWidth="1"/>
    <col min="8967" max="9214" width="8.90625" style="1335"/>
    <col min="9215" max="9215" width="10.453125" style="1335" customWidth="1"/>
    <col min="9216" max="9216" width="6" style="1335" customWidth="1"/>
    <col min="9217" max="9217" width="15.6328125" style="1335" customWidth="1"/>
    <col min="9218" max="9218" width="40.08984375" style="1335" customWidth="1"/>
    <col min="9219" max="9219" width="13.453125" style="1335" bestFit="1" customWidth="1"/>
    <col min="9220" max="9220" width="12.453125" style="1335" bestFit="1" customWidth="1"/>
    <col min="9221" max="9221" width="15.6328125" style="1335" bestFit="1" customWidth="1"/>
    <col min="9222" max="9222" width="27.36328125" style="1335" customWidth="1"/>
    <col min="9223" max="9470" width="8.90625" style="1335"/>
    <col min="9471" max="9471" width="10.453125" style="1335" customWidth="1"/>
    <col min="9472" max="9472" width="6" style="1335" customWidth="1"/>
    <col min="9473" max="9473" width="15.6328125" style="1335" customWidth="1"/>
    <col min="9474" max="9474" width="40.08984375" style="1335" customWidth="1"/>
    <col min="9475" max="9475" width="13.453125" style="1335" bestFit="1" customWidth="1"/>
    <col min="9476" max="9476" width="12.453125" style="1335" bestFit="1" customWidth="1"/>
    <col min="9477" max="9477" width="15.6328125" style="1335" bestFit="1" customWidth="1"/>
    <col min="9478" max="9478" width="27.36328125" style="1335" customWidth="1"/>
    <col min="9479" max="9726" width="8.90625" style="1335"/>
    <col min="9727" max="9727" width="10.453125" style="1335" customWidth="1"/>
    <col min="9728" max="9728" width="6" style="1335" customWidth="1"/>
    <col min="9729" max="9729" width="15.6328125" style="1335" customWidth="1"/>
    <col min="9730" max="9730" width="40.08984375" style="1335" customWidth="1"/>
    <col min="9731" max="9731" width="13.453125" style="1335" bestFit="1" customWidth="1"/>
    <col min="9732" max="9732" width="12.453125" style="1335" bestFit="1" customWidth="1"/>
    <col min="9733" max="9733" width="15.6328125" style="1335" bestFit="1" customWidth="1"/>
    <col min="9734" max="9734" width="27.36328125" style="1335" customWidth="1"/>
    <col min="9735" max="9982" width="8.90625" style="1335"/>
    <col min="9983" max="9983" width="10.453125" style="1335" customWidth="1"/>
    <col min="9984" max="9984" width="6" style="1335" customWidth="1"/>
    <col min="9985" max="9985" width="15.6328125" style="1335" customWidth="1"/>
    <col min="9986" max="9986" width="40.08984375" style="1335" customWidth="1"/>
    <col min="9987" max="9987" width="13.453125" style="1335" bestFit="1" customWidth="1"/>
    <col min="9988" max="9988" width="12.453125" style="1335" bestFit="1" customWidth="1"/>
    <col min="9989" max="9989" width="15.6328125" style="1335" bestFit="1" customWidth="1"/>
    <col min="9990" max="9990" width="27.36328125" style="1335" customWidth="1"/>
    <col min="9991" max="10238" width="8.90625" style="1335"/>
    <col min="10239" max="10239" width="10.453125" style="1335" customWidth="1"/>
    <col min="10240" max="10240" width="6" style="1335" customWidth="1"/>
    <col min="10241" max="10241" width="15.6328125" style="1335" customWidth="1"/>
    <col min="10242" max="10242" width="40.08984375" style="1335" customWidth="1"/>
    <col min="10243" max="10243" width="13.453125" style="1335" bestFit="1" customWidth="1"/>
    <col min="10244" max="10244" width="12.453125" style="1335" bestFit="1" customWidth="1"/>
    <col min="10245" max="10245" width="15.6328125" style="1335" bestFit="1" customWidth="1"/>
    <col min="10246" max="10246" width="27.36328125" style="1335" customWidth="1"/>
    <col min="10247" max="10494" width="8.90625" style="1335"/>
    <col min="10495" max="10495" width="10.453125" style="1335" customWidth="1"/>
    <col min="10496" max="10496" width="6" style="1335" customWidth="1"/>
    <col min="10497" max="10497" width="15.6328125" style="1335" customWidth="1"/>
    <col min="10498" max="10498" width="40.08984375" style="1335" customWidth="1"/>
    <col min="10499" max="10499" width="13.453125" style="1335" bestFit="1" customWidth="1"/>
    <col min="10500" max="10500" width="12.453125" style="1335" bestFit="1" customWidth="1"/>
    <col min="10501" max="10501" width="15.6328125" style="1335" bestFit="1" customWidth="1"/>
    <col min="10502" max="10502" width="27.36328125" style="1335" customWidth="1"/>
    <col min="10503" max="10750" width="8.90625" style="1335"/>
    <col min="10751" max="10751" width="10.453125" style="1335" customWidth="1"/>
    <col min="10752" max="10752" width="6" style="1335" customWidth="1"/>
    <col min="10753" max="10753" width="15.6328125" style="1335" customWidth="1"/>
    <col min="10754" max="10754" width="40.08984375" style="1335" customWidth="1"/>
    <col min="10755" max="10755" width="13.453125" style="1335" bestFit="1" customWidth="1"/>
    <col min="10756" max="10756" width="12.453125" style="1335" bestFit="1" customWidth="1"/>
    <col min="10757" max="10757" width="15.6328125" style="1335" bestFit="1" customWidth="1"/>
    <col min="10758" max="10758" width="27.36328125" style="1335" customWidth="1"/>
    <col min="10759" max="11006" width="8.90625" style="1335"/>
    <col min="11007" max="11007" width="10.453125" style="1335" customWidth="1"/>
    <col min="11008" max="11008" width="6" style="1335" customWidth="1"/>
    <col min="11009" max="11009" width="15.6328125" style="1335" customWidth="1"/>
    <col min="11010" max="11010" width="40.08984375" style="1335" customWidth="1"/>
    <col min="11011" max="11011" width="13.453125" style="1335" bestFit="1" customWidth="1"/>
    <col min="11012" max="11012" width="12.453125" style="1335" bestFit="1" customWidth="1"/>
    <col min="11013" max="11013" width="15.6328125" style="1335" bestFit="1" customWidth="1"/>
    <col min="11014" max="11014" width="27.36328125" style="1335" customWidth="1"/>
    <col min="11015" max="11262" width="8.90625" style="1335"/>
    <col min="11263" max="11263" width="10.453125" style="1335" customWidth="1"/>
    <col min="11264" max="11264" width="6" style="1335" customWidth="1"/>
    <col min="11265" max="11265" width="15.6328125" style="1335" customWidth="1"/>
    <col min="11266" max="11266" width="40.08984375" style="1335" customWidth="1"/>
    <col min="11267" max="11267" width="13.453125" style="1335" bestFit="1" customWidth="1"/>
    <col min="11268" max="11268" width="12.453125" style="1335" bestFit="1" customWidth="1"/>
    <col min="11269" max="11269" width="15.6328125" style="1335" bestFit="1" customWidth="1"/>
    <col min="11270" max="11270" width="27.36328125" style="1335" customWidth="1"/>
    <col min="11271" max="11518" width="8.90625" style="1335"/>
    <col min="11519" max="11519" width="10.453125" style="1335" customWidth="1"/>
    <col min="11520" max="11520" width="6" style="1335" customWidth="1"/>
    <col min="11521" max="11521" width="15.6328125" style="1335" customWidth="1"/>
    <col min="11522" max="11522" width="40.08984375" style="1335" customWidth="1"/>
    <col min="11523" max="11523" width="13.453125" style="1335" bestFit="1" customWidth="1"/>
    <col min="11524" max="11524" width="12.453125" style="1335" bestFit="1" customWidth="1"/>
    <col min="11525" max="11525" width="15.6328125" style="1335" bestFit="1" customWidth="1"/>
    <col min="11526" max="11526" width="27.36328125" style="1335" customWidth="1"/>
    <col min="11527" max="11774" width="8.90625" style="1335"/>
    <col min="11775" max="11775" width="10.453125" style="1335" customWidth="1"/>
    <col min="11776" max="11776" width="6" style="1335" customWidth="1"/>
    <col min="11777" max="11777" width="15.6328125" style="1335" customWidth="1"/>
    <col min="11778" max="11778" width="40.08984375" style="1335" customWidth="1"/>
    <col min="11779" max="11779" width="13.453125" style="1335" bestFit="1" customWidth="1"/>
    <col min="11780" max="11780" width="12.453125" style="1335" bestFit="1" customWidth="1"/>
    <col min="11781" max="11781" width="15.6328125" style="1335" bestFit="1" customWidth="1"/>
    <col min="11782" max="11782" width="27.36328125" style="1335" customWidth="1"/>
    <col min="11783" max="12030" width="8.90625" style="1335"/>
    <col min="12031" max="12031" width="10.453125" style="1335" customWidth="1"/>
    <col min="12032" max="12032" width="6" style="1335" customWidth="1"/>
    <col min="12033" max="12033" width="15.6328125" style="1335" customWidth="1"/>
    <col min="12034" max="12034" width="40.08984375" style="1335" customWidth="1"/>
    <col min="12035" max="12035" width="13.453125" style="1335" bestFit="1" customWidth="1"/>
    <col min="12036" max="12036" width="12.453125" style="1335" bestFit="1" customWidth="1"/>
    <col min="12037" max="12037" width="15.6328125" style="1335" bestFit="1" customWidth="1"/>
    <col min="12038" max="12038" width="27.36328125" style="1335" customWidth="1"/>
    <col min="12039" max="12286" width="8.90625" style="1335"/>
    <col min="12287" max="12287" width="10.453125" style="1335" customWidth="1"/>
    <col min="12288" max="12288" width="6" style="1335" customWidth="1"/>
    <col min="12289" max="12289" width="15.6328125" style="1335" customWidth="1"/>
    <col min="12290" max="12290" width="40.08984375" style="1335" customWidth="1"/>
    <col min="12291" max="12291" width="13.453125" style="1335" bestFit="1" customWidth="1"/>
    <col min="12292" max="12292" width="12.453125" style="1335" bestFit="1" customWidth="1"/>
    <col min="12293" max="12293" width="15.6328125" style="1335" bestFit="1" customWidth="1"/>
    <col min="12294" max="12294" width="27.36328125" style="1335" customWidth="1"/>
    <col min="12295" max="12542" width="8.90625" style="1335"/>
    <col min="12543" max="12543" width="10.453125" style="1335" customWidth="1"/>
    <col min="12544" max="12544" width="6" style="1335" customWidth="1"/>
    <col min="12545" max="12545" width="15.6328125" style="1335" customWidth="1"/>
    <col min="12546" max="12546" width="40.08984375" style="1335" customWidth="1"/>
    <col min="12547" max="12547" width="13.453125" style="1335" bestFit="1" customWidth="1"/>
    <col min="12548" max="12548" width="12.453125" style="1335" bestFit="1" customWidth="1"/>
    <col min="12549" max="12549" width="15.6328125" style="1335" bestFit="1" customWidth="1"/>
    <col min="12550" max="12550" width="27.36328125" style="1335" customWidth="1"/>
    <col min="12551" max="12798" width="8.90625" style="1335"/>
    <col min="12799" max="12799" width="10.453125" style="1335" customWidth="1"/>
    <col min="12800" max="12800" width="6" style="1335" customWidth="1"/>
    <col min="12801" max="12801" width="15.6328125" style="1335" customWidth="1"/>
    <col min="12802" max="12802" width="40.08984375" style="1335" customWidth="1"/>
    <col min="12803" max="12803" width="13.453125" style="1335" bestFit="1" customWidth="1"/>
    <col min="12804" max="12804" width="12.453125" style="1335" bestFit="1" customWidth="1"/>
    <col min="12805" max="12805" width="15.6328125" style="1335" bestFit="1" customWidth="1"/>
    <col min="12806" max="12806" width="27.36328125" style="1335" customWidth="1"/>
    <col min="12807" max="13054" width="8.90625" style="1335"/>
    <col min="13055" max="13055" width="10.453125" style="1335" customWidth="1"/>
    <col min="13056" max="13056" width="6" style="1335" customWidth="1"/>
    <col min="13057" max="13057" width="15.6328125" style="1335" customWidth="1"/>
    <col min="13058" max="13058" width="40.08984375" style="1335" customWidth="1"/>
    <col min="13059" max="13059" width="13.453125" style="1335" bestFit="1" customWidth="1"/>
    <col min="13060" max="13060" width="12.453125" style="1335" bestFit="1" customWidth="1"/>
    <col min="13061" max="13061" width="15.6328125" style="1335" bestFit="1" customWidth="1"/>
    <col min="13062" max="13062" width="27.36328125" style="1335" customWidth="1"/>
    <col min="13063" max="13310" width="8.90625" style="1335"/>
    <col min="13311" max="13311" width="10.453125" style="1335" customWidth="1"/>
    <col min="13312" max="13312" width="6" style="1335" customWidth="1"/>
    <col min="13313" max="13313" width="15.6328125" style="1335" customWidth="1"/>
    <col min="13314" max="13314" width="40.08984375" style="1335" customWidth="1"/>
    <col min="13315" max="13315" width="13.453125" style="1335" bestFit="1" customWidth="1"/>
    <col min="13316" max="13316" width="12.453125" style="1335" bestFit="1" customWidth="1"/>
    <col min="13317" max="13317" width="15.6328125" style="1335" bestFit="1" customWidth="1"/>
    <col min="13318" max="13318" width="27.36328125" style="1335" customWidth="1"/>
    <col min="13319" max="13566" width="8.90625" style="1335"/>
    <col min="13567" max="13567" width="10.453125" style="1335" customWidth="1"/>
    <col min="13568" max="13568" width="6" style="1335" customWidth="1"/>
    <col min="13569" max="13569" width="15.6328125" style="1335" customWidth="1"/>
    <col min="13570" max="13570" width="40.08984375" style="1335" customWidth="1"/>
    <col min="13571" max="13571" width="13.453125" style="1335" bestFit="1" customWidth="1"/>
    <col min="13572" max="13572" width="12.453125" style="1335" bestFit="1" customWidth="1"/>
    <col min="13573" max="13573" width="15.6328125" style="1335" bestFit="1" customWidth="1"/>
    <col min="13574" max="13574" width="27.36328125" style="1335" customWidth="1"/>
    <col min="13575" max="13822" width="8.90625" style="1335"/>
    <col min="13823" max="13823" width="10.453125" style="1335" customWidth="1"/>
    <col min="13824" max="13824" width="6" style="1335" customWidth="1"/>
    <col min="13825" max="13825" width="15.6328125" style="1335" customWidth="1"/>
    <col min="13826" max="13826" width="40.08984375" style="1335" customWidth="1"/>
    <col min="13827" max="13827" width="13.453125" style="1335" bestFit="1" customWidth="1"/>
    <col min="13828" max="13828" width="12.453125" style="1335" bestFit="1" customWidth="1"/>
    <col min="13829" max="13829" width="15.6328125" style="1335" bestFit="1" customWidth="1"/>
    <col min="13830" max="13830" width="27.36328125" style="1335" customWidth="1"/>
    <col min="13831" max="14078" width="8.90625" style="1335"/>
    <col min="14079" max="14079" width="10.453125" style="1335" customWidth="1"/>
    <col min="14080" max="14080" width="6" style="1335" customWidth="1"/>
    <col min="14081" max="14081" width="15.6328125" style="1335" customWidth="1"/>
    <col min="14082" max="14082" width="40.08984375" style="1335" customWidth="1"/>
    <col min="14083" max="14083" width="13.453125" style="1335" bestFit="1" customWidth="1"/>
    <col min="14084" max="14084" width="12.453125" style="1335" bestFit="1" customWidth="1"/>
    <col min="14085" max="14085" width="15.6328125" style="1335" bestFit="1" customWidth="1"/>
    <col min="14086" max="14086" width="27.36328125" style="1335" customWidth="1"/>
    <col min="14087" max="14334" width="8.90625" style="1335"/>
    <col min="14335" max="14335" width="10.453125" style="1335" customWidth="1"/>
    <col min="14336" max="14336" width="6" style="1335" customWidth="1"/>
    <col min="14337" max="14337" width="15.6328125" style="1335" customWidth="1"/>
    <col min="14338" max="14338" width="40.08984375" style="1335" customWidth="1"/>
    <col min="14339" max="14339" width="13.453125" style="1335" bestFit="1" customWidth="1"/>
    <col min="14340" max="14340" width="12.453125" style="1335" bestFit="1" customWidth="1"/>
    <col min="14341" max="14341" width="15.6328125" style="1335" bestFit="1" customWidth="1"/>
    <col min="14342" max="14342" width="27.36328125" style="1335" customWidth="1"/>
    <col min="14343" max="14590" width="8.90625" style="1335"/>
    <col min="14591" max="14591" width="10.453125" style="1335" customWidth="1"/>
    <col min="14592" max="14592" width="6" style="1335" customWidth="1"/>
    <col min="14593" max="14593" width="15.6328125" style="1335" customWidth="1"/>
    <col min="14594" max="14594" width="40.08984375" style="1335" customWidth="1"/>
    <col min="14595" max="14595" width="13.453125" style="1335" bestFit="1" customWidth="1"/>
    <col min="14596" max="14596" width="12.453125" style="1335" bestFit="1" customWidth="1"/>
    <col min="14597" max="14597" width="15.6328125" style="1335" bestFit="1" customWidth="1"/>
    <col min="14598" max="14598" width="27.36328125" style="1335" customWidth="1"/>
    <col min="14599" max="14846" width="8.90625" style="1335"/>
    <col min="14847" max="14847" width="10.453125" style="1335" customWidth="1"/>
    <col min="14848" max="14848" width="6" style="1335" customWidth="1"/>
    <col min="14849" max="14849" width="15.6328125" style="1335" customWidth="1"/>
    <col min="14850" max="14850" width="40.08984375" style="1335" customWidth="1"/>
    <col min="14851" max="14851" width="13.453125" style="1335" bestFit="1" customWidth="1"/>
    <col min="14852" max="14852" width="12.453125" style="1335" bestFit="1" customWidth="1"/>
    <col min="14853" max="14853" width="15.6328125" style="1335" bestFit="1" customWidth="1"/>
    <col min="14854" max="14854" width="27.36328125" style="1335" customWidth="1"/>
    <col min="14855" max="15102" width="8.90625" style="1335"/>
    <col min="15103" max="15103" width="10.453125" style="1335" customWidth="1"/>
    <col min="15104" max="15104" width="6" style="1335" customWidth="1"/>
    <col min="15105" max="15105" width="15.6328125" style="1335" customWidth="1"/>
    <col min="15106" max="15106" width="40.08984375" style="1335" customWidth="1"/>
    <col min="15107" max="15107" width="13.453125" style="1335" bestFit="1" customWidth="1"/>
    <col min="15108" max="15108" width="12.453125" style="1335" bestFit="1" customWidth="1"/>
    <col min="15109" max="15109" width="15.6328125" style="1335" bestFit="1" customWidth="1"/>
    <col min="15110" max="15110" width="27.36328125" style="1335" customWidth="1"/>
    <col min="15111" max="15358" width="8.90625" style="1335"/>
    <col min="15359" max="15359" width="10.453125" style="1335" customWidth="1"/>
    <col min="15360" max="15360" width="6" style="1335" customWidth="1"/>
    <col min="15361" max="15361" width="15.6328125" style="1335" customWidth="1"/>
    <col min="15362" max="15362" width="40.08984375" style="1335" customWidth="1"/>
    <col min="15363" max="15363" width="13.453125" style="1335" bestFit="1" customWidth="1"/>
    <col min="15364" max="15364" width="12.453125" style="1335" bestFit="1" customWidth="1"/>
    <col min="15365" max="15365" width="15.6328125" style="1335" bestFit="1" customWidth="1"/>
    <col min="15366" max="15366" width="27.36328125" style="1335" customWidth="1"/>
    <col min="15367" max="15614" width="8.90625" style="1335"/>
    <col min="15615" max="15615" width="10.453125" style="1335" customWidth="1"/>
    <col min="15616" max="15616" width="6" style="1335" customWidth="1"/>
    <col min="15617" max="15617" width="15.6328125" style="1335" customWidth="1"/>
    <col min="15618" max="15618" width="40.08984375" style="1335" customWidth="1"/>
    <col min="15619" max="15619" width="13.453125" style="1335" bestFit="1" customWidth="1"/>
    <col min="15620" max="15620" width="12.453125" style="1335" bestFit="1" customWidth="1"/>
    <col min="15621" max="15621" width="15.6328125" style="1335" bestFit="1" customWidth="1"/>
    <col min="15622" max="15622" width="27.36328125" style="1335" customWidth="1"/>
    <col min="15623" max="15870" width="8.90625" style="1335"/>
    <col min="15871" max="15871" width="10.453125" style="1335" customWidth="1"/>
    <col min="15872" max="15872" width="6" style="1335" customWidth="1"/>
    <col min="15873" max="15873" width="15.6328125" style="1335" customWidth="1"/>
    <col min="15874" max="15874" width="40.08984375" style="1335" customWidth="1"/>
    <col min="15875" max="15875" width="13.453125" style="1335" bestFit="1" customWidth="1"/>
    <col min="15876" max="15876" width="12.453125" style="1335" bestFit="1" customWidth="1"/>
    <col min="15877" max="15877" width="15.6328125" style="1335" bestFit="1" customWidth="1"/>
    <col min="15878" max="15878" width="27.36328125" style="1335" customWidth="1"/>
    <col min="15879" max="16126" width="8.90625" style="1335"/>
    <col min="16127" max="16127" width="10.453125" style="1335" customWidth="1"/>
    <col min="16128" max="16128" width="6" style="1335" customWidth="1"/>
    <col min="16129" max="16129" width="15.6328125" style="1335" customWidth="1"/>
    <col min="16130" max="16130" width="40.08984375" style="1335" customWidth="1"/>
    <col min="16131" max="16131" width="13.453125" style="1335" bestFit="1" customWidth="1"/>
    <col min="16132" max="16132" width="12.453125" style="1335" bestFit="1" customWidth="1"/>
    <col min="16133" max="16133" width="15.6328125" style="1335" bestFit="1" customWidth="1"/>
    <col min="16134" max="16134" width="27.36328125" style="1335" customWidth="1"/>
    <col min="16135" max="16384" width="8.90625" style="1335"/>
  </cols>
  <sheetData>
    <row r="1" spans="1:254" x14ac:dyDescent="0.25">
      <c r="A1" s="2286" t="s">
        <v>0</v>
      </c>
      <c r="B1" s="2286"/>
      <c r="C1" s="2286"/>
      <c r="D1" s="2286"/>
      <c r="E1" s="2286"/>
      <c r="F1" s="2286"/>
      <c r="G1" s="2286"/>
      <c r="H1" s="2286"/>
      <c r="I1" s="1334"/>
      <c r="J1" s="1334"/>
      <c r="K1" s="1334"/>
      <c r="L1" s="1334"/>
      <c r="M1" s="1334"/>
      <c r="N1" s="1334"/>
      <c r="O1" s="1334"/>
      <c r="P1" s="1334"/>
      <c r="Q1" s="1334"/>
      <c r="R1" s="1334"/>
      <c r="S1" s="1334"/>
      <c r="T1" s="1334"/>
      <c r="U1" s="1334"/>
      <c r="V1" s="1334"/>
      <c r="W1" s="1334"/>
      <c r="X1" s="1334"/>
      <c r="Y1" s="1334"/>
      <c r="Z1" s="1334"/>
      <c r="AA1" s="1334"/>
      <c r="AB1" s="1334"/>
      <c r="AC1" s="1334"/>
      <c r="AD1" s="1334"/>
      <c r="AE1" s="1334"/>
      <c r="AF1" s="1334"/>
      <c r="AG1" s="1334"/>
      <c r="AH1" s="1334"/>
      <c r="AI1" s="1334"/>
      <c r="AJ1" s="1334"/>
      <c r="AK1" s="1334"/>
      <c r="AL1" s="1334"/>
      <c r="AM1" s="1334"/>
      <c r="AN1" s="1334"/>
      <c r="AO1" s="1334"/>
      <c r="AP1" s="1334"/>
      <c r="AQ1" s="1334"/>
      <c r="AR1" s="1334"/>
      <c r="AS1" s="1334"/>
      <c r="AT1" s="1334"/>
      <c r="AU1" s="1334"/>
      <c r="AV1" s="1334"/>
      <c r="AW1" s="1334"/>
      <c r="AX1" s="1334"/>
      <c r="AY1" s="1334"/>
      <c r="AZ1" s="1334"/>
      <c r="BA1" s="1334"/>
      <c r="BB1" s="1334"/>
      <c r="BC1" s="1334"/>
      <c r="BD1" s="1334"/>
      <c r="BE1" s="1334"/>
      <c r="BF1" s="1334"/>
      <c r="BG1" s="1334"/>
      <c r="BH1" s="1334"/>
      <c r="BI1" s="1334"/>
      <c r="BJ1" s="1334"/>
      <c r="BK1" s="1334"/>
      <c r="BL1" s="1334"/>
      <c r="BM1" s="1334"/>
      <c r="BN1" s="1334"/>
      <c r="BO1" s="1334"/>
      <c r="BP1" s="1334"/>
      <c r="BQ1" s="1334"/>
      <c r="BR1" s="1334"/>
      <c r="BS1" s="1334"/>
      <c r="BT1" s="1334"/>
      <c r="BU1" s="1334"/>
      <c r="BV1" s="1334"/>
      <c r="BW1" s="1334"/>
      <c r="BX1" s="1334"/>
      <c r="BY1" s="1334"/>
      <c r="BZ1" s="1334"/>
      <c r="CA1" s="1334"/>
      <c r="CB1" s="1334"/>
      <c r="CC1" s="1334"/>
      <c r="CD1" s="1334"/>
      <c r="CE1" s="1334"/>
      <c r="CF1" s="1334"/>
      <c r="CG1" s="1334"/>
      <c r="CH1" s="1334"/>
      <c r="CI1" s="1334"/>
      <c r="CJ1" s="1334"/>
      <c r="CK1" s="1334"/>
      <c r="CL1" s="1334"/>
      <c r="CM1" s="1334"/>
      <c r="CN1" s="1334"/>
      <c r="CO1" s="1334"/>
      <c r="CP1" s="1334"/>
      <c r="CQ1" s="1334"/>
      <c r="CR1" s="1334"/>
      <c r="CS1" s="1334"/>
      <c r="CT1" s="1334"/>
      <c r="CU1" s="1334"/>
      <c r="CV1" s="1334"/>
      <c r="CW1" s="1334"/>
      <c r="CX1" s="1334"/>
      <c r="CY1" s="1334"/>
      <c r="CZ1" s="1334"/>
      <c r="DA1" s="1334"/>
      <c r="DB1" s="1334"/>
      <c r="DC1" s="1334"/>
      <c r="DD1" s="1334"/>
      <c r="DE1" s="1334"/>
      <c r="DF1" s="1334"/>
      <c r="DG1" s="1334"/>
      <c r="DH1" s="1334"/>
      <c r="DI1" s="1334"/>
      <c r="DJ1" s="1334"/>
      <c r="DK1" s="1334"/>
      <c r="DL1" s="1334"/>
      <c r="DM1" s="1334"/>
      <c r="DN1" s="1334"/>
      <c r="DO1" s="1334"/>
      <c r="DP1" s="1334"/>
      <c r="DQ1" s="1334"/>
      <c r="DR1" s="1334"/>
      <c r="DS1" s="1334"/>
      <c r="DT1" s="1334"/>
      <c r="DU1" s="1334"/>
      <c r="DV1" s="1334"/>
      <c r="DW1" s="1334"/>
      <c r="DX1" s="1334"/>
      <c r="DY1" s="1334"/>
      <c r="DZ1" s="1334"/>
      <c r="EA1" s="1334"/>
      <c r="EB1" s="1334"/>
      <c r="EC1" s="1334"/>
      <c r="ED1" s="1334"/>
      <c r="EE1" s="1334"/>
      <c r="EF1" s="1334"/>
      <c r="EG1" s="1334"/>
      <c r="EH1" s="1334"/>
      <c r="EI1" s="1334"/>
      <c r="EJ1" s="1334"/>
      <c r="EK1" s="1334"/>
      <c r="EL1" s="1334"/>
      <c r="EM1" s="1334"/>
      <c r="EN1" s="1334"/>
      <c r="EO1" s="1334"/>
      <c r="EP1" s="1334"/>
      <c r="EQ1" s="1334"/>
      <c r="ER1" s="1334"/>
      <c r="ES1" s="1334"/>
      <c r="ET1" s="1334"/>
      <c r="EU1" s="1334"/>
      <c r="EV1" s="1334"/>
      <c r="EW1" s="1334"/>
      <c r="EX1" s="1334"/>
      <c r="EY1" s="1334"/>
      <c r="EZ1" s="1334"/>
      <c r="FA1" s="1334"/>
      <c r="FB1" s="1334"/>
      <c r="FC1" s="1334"/>
      <c r="FD1" s="1334"/>
      <c r="FE1" s="1334"/>
      <c r="FF1" s="1334"/>
      <c r="FG1" s="1334"/>
      <c r="FH1" s="1334"/>
      <c r="FI1" s="1334"/>
      <c r="FJ1" s="1334"/>
      <c r="FK1" s="1334"/>
      <c r="FL1" s="1334"/>
      <c r="FM1" s="1334"/>
      <c r="FN1" s="1334"/>
      <c r="FO1" s="1334"/>
      <c r="FP1" s="1334"/>
      <c r="FQ1" s="1334"/>
      <c r="FR1" s="1334"/>
      <c r="FS1" s="1334"/>
      <c r="FT1" s="1334"/>
      <c r="FU1" s="1334"/>
      <c r="FV1" s="1334"/>
      <c r="FW1" s="1334"/>
      <c r="FX1" s="1334"/>
      <c r="FY1" s="1334"/>
      <c r="FZ1" s="1334"/>
      <c r="GA1" s="1334"/>
      <c r="GB1" s="1334"/>
      <c r="GC1" s="1334"/>
      <c r="GD1" s="1334"/>
      <c r="GE1" s="1334"/>
      <c r="GF1" s="1334"/>
      <c r="GG1" s="1334"/>
      <c r="GH1" s="1334"/>
      <c r="GI1" s="1334"/>
      <c r="GJ1" s="1334"/>
      <c r="GK1" s="1334"/>
      <c r="GL1" s="1334"/>
      <c r="GM1" s="1334"/>
      <c r="GN1" s="1334"/>
      <c r="GO1" s="1334"/>
      <c r="GP1" s="1334"/>
      <c r="GQ1" s="1334"/>
      <c r="GR1" s="1334"/>
      <c r="GS1" s="1334"/>
      <c r="GT1" s="1334"/>
      <c r="GU1" s="1334"/>
      <c r="GV1" s="1334"/>
      <c r="GW1" s="1334"/>
      <c r="GX1" s="1334"/>
      <c r="GY1" s="1334"/>
      <c r="GZ1" s="1334"/>
      <c r="HA1" s="1334"/>
      <c r="HB1" s="1334"/>
      <c r="HC1" s="1334"/>
      <c r="HD1" s="1334"/>
      <c r="HE1" s="1334"/>
      <c r="HF1" s="1334"/>
      <c r="HG1" s="1334"/>
      <c r="HH1" s="1334"/>
      <c r="HI1" s="1334"/>
      <c r="HJ1" s="1334"/>
      <c r="HK1" s="1334"/>
      <c r="HL1" s="1334"/>
      <c r="HM1" s="1334"/>
      <c r="HN1" s="1334"/>
      <c r="HO1" s="1334"/>
      <c r="HP1" s="1334"/>
      <c r="HQ1" s="1334"/>
      <c r="HR1" s="1334"/>
      <c r="HS1" s="1334"/>
      <c r="HT1" s="1334"/>
      <c r="HU1" s="1334"/>
      <c r="HV1" s="1334"/>
      <c r="HW1" s="1334"/>
      <c r="HX1" s="1334"/>
      <c r="HY1" s="1334"/>
      <c r="HZ1" s="1334"/>
      <c r="IA1" s="1334"/>
      <c r="IB1" s="1334"/>
      <c r="IC1" s="1334"/>
      <c r="ID1" s="1334"/>
      <c r="IE1" s="1334"/>
      <c r="IF1" s="1334"/>
      <c r="IG1" s="1334"/>
      <c r="IH1" s="1334"/>
      <c r="II1" s="1334"/>
      <c r="IJ1" s="1334"/>
      <c r="IK1" s="1334"/>
      <c r="IL1" s="1334"/>
      <c r="IM1" s="1334"/>
      <c r="IN1" s="1334"/>
      <c r="IO1" s="1334"/>
      <c r="IP1" s="1334"/>
      <c r="IQ1" s="1334"/>
      <c r="IR1" s="1334"/>
      <c r="IS1" s="1334"/>
      <c r="IT1" s="1334"/>
    </row>
    <row r="2" spans="1:254" x14ac:dyDescent="0.25">
      <c r="A2" s="1336"/>
      <c r="B2" s="1336"/>
      <c r="C2" s="1336"/>
      <c r="D2" s="1336"/>
      <c r="E2" s="1336"/>
      <c r="F2" s="1337"/>
      <c r="G2" s="1338"/>
      <c r="H2" s="1336"/>
      <c r="I2" s="1334"/>
      <c r="J2" s="1334"/>
      <c r="K2" s="1334"/>
      <c r="L2" s="1334"/>
      <c r="M2" s="1334"/>
      <c r="N2" s="1334"/>
      <c r="O2" s="1334"/>
      <c r="P2" s="1334"/>
      <c r="Q2" s="1334"/>
      <c r="R2" s="1334"/>
      <c r="S2" s="1334"/>
      <c r="T2" s="1334"/>
      <c r="U2" s="1334"/>
      <c r="V2" s="1334"/>
      <c r="W2" s="1334"/>
      <c r="X2" s="1334"/>
      <c r="Y2" s="1334"/>
      <c r="Z2" s="1334"/>
      <c r="AA2" s="1334"/>
      <c r="AB2" s="1334"/>
      <c r="AC2" s="1334"/>
      <c r="AD2" s="1334"/>
      <c r="AE2" s="1334"/>
      <c r="AF2" s="1334"/>
      <c r="AG2" s="1334"/>
      <c r="AH2" s="1334"/>
      <c r="AI2" s="1334"/>
      <c r="AJ2" s="1334"/>
      <c r="AK2" s="1334"/>
      <c r="AL2" s="1334"/>
      <c r="AM2" s="1334"/>
      <c r="AN2" s="1334"/>
      <c r="AO2" s="1334"/>
      <c r="AP2" s="1334"/>
      <c r="AQ2" s="1334"/>
      <c r="AR2" s="1334"/>
      <c r="AS2" s="1334"/>
      <c r="AT2" s="1334"/>
      <c r="AU2" s="1334"/>
      <c r="AV2" s="1334"/>
      <c r="AW2" s="1334"/>
      <c r="AX2" s="1334"/>
      <c r="AY2" s="1334"/>
      <c r="AZ2" s="1334"/>
      <c r="BA2" s="1334"/>
      <c r="BB2" s="1334"/>
      <c r="BC2" s="1334"/>
      <c r="BD2" s="1334"/>
      <c r="BE2" s="1334"/>
      <c r="BF2" s="1334"/>
      <c r="BG2" s="1334"/>
      <c r="BH2" s="1334"/>
      <c r="BI2" s="1334"/>
      <c r="BJ2" s="1334"/>
      <c r="BK2" s="1334"/>
      <c r="BL2" s="1334"/>
      <c r="BM2" s="1334"/>
      <c r="BN2" s="1334"/>
      <c r="BO2" s="1334"/>
      <c r="BP2" s="1334"/>
      <c r="BQ2" s="1334"/>
      <c r="BR2" s="1334"/>
      <c r="BS2" s="1334"/>
      <c r="BT2" s="1334"/>
      <c r="BU2" s="1334"/>
      <c r="BV2" s="1334"/>
      <c r="BW2" s="1334"/>
      <c r="BX2" s="1334"/>
      <c r="BY2" s="1334"/>
      <c r="BZ2" s="1334"/>
      <c r="CA2" s="1334"/>
      <c r="CB2" s="1334"/>
      <c r="CC2" s="1334"/>
      <c r="CD2" s="1334"/>
      <c r="CE2" s="1334"/>
      <c r="CF2" s="1334"/>
      <c r="CG2" s="1334"/>
      <c r="CH2" s="1334"/>
      <c r="CI2" s="1334"/>
      <c r="CJ2" s="1334"/>
      <c r="CK2" s="1334"/>
      <c r="CL2" s="1334"/>
      <c r="CM2" s="1334"/>
      <c r="CN2" s="1334"/>
      <c r="CO2" s="1334"/>
      <c r="CP2" s="1334"/>
      <c r="CQ2" s="1334"/>
      <c r="CR2" s="1334"/>
      <c r="CS2" s="1334"/>
      <c r="CT2" s="1334"/>
      <c r="CU2" s="1334"/>
      <c r="CV2" s="1334"/>
      <c r="CW2" s="1334"/>
      <c r="CX2" s="1334"/>
      <c r="CY2" s="1334"/>
      <c r="CZ2" s="1334"/>
      <c r="DA2" s="1334"/>
      <c r="DB2" s="1334"/>
      <c r="DC2" s="1334"/>
      <c r="DD2" s="1334"/>
      <c r="DE2" s="1334"/>
      <c r="DF2" s="1334"/>
      <c r="DG2" s="1334"/>
      <c r="DH2" s="1334"/>
      <c r="DI2" s="1334"/>
      <c r="DJ2" s="1334"/>
      <c r="DK2" s="1334"/>
      <c r="DL2" s="1334"/>
      <c r="DM2" s="1334"/>
      <c r="DN2" s="1334"/>
      <c r="DO2" s="1334"/>
      <c r="DP2" s="1334"/>
      <c r="DQ2" s="1334"/>
      <c r="DR2" s="1334"/>
      <c r="DS2" s="1334"/>
      <c r="DT2" s="1334"/>
      <c r="DU2" s="1334"/>
      <c r="DV2" s="1334"/>
      <c r="DW2" s="1334"/>
      <c r="DX2" s="1334"/>
      <c r="DY2" s="1334"/>
      <c r="DZ2" s="1334"/>
      <c r="EA2" s="1334"/>
      <c r="EB2" s="1334"/>
      <c r="EC2" s="1334"/>
      <c r="ED2" s="1334"/>
      <c r="EE2" s="1334"/>
      <c r="EF2" s="1334"/>
      <c r="EG2" s="1334"/>
      <c r="EH2" s="1334"/>
      <c r="EI2" s="1334"/>
      <c r="EJ2" s="1334"/>
      <c r="EK2" s="1334"/>
      <c r="EL2" s="1334"/>
      <c r="EM2" s="1334"/>
      <c r="EN2" s="1334"/>
      <c r="EO2" s="1334"/>
      <c r="EP2" s="1334"/>
      <c r="EQ2" s="1334"/>
      <c r="ER2" s="1334"/>
      <c r="ES2" s="1334"/>
      <c r="ET2" s="1334"/>
      <c r="EU2" s="1334"/>
      <c r="EV2" s="1334"/>
      <c r="EW2" s="1334"/>
      <c r="EX2" s="1334"/>
      <c r="EY2" s="1334"/>
      <c r="EZ2" s="1334"/>
      <c r="FA2" s="1334"/>
      <c r="FB2" s="1334"/>
      <c r="FC2" s="1334"/>
      <c r="FD2" s="1334"/>
      <c r="FE2" s="1334"/>
      <c r="FF2" s="1334"/>
      <c r="FG2" s="1334"/>
      <c r="FH2" s="1334"/>
      <c r="FI2" s="1334"/>
      <c r="FJ2" s="1334"/>
      <c r="FK2" s="1334"/>
      <c r="FL2" s="1334"/>
      <c r="FM2" s="1334"/>
      <c r="FN2" s="1334"/>
      <c r="FO2" s="1334"/>
      <c r="FP2" s="1334"/>
      <c r="FQ2" s="1334"/>
      <c r="FR2" s="1334"/>
      <c r="FS2" s="1334"/>
      <c r="FT2" s="1334"/>
      <c r="FU2" s="1334"/>
      <c r="FV2" s="1334"/>
      <c r="FW2" s="1334"/>
      <c r="FX2" s="1334"/>
      <c r="FY2" s="1334"/>
      <c r="FZ2" s="1334"/>
      <c r="GA2" s="1334"/>
      <c r="GB2" s="1334"/>
      <c r="GC2" s="1334"/>
      <c r="GD2" s="1334"/>
      <c r="GE2" s="1334"/>
      <c r="GF2" s="1334"/>
      <c r="GG2" s="1334"/>
      <c r="GH2" s="1334"/>
      <c r="GI2" s="1334"/>
      <c r="GJ2" s="1334"/>
      <c r="GK2" s="1334"/>
      <c r="GL2" s="1334"/>
      <c r="GM2" s="1334"/>
      <c r="GN2" s="1334"/>
      <c r="GO2" s="1334"/>
      <c r="GP2" s="1334"/>
      <c r="GQ2" s="1334"/>
      <c r="GR2" s="1334"/>
      <c r="GS2" s="1334"/>
      <c r="GT2" s="1334"/>
      <c r="GU2" s="1334"/>
      <c r="GV2" s="1334"/>
      <c r="GW2" s="1334"/>
      <c r="GX2" s="1334"/>
      <c r="GY2" s="1334"/>
      <c r="GZ2" s="1334"/>
      <c r="HA2" s="1334"/>
      <c r="HB2" s="1334"/>
      <c r="HC2" s="1334"/>
      <c r="HD2" s="1334"/>
      <c r="HE2" s="1334"/>
      <c r="HF2" s="1334"/>
      <c r="HG2" s="1334"/>
      <c r="HH2" s="1334"/>
      <c r="HI2" s="1334"/>
      <c r="HJ2" s="1334"/>
      <c r="HK2" s="1334"/>
      <c r="HL2" s="1334"/>
      <c r="HM2" s="1334"/>
      <c r="HN2" s="1334"/>
      <c r="HO2" s="1334"/>
      <c r="HP2" s="1334"/>
      <c r="HQ2" s="1334"/>
      <c r="HR2" s="1334"/>
      <c r="HS2" s="1334"/>
      <c r="HT2" s="1334"/>
      <c r="HU2" s="1334"/>
      <c r="HV2" s="1334"/>
      <c r="HW2" s="1334"/>
      <c r="HX2" s="1334"/>
      <c r="HY2" s="1334"/>
      <c r="HZ2" s="1334"/>
      <c r="IA2" s="1334"/>
      <c r="IB2" s="1334"/>
      <c r="IC2" s="1334"/>
      <c r="ID2" s="1334"/>
      <c r="IE2" s="1334"/>
      <c r="IF2" s="1334"/>
      <c r="IG2" s="1334"/>
      <c r="IH2" s="1334"/>
      <c r="II2" s="1334"/>
      <c r="IJ2" s="1334"/>
      <c r="IK2" s="1334"/>
      <c r="IL2" s="1334"/>
      <c r="IM2" s="1334"/>
      <c r="IN2" s="1334"/>
      <c r="IO2" s="1334"/>
      <c r="IP2" s="1334"/>
      <c r="IQ2" s="1334"/>
      <c r="IR2" s="1334"/>
      <c r="IS2" s="1334"/>
      <c r="IT2" s="1334"/>
    </row>
    <row r="3" spans="1:254" x14ac:dyDescent="0.25">
      <c r="A3" s="2286" t="s">
        <v>626</v>
      </c>
      <c r="B3" s="2286"/>
      <c r="C3" s="2286"/>
      <c r="D3" s="2286"/>
      <c r="E3" s="2286"/>
      <c r="F3" s="2286"/>
      <c r="G3" s="2286"/>
      <c r="H3" s="2286"/>
      <c r="I3" s="1334"/>
      <c r="J3" s="1334"/>
      <c r="K3" s="1334"/>
      <c r="L3" s="1334"/>
      <c r="M3" s="1334"/>
      <c r="N3" s="1334"/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C3" s="1334"/>
      <c r="AD3" s="1334"/>
      <c r="AE3" s="1334"/>
      <c r="AF3" s="1334"/>
      <c r="AG3" s="1334"/>
      <c r="AH3" s="1334"/>
      <c r="AI3" s="1334"/>
      <c r="AJ3" s="1334"/>
      <c r="AK3" s="1334"/>
      <c r="AL3" s="1334"/>
      <c r="AM3" s="1334"/>
      <c r="AN3" s="1334"/>
      <c r="AO3" s="1334"/>
      <c r="AP3" s="1334"/>
      <c r="AQ3" s="1334"/>
      <c r="AR3" s="1334"/>
      <c r="AS3" s="1334"/>
      <c r="AT3" s="1334"/>
      <c r="AU3" s="1334"/>
      <c r="AV3" s="1334"/>
      <c r="AW3" s="1334"/>
      <c r="AX3" s="1334"/>
      <c r="AY3" s="1334"/>
      <c r="AZ3" s="1334"/>
      <c r="BA3" s="1334"/>
      <c r="BB3" s="1334"/>
      <c r="BC3" s="1334"/>
      <c r="BD3" s="1334"/>
      <c r="BE3" s="1334"/>
      <c r="BF3" s="1334"/>
      <c r="BG3" s="1334"/>
      <c r="BH3" s="1334"/>
      <c r="BI3" s="1334"/>
      <c r="BJ3" s="1334"/>
      <c r="BK3" s="1334"/>
      <c r="BL3" s="1334"/>
      <c r="BM3" s="1334"/>
      <c r="BN3" s="1334"/>
      <c r="BO3" s="1334"/>
      <c r="BP3" s="1334"/>
      <c r="BQ3" s="1334"/>
      <c r="BR3" s="1334"/>
      <c r="BS3" s="1334"/>
      <c r="BT3" s="1334"/>
      <c r="BU3" s="1334"/>
      <c r="BV3" s="1334"/>
      <c r="BW3" s="1334"/>
      <c r="BX3" s="1334"/>
      <c r="BY3" s="1334"/>
      <c r="BZ3" s="1334"/>
      <c r="CA3" s="1334"/>
      <c r="CB3" s="1334"/>
      <c r="CC3" s="1334"/>
      <c r="CD3" s="1334"/>
      <c r="CE3" s="1334"/>
      <c r="CF3" s="1334"/>
      <c r="CG3" s="1334"/>
      <c r="CH3" s="1334"/>
      <c r="CI3" s="1334"/>
      <c r="CJ3" s="1334"/>
      <c r="CK3" s="1334"/>
      <c r="CL3" s="1334"/>
      <c r="CM3" s="1334"/>
      <c r="CN3" s="1334"/>
      <c r="CO3" s="1334"/>
      <c r="CP3" s="1334"/>
      <c r="CQ3" s="1334"/>
      <c r="CR3" s="1334"/>
      <c r="CS3" s="1334"/>
      <c r="CT3" s="1334"/>
      <c r="CU3" s="1334"/>
      <c r="CV3" s="1334"/>
      <c r="CW3" s="1334"/>
      <c r="CX3" s="1334"/>
      <c r="CY3" s="1334"/>
      <c r="CZ3" s="1334"/>
      <c r="DA3" s="1334"/>
      <c r="DB3" s="1334"/>
      <c r="DC3" s="1334"/>
      <c r="DD3" s="1334"/>
      <c r="DE3" s="1334"/>
      <c r="DF3" s="1334"/>
      <c r="DG3" s="1334"/>
      <c r="DH3" s="1334"/>
      <c r="DI3" s="1334"/>
      <c r="DJ3" s="1334"/>
      <c r="DK3" s="1334"/>
      <c r="DL3" s="1334"/>
      <c r="DM3" s="1334"/>
      <c r="DN3" s="1334"/>
      <c r="DO3" s="1334"/>
      <c r="DP3" s="1334"/>
      <c r="DQ3" s="1334"/>
      <c r="DR3" s="1334"/>
      <c r="DS3" s="1334"/>
      <c r="DT3" s="1334"/>
      <c r="DU3" s="1334"/>
      <c r="DV3" s="1334"/>
      <c r="DW3" s="1334"/>
      <c r="DX3" s="1334"/>
      <c r="DY3" s="1334"/>
      <c r="DZ3" s="1334"/>
      <c r="EA3" s="1334"/>
      <c r="EB3" s="1334"/>
      <c r="EC3" s="1334"/>
      <c r="ED3" s="1334"/>
      <c r="EE3" s="1334"/>
      <c r="EF3" s="1334"/>
      <c r="EG3" s="1334"/>
      <c r="EH3" s="1334"/>
      <c r="EI3" s="1334"/>
      <c r="EJ3" s="1334"/>
      <c r="EK3" s="1334"/>
      <c r="EL3" s="1334"/>
      <c r="EM3" s="1334"/>
      <c r="EN3" s="1334"/>
      <c r="EO3" s="1334"/>
      <c r="EP3" s="1334"/>
      <c r="EQ3" s="1334"/>
      <c r="ER3" s="1334"/>
      <c r="ES3" s="1334"/>
      <c r="ET3" s="1334"/>
      <c r="EU3" s="1334"/>
      <c r="EV3" s="1334"/>
      <c r="EW3" s="1334"/>
      <c r="EX3" s="1334"/>
      <c r="EY3" s="1334"/>
      <c r="EZ3" s="1334"/>
      <c r="FA3" s="1334"/>
      <c r="FB3" s="1334"/>
      <c r="FC3" s="1334"/>
      <c r="FD3" s="1334"/>
      <c r="FE3" s="1334"/>
      <c r="FF3" s="1334"/>
      <c r="FG3" s="1334"/>
      <c r="FH3" s="1334"/>
      <c r="FI3" s="1334"/>
      <c r="FJ3" s="1334"/>
      <c r="FK3" s="1334"/>
      <c r="FL3" s="1334"/>
      <c r="FM3" s="1334"/>
      <c r="FN3" s="1334"/>
      <c r="FO3" s="1334"/>
      <c r="FP3" s="1334"/>
      <c r="FQ3" s="1334"/>
      <c r="FR3" s="1334"/>
      <c r="FS3" s="1334"/>
      <c r="FT3" s="1334"/>
      <c r="FU3" s="1334"/>
      <c r="FV3" s="1334"/>
      <c r="FW3" s="1334"/>
      <c r="FX3" s="1334"/>
      <c r="FY3" s="1334"/>
      <c r="FZ3" s="1334"/>
      <c r="GA3" s="1334"/>
      <c r="GB3" s="1334"/>
      <c r="GC3" s="1334"/>
      <c r="GD3" s="1334"/>
      <c r="GE3" s="1334"/>
      <c r="GF3" s="1334"/>
      <c r="GG3" s="1334"/>
      <c r="GH3" s="1334"/>
      <c r="GI3" s="1334"/>
      <c r="GJ3" s="1334"/>
      <c r="GK3" s="1334"/>
      <c r="GL3" s="1334"/>
      <c r="GM3" s="1334"/>
      <c r="GN3" s="1334"/>
      <c r="GO3" s="1334"/>
      <c r="GP3" s="1334"/>
      <c r="GQ3" s="1334"/>
      <c r="GR3" s="1334"/>
      <c r="GS3" s="1334"/>
      <c r="GT3" s="1334"/>
      <c r="GU3" s="1334"/>
      <c r="GV3" s="1334"/>
      <c r="GW3" s="1334"/>
      <c r="GX3" s="1334"/>
      <c r="GY3" s="1334"/>
      <c r="GZ3" s="1334"/>
      <c r="HA3" s="1334"/>
      <c r="HB3" s="1334"/>
      <c r="HC3" s="1334"/>
      <c r="HD3" s="1334"/>
      <c r="HE3" s="1334"/>
      <c r="HF3" s="1334"/>
      <c r="HG3" s="1334"/>
      <c r="HH3" s="1334"/>
      <c r="HI3" s="1334"/>
      <c r="HJ3" s="1334"/>
      <c r="HK3" s="1334"/>
      <c r="HL3" s="1334"/>
      <c r="HM3" s="1334"/>
      <c r="HN3" s="1334"/>
      <c r="HO3" s="1334"/>
      <c r="HP3" s="1334"/>
      <c r="HQ3" s="1334"/>
      <c r="HR3" s="1334"/>
      <c r="HS3" s="1334"/>
      <c r="HT3" s="1334"/>
      <c r="HU3" s="1334"/>
      <c r="HV3" s="1334"/>
      <c r="HW3" s="1334"/>
      <c r="HX3" s="1334"/>
      <c r="HY3" s="1334"/>
      <c r="HZ3" s="1334"/>
      <c r="IA3" s="1334"/>
      <c r="IB3" s="1334"/>
      <c r="IC3" s="1334"/>
      <c r="ID3" s="1334"/>
      <c r="IE3" s="1334"/>
      <c r="IF3" s="1334"/>
      <c r="IG3" s="1334"/>
      <c r="IH3" s="1334"/>
      <c r="II3" s="1334"/>
      <c r="IJ3" s="1334"/>
      <c r="IK3" s="1334"/>
      <c r="IL3" s="1334"/>
      <c r="IM3" s="1334"/>
      <c r="IN3" s="1334"/>
      <c r="IO3" s="1334"/>
      <c r="IP3" s="1334"/>
      <c r="IQ3" s="1334"/>
      <c r="IR3" s="1334"/>
      <c r="IS3" s="1334"/>
      <c r="IT3" s="1334"/>
    </row>
    <row r="4" spans="1:254" x14ac:dyDescent="0.25">
      <c r="A4" s="1336"/>
      <c r="B4" s="1336"/>
      <c r="C4" s="1336"/>
      <c r="D4" s="1336"/>
      <c r="E4" s="1336"/>
      <c r="F4" s="1337"/>
      <c r="G4" s="1338"/>
      <c r="H4" s="1336"/>
      <c r="I4" s="1334"/>
      <c r="J4" s="1334"/>
      <c r="K4" s="1334"/>
      <c r="L4" s="1334"/>
      <c r="M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  <c r="AD4" s="1334"/>
      <c r="AE4" s="1334"/>
      <c r="AF4" s="1334"/>
      <c r="AG4" s="1334"/>
      <c r="AH4" s="1334"/>
      <c r="AI4" s="1334"/>
      <c r="AJ4" s="1334"/>
      <c r="AK4" s="1334"/>
      <c r="AL4" s="1334"/>
      <c r="AM4" s="1334"/>
      <c r="AN4" s="1334"/>
      <c r="AO4" s="1334"/>
      <c r="AP4" s="1334"/>
      <c r="AQ4" s="1334"/>
      <c r="AR4" s="1334"/>
      <c r="AS4" s="1334"/>
      <c r="AT4" s="1334"/>
      <c r="AU4" s="1334"/>
      <c r="AV4" s="1334"/>
      <c r="AW4" s="1334"/>
      <c r="AX4" s="1334"/>
      <c r="AY4" s="1334"/>
      <c r="AZ4" s="1334"/>
      <c r="BA4" s="1334"/>
      <c r="BB4" s="1334"/>
      <c r="BC4" s="1334"/>
      <c r="BD4" s="1334"/>
      <c r="BE4" s="1334"/>
      <c r="BF4" s="1334"/>
      <c r="BG4" s="1334"/>
      <c r="BH4" s="1334"/>
      <c r="BI4" s="1334"/>
      <c r="BJ4" s="1334"/>
      <c r="BK4" s="1334"/>
      <c r="BL4" s="1334"/>
      <c r="BM4" s="1334"/>
      <c r="BN4" s="1334"/>
      <c r="BO4" s="1334"/>
      <c r="BP4" s="1334"/>
      <c r="BQ4" s="1334"/>
      <c r="BR4" s="1334"/>
      <c r="BS4" s="1334"/>
      <c r="BT4" s="1334"/>
      <c r="BU4" s="1334"/>
      <c r="BV4" s="1334"/>
      <c r="BW4" s="1334"/>
      <c r="BX4" s="1334"/>
      <c r="BY4" s="1334"/>
      <c r="BZ4" s="1334"/>
      <c r="CA4" s="1334"/>
      <c r="CB4" s="1334"/>
      <c r="CC4" s="1334"/>
      <c r="CD4" s="1334"/>
      <c r="CE4" s="1334"/>
      <c r="CF4" s="1334"/>
      <c r="CG4" s="1334"/>
      <c r="CH4" s="1334"/>
      <c r="CI4" s="1334"/>
      <c r="CJ4" s="1334"/>
      <c r="CK4" s="1334"/>
      <c r="CL4" s="1334"/>
      <c r="CM4" s="1334"/>
      <c r="CN4" s="1334"/>
      <c r="CO4" s="1334"/>
      <c r="CP4" s="1334"/>
      <c r="CQ4" s="1334"/>
      <c r="CR4" s="1334"/>
      <c r="CS4" s="1334"/>
      <c r="CT4" s="1334"/>
      <c r="CU4" s="1334"/>
      <c r="CV4" s="1334"/>
      <c r="CW4" s="1334"/>
      <c r="CX4" s="1334"/>
      <c r="CY4" s="1334"/>
      <c r="CZ4" s="1334"/>
      <c r="DA4" s="1334"/>
      <c r="DB4" s="1334"/>
      <c r="DC4" s="1334"/>
      <c r="DD4" s="1334"/>
      <c r="DE4" s="1334"/>
      <c r="DF4" s="1334"/>
      <c r="DG4" s="1334"/>
      <c r="DH4" s="1334"/>
      <c r="DI4" s="1334"/>
      <c r="DJ4" s="1334"/>
      <c r="DK4" s="1334"/>
      <c r="DL4" s="1334"/>
      <c r="DM4" s="1334"/>
      <c r="DN4" s="1334"/>
      <c r="DO4" s="1334"/>
      <c r="DP4" s="1334"/>
      <c r="DQ4" s="1334"/>
      <c r="DR4" s="1334"/>
      <c r="DS4" s="1334"/>
      <c r="DT4" s="1334"/>
      <c r="DU4" s="1334"/>
      <c r="DV4" s="1334"/>
      <c r="DW4" s="1334"/>
      <c r="DX4" s="1334"/>
      <c r="DY4" s="1334"/>
      <c r="DZ4" s="1334"/>
      <c r="EA4" s="1334"/>
      <c r="EB4" s="1334"/>
      <c r="EC4" s="1334"/>
      <c r="ED4" s="1334"/>
      <c r="EE4" s="1334"/>
      <c r="EF4" s="1334"/>
      <c r="EG4" s="1334"/>
      <c r="EH4" s="1334"/>
      <c r="EI4" s="1334"/>
      <c r="EJ4" s="1334"/>
      <c r="EK4" s="1334"/>
      <c r="EL4" s="1334"/>
      <c r="EM4" s="1334"/>
      <c r="EN4" s="1334"/>
      <c r="EO4" s="1334"/>
      <c r="EP4" s="1334"/>
      <c r="EQ4" s="1334"/>
      <c r="ER4" s="1334"/>
      <c r="ES4" s="1334"/>
      <c r="ET4" s="1334"/>
      <c r="EU4" s="1334"/>
      <c r="EV4" s="1334"/>
      <c r="EW4" s="1334"/>
      <c r="EX4" s="1334"/>
      <c r="EY4" s="1334"/>
      <c r="EZ4" s="1334"/>
      <c r="FA4" s="1334"/>
      <c r="FB4" s="1334"/>
      <c r="FC4" s="1334"/>
      <c r="FD4" s="1334"/>
      <c r="FE4" s="1334"/>
      <c r="FF4" s="1334"/>
      <c r="FG4" s="1334"/>
      <c r="FH4" s="1334"/>
      <c r="FI4" s="1334"/>
      <c r="FJ4" s="1334"/>
      <c r="FK4" s="1334"/>
      <c r="FL4" s="1334"/>
      <c r="FM4" s="1334"/>
      <c r="FN4" s="1334"/>
      <c r="FO4" s="1334"/>
      <c r="FP4" s="1334"/>
      <c r="FQ4" s="1334"/>
      <c r="FR4" s="1334"/>
      <c r="FS4" s="1334"/>
      <c r="FT4" s="1334"/>
      <c r="FU4" s="1334"/>
      <c r="FV4" s="1334"/>
      <c r="FW4" s="1334"/>
      <c r="FX4" s="1334"/>
      <c r="FY4" s="1334"/>
      <c r="FZ4" s="1334"/>
      <c r="GA4" s="1334"/>
      <c r="GB4" s="1334"/>
      <c r="GC4" s="1334"/>
      <c r="GD4" s="1334"/>
      <c r="GE4" s="1334"/>
      <c r="GF4" s="1334"/>
      <c r="GG4" s="1334"/>
      <c r="GH4" s="1334"/>
      <c r="GI4" s="1334"/>
      <c r="GJ4" s="1334"/>
      <c r="GK4" s="1334"/>
      <c r="GL4" s="1334"/>
      <c r="GM4" s="1334"/>
      <c r="GN4" s="1334"/>
      <c r="GO4" s="1334"/>
      <c r="GP4" s="1334"/>
      <c r="GQ4" s="1334"/>
      <c r="GR4" s="1334"/>
      <c r="GS4" s="1334"/>
      <c r="GT4" s="1334"/>
      <c r="GU4" s="1334"/>
      <c r="GV4" s="1334"/>
      <c r="GW4" s="1334"/>
      <c r="GX4" s="1334"/>
      <c r="GY4" s="1334"/>
      <c r="GZ4" s="1334"/>
      <c r="HA4" s="1334"/>
      <c r="HB4" s="1334"/>
      <c r="HC4" s="1334"/>
      <c r="HD4" s="1334"/>
      <c r="HE4" s="1334"/>
      <c r="HF4" s="1334"/>
      <c r="HG4" s="1334"/>
      <c r="HH4" s="1334"/>
      <c r="HI4" s="1334"/>
      <c r="HJ4" s="1334"/>
      <c r="HK4" s="1334"/>
      <c r="HL4" s="1334"/>
      <c r="HM4" s="1334"/>
      <c r="HN4" s="1334"/>
      <c r="HO4" s="1334"/>
      <c r="HP4" s="1334"/>
      <c r="HQ4" s="1334"/>
      <c r="HR4" s="1334"/>
      <c r="HS4" s="1334"/>
      <c r="HT4" s="1334"/>
      <c r="HU4" s="1334"/>
      <c r="HV4" s="1334"/>
      <c r="HW4" s="1334"/>
      <c r="HX4" s="1334"/>
      <c r="HY4" s="1334"/>
      <c r="HZ4" s="1334"/>
      <c r="IA4" s="1334"/>
      <c r="IB4" s="1334"/>
      <c r="IC4" s="1334"/>
      <c r="ID4" s="1334"/>
      <c r="IE4" s="1334"/>
      <c r="IF4" s="1334"/>
      <c r="IG4" s="1334"/>
      <c r="IH4" s="1334"/>
      <c r="II4" s="1334"/>
      <c r="IJ4" s="1334"/>
      <c r="IK4" s="1334"/>
      <c r="IL4" s="1334"/>
      <c r="IM4" s="1334"/>
      <c r="IN4" s="1334"/>
      <c r="IO4" s="1334"/>
      <c r="IP4" s="1334"/>
      <c r="IQ4" s="1334"/>
      <c r="IR4" s="1334"/>
      <c r="IS4" s="1334"/>
      <c r="IT4" s="1334"/>
    </row>
    <row r="5" spans="1:254" x14ac:dyDescent="0.25">
      <c r="A5" s="2286" t="s">
        <v>627</v>
      </c>
      <c r="B5" s="2286"/>
      <c r="C5" s="2286"/>
      <c r="D5" s="2286"/>
      <c r="E5" s="2286"/>
      <c r="F5" s="2286"/>
      <c r="G5" s="2286"/>
      <c r="H5" s="2286"/>
      <c r="I5" s="1334"/>
      <c r="J5" s="1334"/>
      <c r="K5" s="1334"/>
      <c r="L5" s="1334"/>
      <c r="M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  <c r="AD5" s="1334"/>
      <c r="AE5" s="1334"/>
      <c r="AF5" s="1334"/>
      <c r="AG5" s="1334"/>
      <c r="AH5" s="1334"/>
      <c r="AI5" s="1334"/>
      <c r="AJ5" s="1334"/>
      <c r="AK5" s="1334"/>
      <c r="AL5" s="1334"/>
      <c r="AM5" s="1334"/>
      <c r="AN5" s="1334"/>
      <c r="AO5" s="1334"/>
      <c r="AP5" s="1334"/>
      <c r="AQ5" s="1334"/>
      <c r="AR5" s="1334"/>
      <c r="AS5" s="1334"/>
      <c r="AT5" s="1334"/>
      <c r="AU5" s="1334"/>
      <c r="AV5" s="1334"/>
      <c r="AW5" s="1334"/>
      <c r="AX5" s="1334"/>
      <c r="AY5" s="1334"/>
      <c r="AZ5" s="1334"/>
      <c r="BA5" s="1334"/>
      <c r="BB5" s="1334"/>
      <c r="BC5" s="1334"/>
      <c r="BD5" s="1334"/>
      <c r="BE5" s="1334"/>
      <c r="BF5" s="1334"/>
      <c r="BG5" s="1334"/>
      <c r="BH5" s="1334"/>
      <c r="BI5" s="1334"/>
      <c r="BJ5" s="1334"/>
      <c r="BK5" s="1334"/>
      <c r="BL5" s="1334"/>
      <c r="BM5" s="1334"/>
      <c r="BN5" s="1334"/>
      <c r="BO5" s="1334"/>
      <c r="BP5" s="1334"/>
      <c r="BQ5" s="1334"/>
      <c r="BR5" s="1334"/>
      <c r="BS5" s="1334"/>
      <c r="BT5" s="1334"/>
      <c r="BU5" s="1334"/>
      <c r="BV5" s="1334"/>
      <c r="BW5" s="1334"/>
      <c r="BX5" s="1334"/>
      <c r="BY5" s="1334"/>
      <c r="BZ5" s="1334"/>
      <c r="CA5" s="1334"/>
      <c r="CB5" s="1334"/>
      <c r="CC5" s="1334"/>
      <c r="CD5" s="1334"/>
      <c r="CE5" s="1334"/>
      <c r="CF5" s="1334"/>
      <c r="CG5" s="1334"/>
      <c r="CH5" s="1334"/>
      <c r="CI5" s="1334"/>
      <c r="CJ5" s="1334"/>
      <c r="CK5" s="1334"/>
      <c r="CL5" s="1334"/>
      <c r="CM5" s="1334"/>
      <c r="CN5" s="1334"/>
      <c r="CO5" s="1334"/>
      <c r="CP5" s="1334"/>
      <c r="CQ5" s="1334"/>
      <c r="CR5" s="1334"/>
      <c r="CS5" s="1334"/>
      <c r="CT5" s="1334"/>
      <c r="CU5" s="1334"/>
      <c r="CV5" s="1334"/>
      <c r="CW5" s="1334"/>
      <c r="CX5" s="1334"/>
      <c r="CY5" s="1334"/>
      <c r="CZ5" s="1334"/>
      <c r="DA5" s="1334"/>
      <c r="DB5" s="1334"/>
      <c r="DC5" s="1334"/>
      <c r="DD5" s="1334"/>
      <c r="DE5" s="1334"/>
      <c r="DF5" s="1334"/>
      <c r="DG5" s="1334"/>
      <c r="DH5" s="1334"/>
      <c r="DI5" s="1334"/>
      <c r="DJ5" s="1334"/>
      <c r="DK5" s="1334"/>
      <c r="DL5" s="1334"/>
      <c r="DM5" s="1334"/>
      <c r="DN5" s="1334"/>
      <c r="DO5" s="1334"/>
      <c r="DP5" s="1334"/>
      <c r="DQ5" s="1334"/>
      <c r="DR5" s="1334"/>
      <c r="DS5" s="1334"/>
      <c r="DT5" s="1334"/>
      <c r="DU5" s="1334"/>
      <c r="DV5" s="1334"/>
      <c r="DW5" s="1334"/>
      <c r="DX5" s="1334"/>
      <c r="DY5" s="1334"/>
      <c r="DZ5" s="1334"/>
      <c r="EA5" s="1334"/>
      <c r="EB5" s="1334"/>
      <c r="EC5" s="1334"/>
      <c r="ED5" s="1334"/>
      <c r="EE5" s="1334"/>
      <c r="EF5" s="1334"/>
      <c r="EG5" s="1334"/>
      <c r="EH5" s="1334"/>
      <c r="EI5" s="1334"/>
      <c r="EJ5" s="1334"/>
      <c r="EK5" s="1334"/>
      <c r="EL5" s="1334"/>
      <c r="EM5" s="1334"/>
      <c r="EN5" s="1334"/>
      <c r="EO5" s="1334"/>
      <c r="EP5" s="1334"/>
      <c r="EQ5" s="1334"/>
      <c r="ER5" s="1334"/>
      <c r="ES5" s="1334"/>
      <c r="ET5" s="1334"/>
      <c r="EU5" s="1334"/>
      <c r="EV5" s="1334"/>
      <c r="EW5" s="1334"/>
      <c r="EX5" s="1334"/>
      <c r="EY5" s="1334"/>
      <c r="EZ5" s="1334"/>
      <c r="FA5" s="1334"/>
      <c r="FB5" s="1334"/>
      <c r="FC5" s="1334"/>
      <c r="FD5" s="1334"/>
      <c r="FE5" s="1334"/>
      <c r="FF5" s="1334"/>
      <c r="FG5" s="1334"/>
      <c r="FH5" s="1334"/>
      <c r="FI5" s="1334"/>
      <c r="FJ5" s="1334"/>
      <c r="FK5" s="1334"/>
      <c r="FL5" s="1334"/>
      <c r="FM5" s="1334"/>
      <c r="FN5" s="1334"/>
      <c r="FO5" s="1334"/>
      <c r="FP5" s="1334"/>
      <c r="FQ5" s="1334"/>
      <c r="FR5" s="1334"/>
      <c r="FS5" s="1334"/>
      <c r="FT5" s="1334"/>
      <c r="FU5" s="1334"/>
      <c r="FV5" s="1334"/>
      <c r="FW5" s="1334"/>
      <c r="FX5" s="1334"/>
      <c r="FY5" s="1334"/>
      <c r="FZ5" s="1334"/>
      <c r="GA5" s="1334"/>
      <c r="GB5" s="1334"/>
      <c r="GC5" s="1334"/>
      <c r="GD5" s="1334"/>
      <c r="GE5" s="1334"/>
      <c r="GF5" s="1334"/>
      <c r="GG5" s="1334"/>
      <c r="GH5" s="1334"/>
      <c r="GI5" s="1334"/>
      <c r="GJ5" s="1334"/>
      <c r="GK5" s="1334"/>
      <c r="GL5" s="1334"/>
      <c r="GM5" s="1334"/>
      <c r="GN5" s="1334"/>
      <c r="GO5" s="1334"/>
      <c r="GP5" s="1334"/>
      <c r="GQ5" s="1334"/>
      <c r="GR5" s="1334"/>
      <c r="GS5" s="1334"/>
      <c r="GT5" s="1334"/>
      <c r="GU5" s="1334"/>
      <c r="GV5" s="1334"/>
      <c r="GW5" s="1334"/>
      <c r="GX5" s="1334"/>
      <c r="GY5" s="1334"/>
      <c r="GZ5" s="1334"/>
      <c r="HA5" s="1334"/>
      <c r="HB5" s="1334"/>
      <c r="HC5" s="1334"/>
      <c r="HD5" s="1334"/>
      <c r="HE5" s="1334"/>
      <c r="HF5" s="1334"/>
      <c r="HG5" s="1334"/>
      <c r="HH5" s="1334"/>
      <c r="HI5" s="1334"/>
      <c r="HJ5" s="1334"/>
      <c r="HK5" s="1334"/>
      <c r="HL5" s="1334"/>
      <c r="HM5" s="1334"/>
      <c r="HN5" s="1334"/>
      <c r="HO5" s="1334"/>
      <c r="HP5" s="1334"/>
      <c r="HQ5" s="1334"/>
      <c r="HR5" s="1334"/>
      <c r="HS5" s="1334"/>
      <c r="HT5" s="1334"/>
      <c r="HU5" s="1334"/>
      <c r="HV5" s="1334"/>
      <c r="HW5" s="1334"/>
      <c r="HX5" s="1334"/>
      <c r="HY5" s="1334"/>
      <c r="HZ5" s="1334"/>
      <c r="IA5" s="1334"/>
      <c r="IB5" s="1334"/>
      <c r="IC5" s="1334"/>
      <c r="ID5" s="1334"/>
      <c r="IE5" s="1334"/>
      <c r="IF5" s="1334"/>
      <c r="IG5" s="1334"/>
      <c r="IH5" s="1334"/>
      <c r="II5" s="1334"/>
      <c r="IJ5" s="1334"/>
      <c r="IK5" s="1334"/>
      <c r="IL5" s="1334"/>
      <c r="IM5" s="1334"/>
      <c r="IN5" s="1334"/>
      <c r="IO5" s="1334"/>
      <c r="IP5" s="1334"/>
      <c r="IQ5" s="1334"/>
      <c r="IR5" s="1334"/>
      <c r="IS5" s="1334"/>
      <c r="IT5" s="1334"/>
    </row>
    <row r="6" spans="1:254" x14ac:dyDescent="0.25">
      <c r="A6" s="1339"/>
      <c r="B6" s="1340"/>
      <c r="C6" s="1340"/>
      <c r="D6" s="1339"/>
      <c r="E6" s="1339"/>
      <c r="F6" s="1341"/>
      <c r="G6" s="1341"/>
      <c r="H6" s="1338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  <c r="AD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O6" s="1334"/>
      <c r="AP6" s="1334"/>
      <c r="AQ6" s="1334"/>
      <c r="AR6" s="1334"/>
      <c r="AS6" s="1334"/>
      <c r="AT6" s="1334"/>
      <c r="AU6" s="1334"/>
      <c r="AV6" s="1334"/>
      <c r="AW6" s="1334"/>
      <c r="AX6" s="1334"/>
      <c r="AY6" s="1334"/>
      <c r="AZ6" s="1334"/>
      <c r="BA6" s="1334"/>
      <c r="BB6" s="1334"/>
      <c r="BC6" s="1334"/>
      <c r="BD6" s="1334"/>
      <c r="BE6" s="1334"/>
      <c r="BF6" s="1334"/>
      <c r="BG6" s="1334"/>
      <c r="BH6" s="1334"/>
      <c r="BI6" s="1334"/>
      <c r="BJ6" s="1334"/>
      <c r="BK6" s="1334"/>
      <c r="BL6" s="1334"/>
      <c r="BM6" s="1334"/>
      <c r="BN6" s="1334"/>
      <c r="BO6" s="1334"/>
      <c r="BP6" s="1334"/>
      <c r="BQ6" s="1334"/>
      <c r="BR6" s="1334"/>
      <c r="BS6" s="1334"/>
      <c r="BT6" s="1334"/>
      <c r="BU6" s="1334"/>
      <c r="BV6" s="1334"/>
      <c r="BW6" s="1334"/>
      <c r="BX6" s="1334"/>
      <c r="BY6" s="1334"/>
      <c r="BZ6" s="1334"/>
      <c r="CA6" s="1334"/>
      <c r="CB6" s="1334"/>
      <c r="CC6" s="1334"/>
      <c r="CD6" s="1334"/>
      <c r="CE6" s="1334"/>
      <c r="CF6" s="1334"/>
      <c r="CG6" s="1334"/>
      <c r="CH6" s="1334"/>
      <c r="CI6" s="1334"/>
      <c r="CJ6" s="1334"/>
      <c r="CK6" s="1334"/>
      <c r="CL6" s="1334"/>
      <c r="CM6" s="1334"/>
      <c r="CN6" s="1334"/>
      <c r="CO6" s="1334"/>
      <c r="CP6" s="1334"/>
      <c r="CQ6" s="1334"/>
      <c r="CR6" s="1334"/>
      <c r="CS6" s="1334"/>
      <c r="CT6" s="1334"/>
      <c r="CU6" s="1334"/>
      <c r="CV6" s="1334"/>
      <c r="CW6" s="1334"/>
      <c r="CX6" s="1334"/>
      <c r="CY6" s="1334"/>
      <c r="CZ6" s="1334"/>
      <c r="DA6" s="1334"/>
      <c r="DB6" s="1334"/>
      <c r="DC6" s="1334"/>
      <c r="DD6" s="1334"/>
      <c r="DE6" s="1334"/>
      <c r="DF6" s="1334"/>
      <c r="DG6" s="1334"/>
      <c r="DH6" s="1334"/>
      <c r="DI6" s="1334"/>
      <c r="DJ6" s="1334"/>
      <c r="DK6" s="1334"/>
      <c r="DL6" s="1334"/>
      <c r="DM6" s="1334"/>
      <c r="DN6" s="1334"/>
      <c r="DO6" s="1334"/>
      <c r="DP6" s="1334"/>
      <c r="DQ6" s="1334"/>
      <c r="DR6" s="1334"/>
      <c r="DS6" s="1334"/>
      <c r="DT6" s="1334"/>
      <c r="DU6" s="1334"/>
      <c r="DV6" s="1334"/>
      <c r="DW6" s="1334"/>
      <c r="DX6" s="1334"/>
      <c r="DY6" s="1334"/>
      <c r="DZ6" s="1334"/>
      <c r="EA6" s="1334"/>
      <c r="EB6" s="1334"/>
      <c r="EC6" s="1334"/>
      <c r="ED6" s="1334"/>
      <c r="EE6" s="1334"/>
      <c r="EF6" s="1334"/>
      <c r="EG6" s="1334"/>
      <c r="EH6" s="1334"/>
      <c r="EI6" s="1334"/>
      <c r="EJ6" s="1334"/>
      <c r="EK6" s="1334"/>
      <c r="EL6" s="1334"/>
      <c r="EM6" s="1334"/>
      <c r="EN6" s="1334"/>
      <c r="EO6" s="1334"/>
      <c r="EP6" s="1334"/>
      <c r="EQ6" s="1334"/>
      <c r="ER6" s="1334"/>
      <c r="ES6" s="1334"/>
      <c r="ET6" s="1334"/>
      <c r="EU6" s="1334"/>
      <c r="EV6" s="1334"/>
      <c r="EW6" s="1334"/>
      <c r="EX6" s="1334"/>
      <c r="EY6" s="1334"/>
      <c r="EZ6" s="1334"/>
      <c r="FA6" s="1334"/>
      <c r="FB6" s="1334"/>
      <c r="FC6" s="1334"/>
      <c r="FD6" s="1334"/>
      <c r="FE6" s="1334"/>
      <c r="FF6" s="1334"/>
      <c r="FG6" s="1334"/>
      <c r="FH6" s="1334"/>
      <c r="FI6" s="1334"/>
      <c r="FJ6" s="1334"/>
      <c r="FK6" s="1334"/>
      <c r="FL6" s="1334"/>
      <c r="FM6" s="1334"/>
      <c r="FN6" s="1334"/>
      <c r="FO6" s="1334"/>
      <c r="FP6" s="1334"/>
      <c r="FQ6" s="1334"/>
      <c r="FR6" s="1334"/>
      <c r="FS6" s="1334"/>
      <c r="FT6" s="1334"/>
      <c r="FU6" s="1334"/>
      <c r="FV6" s="1334"/>
      <c r="FW6" s="1334"/>
      <c r="FX6" s="1334"/>
      <c r="FY6" s="1334"/>
      <c r="FZ6" s="1334"/>
      <c r="GA6" s="1334"/>
      <c r="GB6" s="1334"/>
      <c r="GC6" s="1334"/>
      <c r="GD6" s="1334"/>
      <c r="GE6" s="1334"/>
      <c r="GF6" s="1334"/>
      <c r="GG6" s="1334"/>
      <c r="GH6" s="1334"/>
      <c r="GI6" s="1334"/>
      <c r="GJ6" s="1334"/>
      <c r="GK6" s="1334"/>
      <c r="GL6" s="1334"/>
      <c r="GM6" s="1334"/>
      <c r="GN6" s="1334"/>
      <c r="GO6" s="1334"/>
      <c r="GP6" s="1334"/>
      <c r="GQ6" s="1334"/>
      <c r="GR6" s="1334"/>
      <c r="GS6" s="1334"/>
      <c r="GT6" s="1334"/>
      <c r="GU6" s="1334"/>
      <c r="GV6" s="1334"/>
      <c r="GW6" s="1334"/>
      <c r="GX6" s="1334"/>
      <c r="GY6" s="1334"/>
      <c r="GZ6" s="1334"/>
      <c r="HA6" s="1334"/>
      <c r="HB6" s="1334"/>
      <c r="HC6" s="1334"/>
      <c r="HD6" s="1334"/>
      <c r="HE6" s="1334"/>
      <c r="HF6" s="1334"/>
      <c r="HG6" s="1334"/>
      <c r="HH6" s="1334"/>
      <c r="HI6" s="1334"/>
      <c r="HJ6" s="1334"/>
      <c r="HK6" s="1334"/>
      <c r="HL6" s="1334"/>
      <c r="HM6" s="1334"/>
      <c r="HN6" s="1334"/>
      <c r="HO6" s="1334"/>
      <c r="HP6" s="1334"/>
      <c r="HQ6" s="1334"/>
      <c r="HR6" s="1334"/>
      <c r="HS6" s="1334"/>
      <c r="HT6" s="1334"/>
      <c r="HU6" s="1334"/>
      <c r="HV6" s="1334"/>
      <c r="HW6" s="1334"/>
      <c r="HX6" s="1334"/>
      <c r="HY6" s="1334"/>
      <c r="HZ6" s="1334"/>
      <c r="IA6" s="1334"/>
      <c r="IB6" s="1334"/>
      <c r="IC6" s="1334"/>
      <c r="ID6" s="1334"/>
      <c r="IE6" s="1334"/>
      <c r="IF6" s="1334"/>
      <c r="IG6" s="1334"/>
      <c r="IH6" s="1334"/>
      <c r="II6" s="1334"/>
      <c r="IJ6" s="1334"/>
      <c r="IK6" s="1334"/>
      <c r="IL6" s="1334"/>
      <c r="IM6" s="1334"/>
      <c r="IN6" s="1334"/>
      <c r="IO6" s="1334"/>
      <c r="IP6" s="1334"/>
      <c r="IQ6" s="1334"/>
      <c r="IR6" s="1334"/>
      <c r="IS6" s="1334"/>
      <c r="IT6" s="1334"/>
    </row>
    <row r="7" spans="1:254" x14ac:dyDescent="0.25">
      <c r="A7" s="2286" t="s">
        <v>3</v>
      </c>
      <c r="B7" s="2286"/>
      <c r="C7" s="2286"/>
      <c r="D7" s="2286"/>
      <c r="E7" s="2286"/>
      <c r="F7" s="2286"/>
      <c r="G7" s="2286"/>
      <c r="H7" s="2286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1342"/>
      <c r="Z7" s="1342"/>
      <c r="AA7" s="1342"/>
      <c r="AB7" s="1342"/>
      <c r="AC7" s="1342"/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O7" s="1342"/>
      <c r="AP7" s="1342"/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A7" s="1342"/>
      <c r="BB7" s="1342"/>
      <c r="BC7" s="1342"/>
      <c r="BD7" s="1342"/>
      <c r="BE7" s="1342"/>
      <c r="BF7" s="1342"/>
      <c r="BG7" s="1342"/>
      <c r="BH7" s="1342"/>
      <c r="BI7" s="1342"/>
      <c r="BJ7" s="1342"/>
      <c r="BK7" s="1342"/>
      <c r="BL7" s="1342"/>
      <c r="BM7" s="1342"/>
      <c r="BN7" s="1342"/>
      <c r="BO7" s="1342"/>
      <c r="BP7" s="1342"/>
      <c r="BQ7" s="1342"/>
      <c r="BR7" s="1342"/>
      <c r="BS7" s="1342"/>
      <c r="BT7" s="1342"/>
      <c r="BU7" s="1342"/>
      <c r="BV7" s="1342"/>
      <c r="BW7" s="1342"/>
      <c r="BX7" s="1342"/>
      <c r="BY7" s="1342"/>
      <c r="BZ7" s="1342"/>
      <c r="CA7" s="1342"/>
      <c r="CB7" s="1342"/>
      <c r="CC7" s="1342"/>
      <c r="CD7" s="1342"/>
      <c r="CE7" s="1342"/>
      <c r="CF7" s="1342"/>
      <c r="CG7" s="1342"/>
      <c r="CH7" s="1342"/>
      <c r="CI7" s="1342"/>
      <c r="CJ7" s="1342"/>
      <c r="CK7" s="1342"/>
      <c r="CL7" s="1342"/>
      <c r="CM7" s="1342"/>
      <c r="CN7" s="1342"/>
      <c r="CO7" s="1342"/>
      <c r="CP7" s="1342"/>
      <c r="CQ7" s="1342"/>
      <c r="CR7" s="1342"/>
      <c r="CS7" s="1342"/>
      <c r="CT7" s="1342"/>
      <c r="CU7" s="1342"/>
      <c r="CV7" s="1342"/>
      <c r="CW7" s="1342"/>
      <c r="CX7" s="1342"/>
      <c r="CY7" s="1342"/>
      <c r="CZ7" s="1342"/>
      <c r="DA7" s="1342"/>
      <c r="DB7" s="1342"/>
      <c r="DC7" s="1342"/>
      <c r="DD7" s="1342"/>
      <c r="DE7" s="1342"/>
      <c r="DF7" s="1342"/>
      <c r="DG7" s="1342"/>
      <c r="DH7" s="1342"/>
      <c r="DI7" s="1342"/>
      <c r="DJ7" s="1342"/>
      <c r="DK7" s="1342"/>
      <c r="DL7" s="1342"/>
      <c r="DM7" s="1342"/>
      <c r="DN7" s="1342"/>
      <c r="DO7" s="1342"/>
      <c r="DP7" s="1342"/>
      <c r="DQ7" s="1342"/>
      <c r="DR7" s="1342"/>
      <c r="DS7" s="1342"/>
      <c r="DT7" s="1342"/>
      <c r="DU7" s="1342"/>
      <c r="DV7" s="1342"/>
      <c r="DW7" s="1342"/>
      <c r="DX7" s="1342"/>
      <c r="DY7" s="1342"/>
      <c r="DZ7" s="1342"/>
      <c r="EA7" s="1342"/>
      <c r="EB7" s="1342"/>
      <c r="EC7" s="1342"/>
      <c r="ED7" s="1342"/>
      <c r="EE7" s="1342"/>
      <c r="EF7" s="1342"/>
      <c r="EG7" s="1342"/>
      <c r="EH7" s="1342"/>
      <c r="EI7" s="1342"/>
      <c r="EJ7" s="1342"/>
      <c r="EK7" s="1342"/>
      <c r="EL7" s="1342"/>
      <c r="EM7" s="1342"/>
      <c r="EN7" s="1342"/>
      <c r="EO7" s="1342"/>
      <c r="EP7" s="1342"/>
      <c r="EQ7" s="1342"/>
      <c r="ER7" s="1342"/>
      <c r="ES7" s="1342"/>
      <c r="ET7" s="1342"/>
      <c r="EU7" s="1342"/>
      <c r="EV7" s="1342"/>
      <c r="EW7" s="1342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2"/>
      <c r="FL7" s="1342"/>
      <c r="FM7" s="1342"/>
      <c r="FN7" s="1342"/>
      <c r="FO7" s="1342"/>
      <c r="FP7" s="1342"/>
      <c r="FQ7" s="1342"/>
      <c r="FR7" s="1342"/>
      <c r="FS7" s="1342"/>
      <c r="FT7" s="1342"/>
      <c r="FU7" s="1342"/>
      <c r="FV7" s="1342"/>
      <c r="FW7" s="1342"/>
      <c r="FX7" s="1342"/>
      <c r="FY7" s="1342"/>
      <c r="FZ7" s="1342"/>
      <c r="GA7" s="1342"/>
      <c r="GB7" s="1342"/>
      <c r="GC7" s="1342"/>
      <c r="GD7" s="1342"/>
      <c r="GE7" s="1342"/>
      <c r="GF7" s="1342"/>
      <c r="GG7" s="1342"/>
      <c r="GH7" s="1342"/>
      <c r="GI7" s="1342"/>
      <c r="GJ7" s="1342"/>
      <c r="GK7" s="1342"/>
      <c r="GL7" s="1342"/>
      <c r="GM7" s="1342"/>
      <c r="GN7" s="1342"/>
      <c r="GO7" s="1342"/>
      <c r="GP7" s="1342"/>
      <c r="GQ7" s="1342"/>
      <c r="GR7" s="1342"/>
      <c r="GS7" s="1342"/>
      <c r="GT7" s="1342"/>
      <c r="GU7" s="1342"/>
      <c r="GV7" s="1342"/>
      <c r="GW7" s="1342"/>
      <c r="GX7" s="1342"/>
      <c r="GY7" s="1342"/>
      <c r="GZ7" s="1342"/>
      <c r="HA7" s="1342"/>
      <c r="HB7" s="1342"/>
      <c r="HC7" s="1342"/>
      <c r="HD7" s="1342"/>
      <c r="HE7" s="1342"/>
      <c r="HF7" s="1342"/>
      <c r="HG7" s="1342"/>
      <c r="HH7" s="1342"/>
      <c r="HI7" s="1342"/>
      <c r="HJ7" s="1342"/>
      <c r="HK7" s="1342"/>
      <c r="HL7" s="1342"/>
      <c r="HM7" s="1342"/>
      <c r="HN7" s="1342"/>
      <c r="HO7" s="1342"/>
      <c r="HP7" s="1342"/>
      <c r="HQ7" s="1342"/>
      <c r="HR7" s="1342"/>
      <c r="HS7" s="1342"/>
      <c r="HT7" s="1342"/>
      <c r="HU7" s="1342"/>
      <c r="HV7" s="1342"/>
      <c r="HW7" s="1342"/>
      <c r="HX7" s="1342"/>
      <c r="HY7" s="1342"/>
      <c r="HZ7" s="1342"/>
      <c r="IA7" s="1342"/>
      <c r="IB7" s="1342"/>
      <c r="IC7" s="1342"/>
      <c r="ID7" s="1342"/>
      <c r="IE7" s="1342"/>
      <c r="IF7" s="1342"/>
      <c r="IG7" s="1342"/>
      <c r="IH7" s="1342"/>
      <c r="II7" s="1342"/>
      <c r="IJ7" s="1342"/>
      <c r="IK7" s="1342"/>
      <c r="IL7" s="1342"/>
      <c r="IM7" s="1342"/>
      <c r="IN7" s="1342"/>
      <c r="IO7" s="1342"/>
      <c r="IP7" s="1342"/>
      <c r="IQ7" s="1342"/>
      <c r="IR7" s="1342"/>
      <c r="IS7" s="1342"/>
      <c r="IT7" s="1342"/>
    </row>
    <row r="8" spans="1:254" ht="14.5" thickBot="1" x14ac:dyDescent="0.3">
      <c r="A8" s="1343"/>
      <c r="B8" s="1343"/>
      <c r="C8" s="1344"/>
      <c r="D8" s="1344"/>
      <c r="E8" s="1344"/>
      <c r="F8" s="1345"/>
      <c r="G8" s="1345"/>
      <c r="H8" s="1346" t="s">
        <v>4</v>
      </c>
      <c r="I8" s="1334"/>
      <c r="J8" s="1334"/>
      <c r="K8" s="1334"/>
      <c r="L8" s="1334"/>
      <c r="M8" s="1334"/>
      <c r="N8" s="1334"/>
      <c r="O8" s="1334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  <c r="AD8" s="1334"/>
      <c r="AE8" s="1334"/>
      <c r="AF8" s="1334"/>
      <c r="AG8" s="1334"/>
      <c r="AH8" s="1334"/>
      <c r="AI8" s="1334"/>
      <c r="AJ8" s="1334"/>
      <c r="AK8" s="1334"/>
      <c r="AL8" s="1334"/>
      <c r="AM8" s="1334"/>
      <c r="AN8" s="1334"/>
      <c r="AO8" s="1334"/>
      <c r="AP8" s="1334"/>
      <c r="AQ8" s="1334"/>
      <c r="AR8" s="1334"/>
      <c r="AS8" s="1334"/>
      <c r="AT8" s="1334"/>
      <c r="AU8" s="1334"/>
      <c r="AV8" s="1334"/>
      <c r="AW8" s="1334"/>
      <c r="AX8" s="1334"/>
      <c r="AY8" s="1334"/>
      <c r="AZ8" s="1334"/>
      <c r="BA8" s="1334"/>
      <c r="BB8" s="1334"/>
      <c r="BC8" s="1334"/>
      <c r="BD8" s="1334"/>
      <c r="BE8" s="1334"/>
      <c r="BF8" s="1334"/>
      <c r="BG8" s="1334"/>
      <c r="BH8" s="1334"/>
      <c r="BI8" s="1334"/>
      <c r="BJ8" s="1334"/>
      <c r="BK8" s="1334"/>
      <c r="BL8" s="1334"/>
      <c r="BM8" s="1334"/>
      <c r="BN8" s="1334"/>
      <c r="BO8" s="1334"/>
      <c r="BP8" s="1334"/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4"/>
      <c r="DM8" s="1334"/>
      <c r="DN8" s="1334"/>
      <c r="DO8" s="1334"/>
      <c r="DP8" s="1334"/>
      <c r="DQ8" s="1334"/>
      <c r="DR8" s="1334"/>
      <c r="DS8" s="1334"/>
      <c r="DT8" s="1334"/>
      <c r="DU8" s="1334"/>
      <c r="DV8" s="1334"/>
      <c r="DW8" s="1334"/>
      <c r="DX8" s="1334"/>
      <c r="DY8" s="1334"/>
      <c r="DZ8" s="1334"/>
      <c r="EA8" s="1334"/>
      <c r="EB8" s="1334"/>
      <c r="EC8" s="1334"/>
      <c r="ED8" s="1334"/>
      <c r="EE8" s="1334"/>
      <c r="EF8" s="1334"/>
      <c r="EG8" s="1334"/>
      <c r="EH8" s="1334"/>
      <c r="EI8" s="1334"/>
      <c r="EJ8" s="1334"/>
      <c r="EK8" s="1334"/>
      <c r="EL8" s="1334"/>
      <c r="EM8" s="1334"/>
      <c r="EN8" s="1334"/>
      <c r="EO8" s="1334"/>
      <c r="EP8" s="1334"/>
      <c r="EQ8" s="1334"/>
      <c r="ER8" s="1334"/>
      <c r="ES8" s="1334"/>
      <c r="ET8" s="1334"/>
      <c r="EU8" s="1334"/>
      <c r="EV8" s="1334"/>
      <c r="EW8" s="1334"/>
      <c r="EX8" s="1334"/>
      <c r="EY8" s="1334"/>
      <c r="EZ8" s="1334"/>
      <c r="FA8" s="1334"/>
      <c r="FB8" s="1334"/>
      <c r="FC8" s="1334"/>
      <c r="FD8" s="1334"/>
      <c r="FE8" s="1334"/>
      <c r="FF8" s="1334"/>
      <c r="FG8" s="1334"/>
      <c r="FH8" s="1334"/>
      <c r="FI8" s="1334"/>
      <c r="FJ8" s="1334"/>
      <c r="FK8" s="1334"/>
      <c r="FL8" s="1334"/>
      <c r="FM8" s="1334"/>
      <c r="FN8" s="1334"/>
      <c r="FO8" s="1334"/>
      <c r="FP8" s="1334"/>
      <c r="FQ8" s="1334"/>
      <c r="FR8" s="1334"/>
      <c r="FS8" s="1334"/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4"/>
      <c r="GF8" s="1334"/>
      <c r="GG8" s="1334"/>
      <c r="GH8" s="1334"/>
      <c r="GI8" s="1334"/>
      <c r="GJ8" s="1334"/>
      <c r="GK8" s="1334"/>
      <c r="GL8" s="1334"/>
      <c r="GM8" s="1334"/>
      <c r="GN8" s="1334"/>
      <c r="GO8" s="1334"/>
      <c r="GP8" s="1334"/>
      <c r="GQ8" s="1334"/>
      <c r="GR8" s="1334"/>
      <c r="GS8" s="1334"/>
      <c r="GT8" s="1334"/>
      <c r="GU8" s="1334"/>
      <c r="GV8" s="1334"/>
      <c r="GW8" s="1334"/>
      <c r="GX8" s="1334"/>
      <c r="GY8" s="1334"/>
      <c r="GZ8" s="1334"/>
      <c r="HA8" s="1334"/>
      <c r="HB8" s="1334"/>
      <c r="HC8" s="1334"/>
      <c r="HD8" s="1334"/>
      <c r="HE8" s="1334"/>
      <c r="HF8" s="1334"/>
      <c r="HG8" s="1334"/>
      <c r="HH8" s="1334"/>
      <c r="HI8" s="1334"/>
      <c r="HJ8" s="1334"/>
      <c r="HK8" s="1334"/>
      <c r="HL8" s="1334"/>
      <c r="HM8" s="1334"/>
      <c r="HN8" s="1334"/>
      <c r="HO8" s="1334"/>
      <c r="HP8" s="1334"/>
      <c r="HQ8" s="1334"/>
      <c r="HR8" s="1334"/>
      <c r="HS8" s="1334"/>
      <c r="HT8" s="1334"/>
      <c r="HU8" s="1334"/>
      <c r="HV8" s="1334"/>
      <c r="HW8" s="1334"/>
      <c r="HX8" s="1334"/>
      <c r="HY8" s="1334"/>
      <c r="HZ8" s="1334"/>
      <c r="IA8" s="1334"/>
      <c r="IB8" s="1334"/>
      <c r="IC8" s="1334"/>
      <c r="ID8" s="1334"/>
      <c r="IE8" s="1334"/>
      <c r="IF8" s="1334"/>
      <c r="IG8" s="1334"/>
      <c r="IH8" s="1334"/>
      <c r="II8" s="1334"/>
      <c r="IJ8" s="1334"/>
      <c r="IK8" s="1334"/>
      <c r="IL8" s="1334"/>
      <c r="IM8" s="1334"/>
      <c r="IN8" s="1334"/>
      <c r="IO8" s="1334"/>
      <c r="IP8" s="1334"/>
      <c r="IQ8" s="1334"/>
      <c r="IR8" s="1334"/>
      <c r="IS8" s="1334"/>
      <c r="IT8" s="1334"/>
    </row>
    <row r="9" spans="1:254" x14ac:dyDescent="0.25">
      <c r="A9" s="1347" t="s">
        <v>5</v>
      </c>
      <c r="B9" s="1348" t="s">
        <v>6</v>
      </c>
      <c r="C9" s="1348"/>
      <c r="D9" s="1348"/>
      <c r="E9" s="1349" t="s">
        <v>7</v>
      </c>
      <c r="F9" s="1350" t="s">
        <v>8</v>
      </c>
      <c r="G9" s="1351" t="s">
        <v>9</v>
      </c>
      <c r="H9" s="1352" t="s">
        <v>10</v>
      </c>
      <c r="I9" s="1334"/>
      <c r="J9" s="1334"/>
      <c r="K9" s="1334"/>
      <c r="L9" s="1334"/>
      <c r="M9" s="1334"/>
      <c r="N9" s="1334"/>
      <c r="O9" s="1334"/>
      <c r="P9" s="1334"/>
      <c r="Q9" s="1334"/>
      <c r="R9" s="1334"/>
      <c r="S9" s="1334"/>
      <c r="T9" s="1334"/>
      <c r="U9" s="1334"/>
      <c r="V9" s="1334"/>
      <c r="W9" s="1334"/>
      <c r="X9" s="1334"/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34"/>
      <c r="AK9" s="1334"/>
      <c r="AL9" s="1334"/>
      <c r="AM9" s="1334"/>
      <c r="AN9" s="1334"/>
      <c r="AO9" s="1334"/>
      <c r="AP9" s="1334"/>
      <c r="AQ9" s="1334"/>
      <c r="AR9" s="1334"/>
      <c r="AS9" s="1334"/>
      <c r="AT9" s="1334"/>
      <c r="AU9" s="1334"/>
      <c r="AV9" s="1334"/>
      <c r="AW9" s="1334"/>
      <c r="AX9" s="1334"/>
      <c r="AY9" s="1334"/>
      <c r="AZ9" s="1334"/>
      <c r="BA9" s="1334"/>
      <c r="BB9" s="1334"/>
      <c r="BC9" s="1334"/>
      <c r="BD9" s="1334"/>
      <c r="BE9" s="1334"/>
      <c r="BF9" s="1334"/>
      <c r="BG9" s="1334"/>
      <c r="BH9" s="1334"/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4"/>
      <c r="CM9" s="1334"/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4"/>
      <c r="DM9" s="1334"/>
      <c r="DN9" s="1334"/>
      <c r="DO9" s="1334"/>
      <c r="DP9" s="1334"/>
      <c r="DQ9" s="1334"/>
      <c r="DR9" s="1334"/>
      <c r="DS9" s="1334"/>
      <c r="DT9" s="1334"/>
      <c r="DU9" s="1334"/>
      <c r="DV9" s="1334"/>
      <c r="DW9" s="1334"/>
      <c r="DX9" s="1334"/>
      <c r="DY9" s="1334"/>
      <c r="DZ9" s="1334"/>
      <c r="EA9" s="1334"/>
      <c r="EB9" s="1334"/>
      <c r="EC9" s="1334"/>
      <c r="ED9" s="1334"/>
      <c r="EE9" s="1334"/>
      <c r="EF9" s="1334"/>
      <c r="EG9" s="1334"/>
      <c r="EH9" s="1334"/>
      <c r="EI9" s="1334"/>
      <c r="EJ9" s="1334"/>
      <c r="EK9" s="1334"/>
      <c r="EL9" s="1334"/>
      <c r="EM9" s="1334"/>
      <c r="EN9" s="1334"/>
      <c r="EO9" s="1334"/>
      <c r="EP9" s="1334"/>
      <c r="EQ9" s="1334"/>
      <c r="ER9" s="1334"/>
      <c r="ES9" s="1334"/>
      <c r="ET9" s="1334"/>
      <c r="EU9" s="1334"/>
      <c r="EV9" s="1334"/>
      <c r="EW9" s="1334"/>
      <c r="EX9" s="1334"/>
      <c r="EY9" s="1334"/>
      <c r="EZ9" s="1334"/>
      <c r="FA9" s="1334"/>
      <c r="FB9" s="1334"/>
      <c r="FC9" s="1334"/>
      <c r="FD9" s="1334"/>
      <c r="FE9" s="1334"/>
      <c r="FF9" s="1334"/>
      <c r="FG9" s="1334"/>
      <c r="FH9" s="1334"/>
      <c r="FI9" s="1334"/>
      <c r="FJ9" s="1334"/>
      <c r="FK9" s="1334"/>
      <c r="FL9" s="1334"/>
      <c r="FM9" s="1334"/>
      <c r="FN9" s="1334"/>
      <c r="FO9" s="1334"/>
      <c r="FP9" s="1334"/>
      <c r="FQ9" s="1334"/>
      <c r="FR9" s="1334"/>
      <c r="FS9" s="1334"/>
      <c r="FT9" s="1334"/>
      <c r="FU9" s="1334"/>
      <c r="FV9" s="1334"/>
      <c r="FW9" s="1334"/>
      <c r="FX9" s="1334"/>
      <c r="FY9" s="1334"/>
      <c r="FZ9" s="1334"/>
      <c r="GA9" s="1334"/>
      <c r="GB9" s="1334"/>
      <c r="GC9" s="1334"/>
      <c r="GD9" s="1334"/>
      <c r="GE9" s="1334"/>
      <c r="GF9" s="1334"/>
      <c r="GG9" s="1334"/>
      <c r="GH9" s="1334"/>
      <c r="GI9" s="1334"/>
      <c r="GJ9" s="1334"/>
      <c r="GK9" s="1334"/>
      <c r="GL9" s="1334"/>
      <c r="GM9" s="1334"/>
      <c r="GN9" s="1334"/>
      <c r="GO9" s="1334"/>
      <c r="GP9" s="1334"/>
      <c r="GQ9" s="1334"/>
      <c r="GR9" s="1334"/>
      <c r="GS9" s="1334"/>
      <c r="GT9" s="1334"/>
      <c r="GU9" s="1334"/>
      <c r="GV9" s="1334"/>
      <c r="GW9" s="1334"/>
      <c r="GX9" s="1334"/>
      <c r="GY9" s="1334"/>
      <c r="GZ9" s="1334"/>
      <c r="HA9" s="1334"/>
      <c r="HB9" s="1334"/>
      <c r="HC9" s="1334"/>
      <c r="HD9" s="1334"/>
      <c r="HE9" s="1334"/>
      <c r="HF9" s="1334"/>
      <c r="HG9" s="1334"/>
      <c r="HH9" s="1334"/>
      <c r="HI9" s="1334"/>
      <c r="HJ9" s="1334"/>
      <c r="HK9" s="1334"/>
      <c r="HL9" s="1334"/>
      <c r="HM9" s="1334"/>
      <c r="HN9" s="1334"/>
      <c r="HO9" s="1334"/>
      <c r="HP9" s="1334"/>
      <c r="HQ9" s="1334"/>
      <c r="HR9" s="1334"/>
      <c r="HS9" s="1334"/>
      <c r="HT9" s="1334"/>
      <c r="HU9" s="1334"/>
      <c r="HV9" s="1334"/>
      <c r="HW9" s="1334"/>
      <c r="HX9" s="1334"/>
      <c r="HY9" s="1334"/>
      <c r="HZ9" s="1334"/>
      <c r="IA9" s="1334"/>
      <c r="IB9" s="1334"/>
      <c r="IC9" s="1334"/>
      <c r="ID9" s="1334"/>
      <c r="IE9" s="1334"/>
      <c r="IF9" s="1334"/>
      <c r="IG9" s="1334"/>
      <c r="IH9" s="1334"/>
      <c r="II9" s="1334"/>
      <c r="IJ9" s="1334"/>
      <c r="IK9" s="1334"/>
      <c r="IL9" s="1334"/>
      <c r="IM9" s="1334"/>
      <c r="IN9" s="1334"/>
      <c r="IO9" s="1334"/>
      <c r="IP9" s="1334"/>
      <c r="IQ9" s="1334"/>
      <c r="IR9" s="1334"/>
      <c r="IS9" s="1334"/>
      <c r="IT9" s="1334"/>
    </row>
    <row r="10" spans="1:254" ht="14.5" thickBot="1" x14ac:dyDescent="0.3">
      <c r="A10" s="1353"/>
      <c r="B10" s="1354"/>
      <c r="C10" s="1354"/>
      <c r="D10" s="1354"/>
      <c r="E10" s="1355"/>
      <c r="F10" s="1356"/>
      <c r="G10" s="1357" t="s">
        <v>11</v>
      </c>
      <c r="H10" s="1358" t="s">
        <v>11</v>
      </c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4"/>
      <c r="W10" s="1334"/>
      <c r="X10" s="1334"/>
      <c r="Y10" s="1334"/>
      <c r="Z10" s="1334"/>
      <c r="AA10" s="1334"/>
      <c r="AB10" s="1334"/>
      <c r="AC10" s="1334"/>
      <c r="AD10" s="1334"/>
      <c r="AE10" s="1334"/>
      <c r="AF10" s="1334"/>
      <c r="AG10" s="1334"/>
      <c r="AH10" s="1334"/>
      <c r="AI10" s="1334"/>
      <c r="AJ10" s="1334"/>
      <c r="AK10" s="1334"/>
      <c r="AL10" s="1334"/>
      <c r="AM10" s="1334"/>
      <c r="AN10" s="1334"/>
      <c r="AO10" s="1334"/>
      <c r="AP10" s="1334"/>
      <c r="AQ10" s="1334"/>
      <c r="AR10" s="1334"/>
      <c r="AS10" s="1334"/>
      <c r="AT10" s="1334"/>
      <c r="AU10" s="1334"/>
      <c r="AV10" s="1334"/>
      <c r="AW10" s="1334"/>
      <c r="AX10" s="1334"/>
      <c r="AY10" s="1334"/>
      <c r="AZ10" s="1334"/>
      <c r="BA10" s="1334"/>
      <c r="BB10" s="1334"/>
      <c r="BC10" s="1334"/>
      <c r="BD10" s="1334"/>
      <c r="BE10" s="1334"/>
      <c r="BF10" s="1334"/>
      <c r="BG10" s="1334"/>
      <c r="BH10" s="1334"/>
      <c r="BI10" s="1334"/>
      <c r="BJ10" s="1334"/>
      <c r="BK10" s="1334"/>
      <c r="BL10" s="1334"/>
      <c r="BM10" s="1334"/>
      <c r="BN10" s="1334"/>
      <c r="BO10" s="1334"/>
      <c r="BP10" s="1334"/>
      <c r="BQ10" s="1334"/>
      <c r="BR10" s="1334"/>
      <c r="BS10" s="1334"/>
      <c r="BT10" s="1334"/>
      <c r="BU10" s="1334"/>
      <c r="BV10" s="1334"/>
      <c r="BW10" s="1334"/>
      <c r="BX10" s="1334"/>
      <c r="BY10" s="1334"/>
      <c r="BZ10" s="1334"/>
      <c r="CA10" s="1334"/>
      <c r="CB10" s="1334"/>
      <c r="CC10" s="1334"/>
      <c r="CD10" s="1334"/>
      <c r="CE10" s="1334"/>
      <c r="CF10" s="1334"/>
      <c r="CG10" s="1334"/>
      <c r="CH10" s="1334"/>
      <c r="CI10" s="1334"/>
      <c r="CJ10" s="1334"/>
      <c r="CK10" s="1334"/>
      <c r="CL10" s="1334"/>
      <c r="CM10" s="1334"/>
      <c r="CN10" s="1334"/>
      <c r="CO10" s="1334"/>
      <c r="CP10" s="1334"/>
      <c r="CQ10" s="1334"/>
      <c r="CR10" s="1334"/>
      <c r="CS10" s="1334"/>
      <c r="CT10" s="1334"/>
      <c r="CU10" s="1334"/>
      <c r="CV10" s="1334"/>
      <c r="CW10" s="1334"/>
      <c r="CX10" s="1334"/>
      <c r="CY10" s="1334"/>
      <c r="CZ10" s="1334"/>
      <c r="DA10" s="1334"/>
      <c r="DB10" s="1334"/>
      <c r="DC10" s="1334"/>
      <c r="DD10" s="1334"/>
      <c r="DE10" s="1334"/>
      <c r="DF10" s="1334"/>
      <c r="DG10" s="1334"/>
      <c r="DH10" s="1334"/>
      <c r="DI10" s="1334"/>
      <c r="DJ10" s="1334"/>
      <c r="DK10" s="1334"/>
      <c r="DL10" s="1334"/>
      <c r="DM10" s="1334"/>
      <c r="DN10" s="1334"/>
      <c r="DO10" s="1334"/>
      <c r="DP10" s="1334"/>
      <c r="DQ10" s="1334"/>
      <c r="DR10" s="1334"/>
      <c r="DS10" s="1334"/>
      <c r="DT10" s="1334"/>
      <c r="DU10" s="1334"/>
      <c r="DV10" s="1334"/>
      <c r="DW10" s="1334"/>
      <c r="DX10" s="1334"/>
      <c r="DY10" s="1334"/>
      <c r="DZ10" s="1334"/>
      <c r="EA10" s="1334"/>
      <c r="EB10" s="1334"/>
      <c r="EC10" s="1334"/>
      <c r="ED10" s="1334"/>
      <c r="EE10" s="1334"/>
      <c r="EF10" s="1334"/>
      <c r="EG10" s="1334"/>
      <c r="EH10" s="1334"/>
      <c r="EI10" s="1334"/>
      <c r="EJ10" s="1334"/>
      <c r="EK10" s="1334"/>
      <c r="EL10" s="1334"/>
      <c r="EM10" s="1334"/>
      <c r="EN10" s="1334"/>
      <c r="EO10" s="1334"/>
      <c r="EP10" s="1334"/>
      <c r="EQ10" s="1334"/>
      <c r="ER10" s="1334"/>
      <c r="ES10" s="1334"/>
      <c r="ET10" s="1334"/>
      <c r="EU10" s="1334"/>
      <c r="EV10" s="1334"/>
      <c r="EW10" s="1334"/>
      <c r="EX10" s="1334"/>
      <c r="EY10" s="1334"/>
      <c r="EZ10" s="1334"/>
      <c r="FA10" s="1334"/>
      <c r="FB10" s="1334"/>
      <c r="FC10" s="1334"/>
      <c r="FD10" s="1334"/>
      <c r="FE10" s="1334"/>
      <c r="FF10" s="1334"/>
      <c r="FG10" s="1334"/>
      <c r="FH10" s="1334"/>
      <c r="FI10" s="1334"/>
      <c r="FJ10" s="1334"/>
      <c r="FK10" s="1334"/>
      <c r="FL10" s="1334"/>
      <c r="FM10" s="1334"/>
      <c r="FN10" s="1334"/>
      <c r="FO10" s="1334"/>
      <c r="FP10" s="1334"/>
      <c r="FQ10" s="1334"/>
      <c r="FR10" s="1334"/>
      <c r="FS10" s="1334"/>
      <c r="FT10" s="1334"/>
      <c r="FU10" s="1334"/>
      <c r="FV10" s="1334"/>
      <c r="FW10" s="1334"/>
      <c r="FX10" s="1334"/>
      <c r="FY10" s="1334"/>
      <c r="FZ10" s="1334"/>
      <c r="GA10" s="1334"/>
      <c r="GB10" s="1334"/>
      <c r="GC10" s="1334"/>
      <c r="GD10" s="1334"/>
      <c r="GE10" s="1334"/>
      <c r="GF10" s="1334"/>
      <c r="GG10" s="1334"/>
      <c r="GH10" s="1334"/>
      <c r="GI10" s="1334"/>
      <c r="GJ10" s="1334"/>
      <c r="GK10" s="1334"/>
      <c r="GL10" s="1334"/>
      <c r="GM10" s="1334"/>
      <c r="GN10" s="1334"/>
      <c r="GO10" s="1334"/>
      <c r="GP10" s="1334"/>
      <c r="GQ10" s="1334"/>
      <c r="GR10" s="1334"/>
      <c r="GS10" s="1334"/>
      <c r="GT10" s="1334"/>
      <c r="GU10" s="1334"/>
      <c r="GV10" s="1334"/>
      <c r="GW10" s="1334"/>
      <c r="GX10" s="1334"/>
      <c r="GY10" s="1334"/>
      <c r="GZ10" s="1334"/>
      <c r="HA10" s="1334"/>
      <c r="HB10" s="1334"/>
      <c r="HC10" s="1334"/>
      <c r="HD10" s="1334"/>
      <c r="HE10" s="1334"/>
      <c r="HF10" s="1334"/>
      <c r="HG10" s="1334"/>
      <c r="HH10" s="1334"/>
      <c r="HI10" s="1334"/>
      <c r="HJ10" s="1334"/>
      <c r="HK10" s="1334"/>
      <c r="HL10" s="1334"/>
      <c r="HM10" s="1334"/>
      <c r="HN10" s="1334"/>
      <c r="HO10" s="1334"/>
      <c r="HP10" s="1334"/>
      <c r="HQ10" s="1334"/>
      <c r="HR10" s="1334"/>
      <c r="HS10" s="1334"/>
      <c r="HT10" s="1334"/>
      <c r="HU10" s="1334"/>
      <c r="HV10" s="1334"/>
      <c r="HW10" s="1334"/>
      <c r="HX10" s="1334"/>
      <c r="HY10" s="1334"/>
      <c r="HZ10" s="1334"/>
      <c r="IA10" s="1334"/>
      <c r="IB10" s="1334"/>
      <c r="IC10" s="1334"/>
      <c r="ID10" s="1334"/>
      <c r="IE10" s="1334"/>
      <c r="IF10" s="1334"/>
      <c r="IG10" s="1334"/>
      <c r="IH10" s="1334"/>
      <c r="II10" s="1334"/>
      <c r="IJ10" s="1334"/>
      <c r="IK10" s="1334"/>
      <c r="IL10" s="1334"/>
      <c r="IM10" s="1334"/>
      <c r="IN10" s="1334"/>
      <c r="IO10" s="1334"/>
      <c r="IP10" s="1334"/>
      <c r="IQ10" s="1334"/>
      <c r="IR10" s="1334"/>
      <c r="IS10" s="1334"/>
      <c r="IT10" s="1334"/>
    </row>
    <row r="11" spans="1:254" x14ac:dyDescent="0.25">
      <c r="A11" s="1359"/>
      <c r="B11" s="1360"/>
      <c r="C11" s="1360"/>
      <c r="D11" s="1360"/>
      <c r="E11" s="1361"/>
      <c r="F11" s="1362"/>
      <c r="G11" s="1362"/>
      <c r="H11" s="1363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1334"/>
      <c r="AM11" s="1334"/>
      <c r="AN11" s="1334"/>
      <c r="AO11" s="1334"/>
      <c r="AP11" s="1334"/>
      <c r="AQ11" s="1334"/>
      <c r="AR11" s="1334"/>
      <c r="AS11" s="1334"/>
      <c r="AT11" s="1334"/>
      <c r="AU11" s="1334"/>
      <c r="AV11" s="1334"/>
      <c r="AW11" s="1334"/>
      <c r="AX11" s="1334"/>
      <c r="AY11" s="1334"/>
      <c r="AZ11" s="1334"/>
      <c r="BA11" s="1334"/>
      <c r="BB11" s="1334"/>
      <c r="BC11" s="1334"/>
      <c r="BD11" s="1334"/>
      <c r="BE11" s="1334"/>
      <c r="BF11" s="1334"/>
      <c r="BG11" s="1334"/>
      <c r="BH11" s="1334"/>
      <c r="BI11" s="1334"/>
      <c r="BJ11" s="1334"/>
      <c r="BK11" s="1334"/>
      <c r="BL11" s="1334"/>
      <c r="BM11" s="1334"/>
      <c r="BN11" s="1334"/>
      <c r="BO11" s="1334"/>
      <c r="BP11" s="1334"/>
      <c r="BQ11" s="1334"/>
      <c r="BR11" s="1334"/>
      <c r="BS11" s="1334"/>
      <c r="BT11" s="1334"/>
      <c r="BU11" s="1334"/>
      <c r="BV11" s="1334"/>
      <c r="BW11" s="1334"/>
      <c r="BX11" s="1334"/>
      <c r="BY11" s="1334"/>
      <c r="BZ11" s="1334"/>
      <c r="CA11" s="1334"/>
      <c r="CB11" s="1334"/>
      <c r="CC11" s="1334"/>
      <c r="CD11" s="1334"/>
      <c r="CE11" s="1334"/>
      <c r="CF11" s="1334"/>
      <c r="CG11" s="1334"/>
      <c r="CH11" s="1334"/>
      <c r="CI11" s="1334"/>
      <c r="CJ11" s="1334"/>
      <c r="CK11" s="1334"/>
      <c r="CL11" s="1334"/>
      <c r="CM11" s="1334"/>
      <c r="CN11" s="1334"/>
      <c r="CO11" s="1334"/>
      <c r="CP11" s="1334"/>
      <c r="CQ11" s="1334"/>
      <c r="CR11" s="1334"/>
      <c r="CS11" s="1334"/>
      <c r="CT11" s="1334"/>
      <c r="CU11" s="1334"/>
      <c r="CV11" s="1334"/>
      <c r="CW11" s="1334"/>
      <c r="CX11" s="1334"/>
      <c r="CY11" s="1334"/>
      <c r="CZ11" s="1334"/>
      <c r="DA11" s="1334"/>
      <c r="DB11" s="1334"/>
      <c r="DC11" s="1334"/>
      <c r="DD11" s="1334"/>
      <c r="DE11" s="1334"/>
      <c r="DF11" s="1334"/>
      <c r="DG11" s="1334"/>
      <c r="DH11" s="1334"/>
      <c r="DI11" s="1334"/>
      <c r="DJ11" s="1334"/>
      <c r="DK11" s="1334"/>
      <c r="DL11" s="1334"/>
      <c r="DM11" s="1334"/>
      <c r="DN11" s="1334"/>
      <c r="DO11" s="1334"/>
      <c r="DP11" s="1334"/>
      <c r="DQ11" s="1334"/>
      <c r="DR11" s="1334"/>
      <c r="DS11" s="1334"/>
      <c r="DT11" s="1334"/>
      <c r="DU11" s="1334"/>
      <c r="DV11" s="1334"/>
      <c r="DW11" s="1334"/>
      <c r="DX11" s="1334"/>
      <c r="DY11" s="1334"/>
      <c r="DZ11" s="1334"/>
      <c r="EA11" s="1334"/>
      <c r="EB11" s="1334"/>
      <c r="EC11" s="1334"/>
      <c r="ED11" s="1334"/>
      <c r="EE11" s="1334"/>
      <c r="EF11" s="1334"/>
      <c r="EG11" s="1334"/>
      <c r="EH11" s="1334"/>
      <c r="EI11" s="1334"/>
      <c r="EJ11" s="1334"/>
      <c r="EK11" s="1334"/>
      <c r="EL11" s="1334"/>
      <c r="EM11" s="1334"/>
      <c r="EN11" s="1334"/>
      <c r="EO11" s="1334"/>
      <c r="EP11" s="1334"/>
      <c r="EQ11" s="1334"/>
      <c r="ER11" s="1334"/>
      <c r="ES11" s="1334"/>
      <c r="ET11" s="1334"/>
      <c r="EU11" s="1334"/>
      <c r="EV11" s="1334"/>
      <c r="EW11" s="1334"/>
      <c r="EX11" s="1334"/>
      <c r="EY11" s="1334"/>
      <c r="EZ11" s="1334"/>
      <c r="FA11" s="1334"/>
      <c r="FB11" s="1334"/>
      <c r="FC11" s="1334"/>
      <c r="FD11" s="1334"/>
      <c r="FE11" s="1334"/>
      <c r="FF11" s="1334"/>
      <c r="FG11" s="1334"/>
      <c r="FH11" s="1334"/>
      <c r="FI11" s="1334"/>
      <c r="FJ11" s="1334"/>
      <c r="FK11" s="1334"/>
      <c r="FL11" s="1334"/>
      <c r="FM11" s="1334"/>
      <c r="FN11" s="1334"/>
      <c r="FO11" s="1334"/>
      <c r="FP11" s="1334"/>
      <c r="FQ11" s="1334"/>
      <c r="FR11" s="1334"/>
      <c r="FS11" s="1334"/>
      <c r="FT11" s="1334"/>
      <c r="FU11" s="1334"/>
      <c r="FV11" s="1334"/>
      <c r="FW11" s="1334"/>
      <c r="FX11" s="1334"/>
      <c r="FY11" s="1334"/>
      <c r="FZ11" s="1334"/>
      <c r="GA11" s="1334"/>
      <c r="GB11" s="1334"/>
      <c r="GC11" s="1334"/>
      <c r="GD11" s="1334"/>
      <c r="GE11" s="1334"/>
      <c r="GF11" s="1334"/>
      <c r="GG11" s="1334"/>
      <c r="GH11" s="1334"/>
      <c r="GI11" s="1334"/>
      <c r="GJ11" s="1334"/>
      <c r="GK11" s="1334"/>
      <c r="GL11" s="1334"/>
      <c r="GM11" s="1334"/>
      <c r="GN11" s="1334"/>
      <c r="GO11" s="1334"/>
      <c r="GP11" s="1334"/>
      <c r="GQ11" s="1334"/>
      <c r="GR11" s="1334"/>
      <c r="GS11" s="1334"/>
      <c r="GT11" s="1334"/>
      <c r="GU11" s="1334"/>
      <c r="GV11" s="1334"/>
      <c r="GW11" s="1334"/>
      <c r="GX11" s="1334"/>
      <c r="GY11" s="1334"/>
      <c r="GZ11" s="1334"/>
      <c r="HA11" s="1334"/>
      <c r="HB11" s="1334"/>
      <c r="HC11" s="1334"/>
      <c r="HD11" s="1334"/>
      <c r="HE11" s="1334"/>
      <c r="HF11" s="1334"/>
      <c r="HG11" s="1334"/>
      <c r="HH11" s="1334"/>
      <c r="HI11" s="1334"/>
      <c r="HJ11" s="1334"/>
      <c r="HK11" s="1334"/>
      <c r="HL11" s="1334"/>
      <c r="HM11" s="1334"/>
      <c r="HN11" s="1334"/>
      <c r="HO11" s="1334"/>
      <c r="HP11" s="1334"/>
      <c r="HQ11" s="1334"/>
      <c r="HR11" s="1334"/>
      <c r="HS11" s="1334"/>
      <c r="HT11" s="1334"/>
      <c r="HU11" s="1334"/>
      <c r="HV11" s="1334"/>
      <c r="HW11" s="1334"/>
      <c r="HX11" s="1334"/>
      <c r="HY11" s="1334"/>
      <c r="HZ11" s="1334"/>
      <c r="IA11" s="1334"/>
      <c r="IB11" s="1334"/>
      <c r="IC11" s="1334"/>
      <c r="ID11" s="1334"/>
      <c r="IE11" s="1334"/>
      <c r="IF11" s="1334"/>
      <c r="IG11" s="1334"/>
      <c r="IH11" s="1334"/>
      <c r="II11" s="1334"/>
      <c r="IJ11" s="1334"/>
      <c r="IK11" s="1334"/>
      <c r="IL11" s="1334"/>
      <c r="IM11" s="1334"/>
      <c r="IN11" s="1334"/>
      <c r="IO11" s="1334"/>
      <c r="IP11" s="1334"/>
      <c r="IQ11" s="1334"/>
      <c r="IR11" s="1334"/>
      <c r="IS11" s="1334"/>
      <c r="IT11" s="1334"/>
    </row>
    <row r="12" spans="1:254" x14ac:dyDescent="0.25">
      <c r="A12" s="1364">
        <v>1300</v>
      </c>
      <c r="B12" s="1365" t="s">
        <v>12</v>
      </c>
      <c r="C12" s="1336"/>
      <c r="D12" s="1343"/>
      <c r="E12" s="1366"/>
      <c r="F12" s="1367"/>
      <c r="G12" s="1368"/>
      <c r="H12" s="1369"/>
      <c r="I12" s="1342"/>
      <c r="J12" s="1342"/>
      <c r="K12" s="1342"/>
      <c r="L12" s="1342"/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  <c r="W12" s="1342"/>
      <c r="X12" s="1342"/>
      <c r="Y12" s="1342"/>
      <c r="Z12" s="1342"/>
      <c r="AA12" s="1342"/>
      <c r="AB12" s="1342"/>
      <c r="AC12" s="1342"/>
      <c r="AD12" s="1342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2"/>
      <c r="AQ12" s="1342"/>
      <c r="AR12" s="1342"/>
      <c r="AS12" s="1342"/>
      <c r="AT12" s="1342"/>
      <c r="AU12" s="1342"/>
      <c r="AV12" s="1342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1342"/>
      <c r="DE12" s="1342"/>
      <c r="DF12" s="1342"/>
      <c r="DG12" s="1342"/>
      <c r="DH12" s="1342"/>
      <c r="DI12" s="1342"/>
      <c r="DJ12" s="1342"/>
      <c r="DK12" s="1342"/>
      <c r="DL12" s="1342"/>
      <c r="DM12" s="1342"/>
      <c r="DN12" s="1342"/>
      <c r="DO12" s="1342"/>
      <c r="DP12" s="1342"/>
      <c r="DQ12" s="1342"/>
      <c r="DR12" s="1342"/>
      <c r="DS12" s="1342"/>
      <c r="DT12" s="1342"/>
      <c r="DU12" s="1342"/>
      <c r="DV12" s="1342"/>
      <c r="DW12" s="1342"/>
      <c r="DX12" s="1342"/>
      <c r="DY12" s="1342"/>
      <c r="DZ12" s="1342"/>
      <c r="EA12" s="1342"/>
      <c r="EB12" s="1342"/>
      <c r="EC12" s="1342"/>
      <c r="ED12" s="1342"/>
      <c r="EE12" s="1342"/>
      <c r="EF12" s="1342"/>
      <c r="EG12" s="1342"/>
      <c r="EH12" s="1342"/>
      <c r="EI12" s="1342"/>
      <c r="EJ12" s="1342"/>
      <c r="EK12" s="1342"/>
      <c r="EL12" s="1342"/>
      <c r="EM12" s="1342"/>
      <c r="EN12" s="1342"/>
      <c r="EO12" s="1342"/>
      <c r="EP12" s="1342"/>
      <c r="EQ12" s="1342"/>
      <c r="ER12" s="1342"/>
      <c r="ES12" s="1342"/>
      <c r="ET12" s="1342"/>
      <c r="EU12" s="1342"/>
      <c r="EV12" s="1342"/>
      <c r="EW12" s="1342"/>
      <c r="EX12" s="1342"/>
      <c r="EY12" s="1342"/>
      <c r="EZ12" s="1342"/>
      <c r="FA12" s="1342"/>
      <c r="FB12" s="1342"/>
      <c r="FC12" s="1342"/>
      <c r="FD12" s="1342"/>
      <c r="FE12" s="1342"/>
      <c r="FF12" s="1342"/>
      <c r="FG12" s="1342"/>
      <c r="FH12" s="1342"/>
      <c r="FI12" s="1342"/>
      <c r="FJ12" s="1342"/>
      <c r="FK12" s="1342"/>
      <c r="FL12" s="1342"/>
      <c r="FM12" s="1342"/>
      <c r="FN12" s="1342"/>
      <c r="FO12" s="1342"/>
      <c r="FP12" s="1342"/>
      <c r="FQ12" s="1342"/>
      <c r="FR12" s="1342"/>
      <c r="FS12" s="1342"/>
      <c r="FT12" s="1342"/>
      <c r="FU12" s="1342"/>
      <c r="FV12" s="1342"/>
      <c r="FW12" s="1342"/>
      <c r="FX12" s="1342"/>
      <c r="FY12" s="1342"/>
      <c r="FZ12" s="1342"/>
      <c r="GA12" s="1342"/>
      <c r="GB12" s="1342"/>
      <c r="GC12" s="1342"/>
      <c r="GD12" s="1342"/>
      <c r="GE12" s="1342"/>
      <c r="GF12" s="1342"/>
      <c r="GG12" s="1342"/>
      <c r="GH12" s="1342"/>
      <c r="GI12" s="1342"/>
      <c r="GJ12" s="1342"/>
      <c r="GK12" s="1342"/>
      <c r="GL12" s="1342"/>
      <c r="GM12" s="1342"/>
      <c r="GN12" s="1342"/>
      <c r="GO12" s="1342"/>
      <c r="GP12" s="1342"/>
      <c r="GQ12" s="1342"/>
      <c r="GR12" s="1342"/>
      <c r="GS12" s="1342"/>
      <c r="GT12" s="1342"/>
      <c r="GU12" s="1342"/>
      <c r="GV12" s="1342"/>
      <c r="GW12" s="1342"/>
      <c r="GX12" s="1342"/>
      <c r="GY12" s="1342"/>
      <c r="GZ12" s="1342"/>
      <c r="HA12" s="1342"/>
      <c r="HB12" s="1342"/>
      <c r="HC12" s="1342"/>
      <c r="HD12" s="1342"/>
      <c r="HE12" s="1342"/>
      <c r="HF12" s="1342"/>
      <c r="HG12" s="1342"/>
      <c r="HH12" s="1342"/>
      <c r="HI12" s="1342"/>
      <c r="HJ12" s="1342"/>
      <c r="HK12" s="1342"/>
      <c r="HL12" s="1342"/>
      <c r="HM12" s="1342"/>
      <c r="HN12" s="1342"/>
      <c r="HO12" s="1342"/>
      <c r="HP12" s="1342"/>
      <c r="HQ12" s="1342"/>
      <c r="HR12" s="1342"/>
      <c r="HS12" s="1342"/>
      <c r="HT12" s="1342"/>
      <c r="HU12" s="1342"/>
      <c r="HV12" s="1342"/>
      <c r="HW12" s="1342"/>
      <c r="HX12" s="1342"/>
      <c r="HY12" s="1342"/>
      <c r="HZ12" s="1342"/>
      <c r="IA12" s="1342"/>
      <c r="IB12" s="1342"/>
      <c r="IC12" s="1342"/>
      <c r="ID12" s="1342"/>
      <c r="IE12" s="1342"/>
      <c r="IF12" s="1342"/>
      <c r="IG12" s="1342"/>
      <c r="IH12" s="1342"/>
      <c r="II12" s="1342"/>
      <c r="IJ12" s="1342"/>
      <c r="IK12" s="1342"/>
      <c r="IL12" s="1342"/>
      <c r="IM12" s="1342"/>
      <c r="IN12" s="1342"/>
      <c r="IO12" s="1342"/>
      <c r="IP12" s="1342"/>
      <c r="IQ12" s="1342"/>
      <c r="IR12" s="1342"/>
      <c r="IS12" s="1342"/>
      <c r="IT12" s="1342"/>
    </row>
    <row r="13" spans="1:254" x14ac:dyDescent="0.25">
      <c r="A13" s="1370"/>
      <c r="B13" s="1365" t="s">
        <v>13</v>
      </c>
      <c r="C13" s="1339"/>
      <c r="D13" s="1344"/>
      <c r="E13" s="1371"/>
      <c r="F13" s="1368"/>
      <c r="G13" s="1368"/>
      <c r="H13" s="1063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4"/>
      <c r="AQ13" s="1334"/>
      <c r="AR13" s="1334"/>
      <c r="AS13" s="1334"/>
      <c r="AT13" s="1334"/>
      <c r="AU13" s="1334"/>
      <c r="AV13" s="1334"/>
      <c r="AW13" s="1334"/>
      <c r="AX13" s="1334"/>
      <c r="AY13" s="1334"/>
      <c r="AZ13" s="1334"/>
      <c r="BA13" s="1334"/>
      <c r="BB13" s="1334"/>
      <c r="BC13" s="1334"/>
      <c r="BD13" s="1334"/>
      <c r="BE13" s="1334"/>
      <c r="BF13" s="1334"/>
      <c r="BG13" s="1334"/>
      <c r="BH13" s="1334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4"/>
      <c r="CO13" s="1334"/>
      <c r="CP13" s="1334"/>
      <c r="CQ13" s="1334"/>
      <c r="CR13" s="1334"/>
      <c r="CS13" s="1334"/>
      <c r="CT13" s="1334"/>
      <c r="CU13" s="1334"/>
      <c r="CV13" s="1334"/>
      <c r="CW13" s="1334"/>
      <c r="CX13" s="1334"/>
      <c r="CY13" s="1334"/>
      <c r="CZ13" s="1334"/>
      <c r="DA13" s="1334"/>
      <c r="DB13" s="1334"/>
      <c r="DC13" s="1334"/>
      <c r="DD13" s="1334"/>
      <c r="DE13" s="1334"/>
      <c r="DF13" s="1334"/>
      <c r="DG13" s="1334"/>
      <c r="DH13" s="1334"/>
      <c r="DI13" s="1334"/>
      <c r="DJ13" s="1334"/>
      <c r="DK13" s="1334"/>
      <c r="DL13" s="1334"/>
      <c r="DM13" s="1334"/>
      <c r="DN13" s="1334"/>
      <c r="DO13" s="1334"/>
      <c r="DP13" s="1334"/>
      <c r="DQ13" s="1334"/>
      <c r="DR13" s="1334"/>
      <c r="DS13" s="1334"/>
      <c r="DT13" s="1334"/>
      <c r="DU13" s="1334"/>
      <c r="DV13" s="1334"/>
      <c r="DW13" s="1334"/>
      <c r="DX13" s="1334"/>
      <c r="DY13" s="1334"/>
      <c r="DZ13" s="1334"/>
      <c r="EA13" s="1334"/>
      <c r="EB13" s="1334"/>
      <c r="EC13" s="1334"/>
      <c r="ED13" s="1334"/>
      <c r="EE13" s="1334"/>
      <c r="EF13" s="1334"/>
      <c r="EG13" s="1334"/>
      <c r="EH13" s="1334"/>
      <c r="EI13" s="1334"/>
      <c r="EJ13" s="1334"/>
      <c r="EK13" s="1334"/>
      <c r="EL13" s="1334"/>
      <c r="EM13" s="1334"/>
      <c r="EN13" s="1334"/>
      <c r="EO13" s="1334"/>
      <c r="EP13" s="1334"/>
      <c r="EQ13" s="1334"/>
      <c r="ER13" s="1334"/>
      <c r="ES13" s="1334"/>
      <c r="ET13" s="1334"/>
      <c r="EU13" s="1334"/>
      <c r="EV13" s="1334"/>
      <c r="EW13" s="1334"/>
      <c r="EX13" s="1334"/>
      <c r="EY13" s="1334"/>
      <c r="EZ13" s="1334"/>
      <c r="FA13" s="1334"/>
      <c r="FB13" s="1334"/>
      <c r="FC13" s="1334"/>
      <c r="FD13" s="1334"/>
      <c r="FE13" s="1334"/>
      <c r="FF13" s="1334"/>
      <c r="FG13" s="1334"/>
      <c r="FH13" s="1334"/>
      <c r="FI13" s="1334"/>
      <c r="FJ13" s="1334"/>
      <c r="FK13" s="1334"/>
      <c r="FL13" s="1334"/>
      <c r="FM13" s="1334"/>
      <c r="FN13" s="1334"/>
      <c r="FO13" s="1334"/>
      <c r="FP13" s="1334"/>
      <c r="FQ13" s="1334"/>
      <c r="FR13" s="1334"/>
      <c r="FS13" s="1334"/>
      <c r="FT13" s="1334"/>
      <c r="FU13" s="1334"/>
      <c r="FV13" s="1334"/>
      <c r="FW13" s="1334"/>
      <c r="FX13" s="1334"/>
      <c r="FY13" s="1334"/>
      <c r="FZ13" s="1334"/>
      <c r="GA13" s="1334"/>
      <c r="GB13" s="1334"/>
      <c r="GC13" s="1334"/>
      <c r="GD13" s="1334"/>
      <c r="GE13" s="1334"/>
      <c r="GF13" s="1334"/>
      <c r="GG13" s="1334"/>
      <c r="GH13" s="1334"/>
      <c r="GI13" s="1334"/>
      <c r="GJ13" s="1334"/>
      <c r="GK13" s="1334"/>
      <c r="GL13" s="1334"/>
      <c r="GM13" s="1334"/>
      <c r="GN13" s="1334"/>
      <c r="GO13" s="1334"/>
      <c r="GP13" s="1334"/>
      <c r="GQ13" s="1334"/>
      <c r="GR13" s="1334"/>
      <c r="GS13" s="1334"/>
      <c r="GT13" s="1334"/>
      <c r="GU13" s="1334"/>
      <c r="GV13" s="1334"/>
      <c r="GW13" s="1334"/>
      <c r="GX13" s="1334"/>
      <c r="GY13" s="1334"/>
      <c r="GZ13" s="1334"/>
      <c r="HA13" s="1334"/>
      <c r="HB13" s="1334"/>
      <c r="HC13" s="1334"/>
      <c r="HD13" s="1334"/>
      <c r="HE13" s="1334"/>
      <c r="HF13" s="1334"/>
      <c r="HG13" s="1334"/>
      <c r="HH13" s="1334"/>
      <c r="HI13" s="1334"/>
      <c r="HJ13" s="1334"/>
      <c r="HK13" s="1334"/>
      <c r="HL13" s="1334"/>
      <c r="HM13" s="1334"/>
      <c r="HN13" s="1334"/>
      <c r="HO13" s="1334"/>
      <c r="HP13" s="1334"/>
      <c r="HQ13" s="1334"/>
      <c r="HR13" s="1334"/>
      <c r="HS13" s="1334"/>
      <c r="HT13" s="1334"/>
      <c r="HU13" s="1334"/>
      <c r="HV13" s="1334"/>
      <c r="HW13" s="1334"/>
      <c r="HX13" s="1334"/>
      <c r="HY13" s="1334"/>
      <c r="HZ13" s="1334"/>
      <c r="IA13" s="1334"/>
      <c r="IB13" s="1334"/>
      <c r="IC13" s="1334"/>
      <c r="ID13" s="1334"/>
      <c r="IE13" s="1334"/>
      <c r="IF13" s="1334"/>
      <c r="IG13" s="1334"/>
      <c r="IH13" s="1334"/>
      <c r="II13" s="1334"/>
      <c r="IJ13" s="1334"/>
      <c r="IK13" s="1334"/>
      <c r="IL13" s="1334"/>
      <c r="IM13" s="1334"/>
      <c r="IN13" s="1334"/>
      <c r="IO13" s="1334"/>
      <c r="IP13" s="1334"/>
      <c r="IQ13" s="1334"/>
      <c r="IR13" s="1334"/>
      <c r="IS13" s="1334"/>
      <c r="IT13" s="1334"/>
    </row>
    <row r="14" spans="1:254" x14ac:dyDescent="0.25">
      <c r="A14" s="1370"/>
      <c r="B14" s="1344"/>
      <c r="C14" s="1344"/>
      <c r="D14" s="1344"/>
      <c r="E14" s="1371"/>
      <c r="F14" s="1368"/>
      <c r="G14" s="1368"/>
      <c r="H14" s="1063"/>
      <c r="I14" s="1334"/>
      <c r="J14" s="1334"/>
      <c r="K14" s="1334"/>
      <c r="L14" s="1334"/>
      <c r="M14" s="1334"/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4"/>
      <c r="AE14" s="1334"/>
      <c r="AF14" s="1334"/>
      <c r="AG14" s="1334"/>
      <c r="AH14" s="1334"/>
      <c r="AI14" s="1334"/>
      <c r="AJ14" s="1334"/>
      <c r="AK14" s="1334"/>
      <c r="AL14" s="1334"/>
      <c r="AM14" s="1334"/>
      <c r="AN14" s="1334"/>
      <c r="AO14" s="1334"/>
      <c r="AP14" s="1334"/>
      <c r="AQ14" s="1334"/>
      <c r="AR14" s="1334"/>
      <c r="AS14" s="1334"/>
      <c r="AT14" s="1334"/>
      <c r="AU14" s="1334"/>
      <c r="AV14" s="1334"/>
      <c r="AW14" s="1334"/>
      <c r="AX14" s="1334"/>
      <c r="AY14" s="1334"/>
      <c r="AZ14" s="1334"/>
      <c r="BA14" s="1334"/>
      <c r="BB14" s="1334"/>
      <c r="BC14" s="1334"/>
      <c r="BD14" s="1334"/>
      <c r="BE14" s="1334"/>
      <c r="BF14" s="1334"/>
      <c r="BG14" s="1334"/>
      <c r="BH14" s="1334"/>
      <c r="BI14" s="1334"/>
      <c r="BJ14" s="1334"/>
      <c r="BK14" s="1334"/>
      <c r="BL14" s="1334"/>
      <c r="BM14" s="1334"/>
      <c r="BN14" s="1334"/>
      <c r="BO14" s="1334"/>
      <c r="BP14" s="1334"/>
      <c r="BQ14" s="1334"/>
      <c r="BR14" s="1334"/>
      <c r="BS14" s="1334"/>
      <c r="BT14" s="1334"/>
      <c r="BU14" s="1334"/>
      <c r="BV14" s="1334"/>
      <c r="BW14" s="1334"/>
      <c r="BX14" s="1334"/>
      <c r="BY14" s="1334"/>
      <c r="BZ14" s="1334"/>
      <c r="CA14" s="1334"/>
      <c r="CB14" s="1334"/>
      <c r="CC14" s="1334"/>
      <c r="CD14" s="1334"/>
      <c r="CE14" s="1334"/>
      <c r="CF14" s="1334"/>
      <c r="CG14" s="1334"/>
      <c r="CH14" s="1334"/>
      <c r="CI14" s="1334"/>
      <c r="CJ14" s="1334"/>
      <c r="CK14" s="1334"/>
      <c r="CL14" s="1334"/>
      <c r="CM14" s="1334"/>
      <c r="CN14" s="1334"/>
      <c r="CO14" s="1334"/>
      <c r="CP14" s="1334"/>
      <c r="CQ14" s="1334"/>
      <c r="CR14" s="1334"/>
      <c r="CS14" s="1334"/>
      <c r="CT14" s="1334"/>
      <c r="CU14" s="1334"/>
      <c r="CV14" s="1334"/>
      <c r="CW14" s="1334"/>
      <c r="CX14" s="1334"/>
      <c r="CY14" s="1334"/>
      <c r="CZ14" s="1334"/>
      <c r="DA14" s="1334"/>
      <c r="DB14" s="1334"/>
      <c r="DC14" s="1334"/>
      <c r="DD14" s="1334"/>
      <c r="DE14" s="1334"/>
      <c r="DF14" s="1334"/>
      <c r="DG14" s="1334"/>
      <c r="DH14" s="1334"/>
      <c r="DI14" s="1334"/>
      <c r="DJ14" s="1334"/>
      <c r="DK14" s="1334"/>
      <c r="DL14" s="1334"/>
      <c r="DM14" s="1334"/>
      <c r="DN14" s="1334"/>
      <c r="DO14" s="1334"/>
      <c r="DP14" s="1334"/>
      <c r="DQ14" s="1334"/>
      <c r="DR14" s="1334"/>
      <c r="DS14" s="1334"/>
      <c r="DT14" s="1334"/>
      <c r="DU14" s="1334"/>
      <c r="DV14" s="1334"/>
      <c r="DW14" s="1334"/>
      <c r="DX14" s="1334"/>
      <c r="DY14" s="1334"/>
      <c r="DZ14" s="1334"/>
      <c r="EA14" s="1334"/>
      <c r="EB14" s="1334"/>
      <c r="EC14" s="1334"/>
      <c r="ED14" s="1334"/>
      <c r="EE14" s="1334"/>
      <c r="EF14" s="1334"/>
      <c r="EG14" s="1334"/>
      <c r="EH14" s="1334"/>
      <c r="EI14" s="1334"/>
      <c r="EJ14" s="1334"/>
      <c r="EK14" s="1334"/>
      <c r="EL14" s="1334"/>
      <c r="EM14" s="1334"/>
      <c r="EN14" s="1334"/>
      <c r="EO14" s="1334"/>
      <c r="EP14" s="1334"/>
      <c r="EQ14" s="1334"/>
      <c r="ER14" s="1334"/>
      <c r="ES14" s="1334"/>
      <c r="ET14" s="1334"/>
      <c r="EU14" s="1334"/>
      <c r="EV14" s="1334"/>
      <c r="EW14" s="1334"/>
      <c r="EX14" s="1334"/>
      <c r="EY14" s="1334"/>
      <c r="EZ14" s="1334"/>
      <c r="FA14" s="1334"/>
      <c r="FB14" s="1334"/>
      <c r="FC14" s="1334"/>
      <c r="FD14" s="1334"/>
      <c r="FE14" s="1334"/>
      <c r="FF14" s="1334"/>
      <c r="FG14" s="1334"/>
      <c r="FH14" s="1334"/>
      <c r="FI14" s="1334"/>
      <c r="FJ14" s="1334"/>
      <c r="FK14" s="1334"/>
      <c r="FL14" s="1334"/>
      <c r="FM14" s="1334"/>
      <c r="FN14" s="1334"/>
      <c r="FO14" s="1334"/>
      <c r="FP14" s="1334"/>
      <c r="FQ14" s="1334"/>
      <c r="FR14" s="1334"/>
      <c r="FS14" s="1334"/>
      <c r="FT14" s="1334"/>
      <c r="FU14" s="1334"/>
      <c r="FV14" s="1334"/>
      <c r="FW14" s="1334"/>
      <c r="FX14" s="1334"/>
      <c r="FY14" s="1334"/>
      <c r="FZ14" s="1334"/>
      <c r="GA14" s="1334"/>
      <c r="GB14" s="1334"/>
      <c r="GC14" s="1334"/>
      <c r="GD14" s="1334"/>
      <c r="GE14" s="1334"/>
      <c r="GF14" s="1334"/>
      <c r="GG14" s="1334"/>
      <c r="GH14" s="1334"/>
      <c r="GI14" s="1334"/>
      <c r="GJ14" s="1334"/>
      <c r="GK14" s="1334"/>
      <c r="GL14" s="1334"/>
      <c r="GM14" s="1334"/>
      <c r="GN14" s="1334"/>
      <c r="GO14" s="1334"/>
      <c r="GP14" s="1334"/>
      <c r="GQ14" s="1334"/>
      <c r="GR14" s="1334"/>
      <c r="GS14" s="1334"/>
      <c r="GT14" s="1334"/>
      <c r="GU14" s="1334"/>
      <c r="GV14" s="1334"/>
      <c r="GW14" s="1334"/>
      <c r="GX14" s="1334"/>
      <c r="GY14" s="1334"/>
      <c r="GZ14" s="1334"/>
      <c r="HA14" s="1334"/>
      <c r="HB14" s="1334"/>
      <c r="HC14" s="1334"/>
      <c r="HD14" s="1334"/>
      <c r="HE14" s="1334"/>
      <c r="HF14" s="1334"/>
      <c r="HG14" s="1334"/>
      <c r="HH14" s="1334"/>
      <c r="HI14" s="1334"/>
      <c r="HJ14" s="1334"/>
      <c r="HK14" s="1334"/>
      <c r="HL14" s="1334"/>
      <c r="HM14" s="1334"/>
      <c r="HN14" s="1334"/>
      <c r="HO14" s="1334"/>
      <c r="HP14" s="1334"/>
      <c r="HQ14" s="1334"/>
      <c r="HR14" s="1334"/>
      <c r="HS14" s="1334"/>
      <c r="HT14" s="1334"/>
      <c r="HU14" s="1334"/>
      <c r="HV14" s="1334"/>
      <c r="HW14" s="1334"/>
      <c r="HX14" s="1334"/>
      <c r="HY14" s="1334"/>
      <c r="HZ14" s="1334"/>
      <c r="IA14" s="1334"/>
      <c r="IB14" s="1334"/>
      <c r="IC14" s="1334"/>
      <c r="ID14" s="1334"/>
      <c r="IE14" s="1334"/>
      <c r="IF14" s="1334"/>
      <c r="IG14" s="1334"/>
      <c r="IH14" s="1334"/>
      <c r="II14" s="1334"/>
      <c r="IJ14" s="1334"/>
      <c r="IK14" s="1334"/>
      <c r="IL14" s="1334"/>
      <c r="IM14" s="1334"/>
      <c r="IN14" s="1334"/>
      <c r="IO14" s="1334"/>
      <c r="IP14" s="1334"/>
      <c r="IQ14" s="1334"/>
      <c r="IR14" s="1334"/>
      <c r="IS14" s="1334"/>
      <c r="IT14" s="1334"/>
    </row>
    <row r="15" spans="1:254" x14ac:dyDescent="0.25">
      <c r="A15" s="1372">
        <v>13.01</v>
      </c>
      <c r="B15" s="2287" t="s">
        <v>15</v>
      </c>
      <c r="C15" s="2288"/>
      <c r="D15" s="2289"/>
      <c r="E15" s="1373" t="s">
        <v>16</v>
      </c>
      <c r="F15" s="1374">
        <v>1</v>
      </c>
      <c r="G15" s="1368"/>
      <c r="H15" s="1063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4"/>
      <c r="W15" s="1334"/>
      <c r="X15" s="1334"/>
      <c r="Y15" s="1334"/>
      <c r="Z15" s="1334"/>
      <c r="AA15" s="1334"/>
      <c r="AB15" s="1334"/>
      <c r="AC15" s="1334"/>
      <c r="AD15" s="1334"/>
      <c r="AE15" s="1334"/>
      <c r="AF15" s="1334"/>
      <c r="AG15" s="1334"/>
      <c r="AH15" s="1334"/>
      <c r="AI15" s="1334"/>
      <c r="AJ15" s="1334"/>
      <c r="AK15" s="1334"/>
      <c r="AL15" s="1334"/>
      <c r="AM15" s="1334"/>
      <c r="AN15" s="1334"/>
      <c r="AO15" s="1334"/>
      <c r="AP15" s="1334"/>
      <c r="AQ15" s="1334"/>
      <c r="AR15" s="1334"/>
      <c r="AS15" s="1334"/>
      <c r="AT15" s="1334"/>
      <c r="AU15" s="1334"/>
      <c r="AV15" s="1334"/>
      <c r="AW15" s="1334"/>
      <c r="AX15" s="1334"/>
      <c r="AY15" s="1334"/>
      <c r="AZ15" s="1334"/>
      <c r="BA15" s="1334"/>
      <c r="BB15" s="1334"/>
      <c r="BC15" s="1334"/>
      <c r="BD15" s="1334"/>
      <c r="BE15" s="1334"/>
      <c r="BF15" s="1334"/>
      <c r="BG15" s="1334"/>
      <c r="BH15" s="1334"/>
      <c r="BI15" s="1334"/>
      <c r="BJ15" s="1334"/>
      <c r="BK15" s="1334"/>
      <c r="BL15" s="1334"/>
      <c r="BM15" s="1334"/>
      <c r="BN15" s="1334"/>
      <c r="BO15" s="1334"/>
      <c r="BP15" s="1334"/>
      <c r="BQ15" s="1334"/>
      <c r="BR15" s="1334"/>
      <c r="BS15" s="1334"/>
      <c r="BT15" s="1334"/>
      <c r="BU15" s="1334"/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4"/>
      <c r="CR15" s="1334"/>
      <c r="CS15" s="1334"/>
      <c r="CT15" s="1334"/>
      <c r="CU15" s="1334"/>
      <c r="CV15" s="1334"/>
      <c r="CW15" s="1334"/>
      <c r="CX15" s="1334"/>
      <c r="CY15" s="1334"/>
      <c r="CZ15" s="1334"/>
      <c r="DA15" s="1334"/>
      <c r="DB15" s="1334"/>
      <c r="DC15" s="1334"/>
      <c r="DD15" s="1334"/>
      <c r="DE15" s="1334"/>
      <c r="DF15" s="1334"/>
      <c r="DG15" s="1334"/>
      <c r="DH15" s="1334"/>
      <c r="DI15" s="1334"/>
      <c r="DJ15" s="1334"/>
      <c r="DK15" s="1334"/>
      <c r="DL15" s="1334"/>
      <c r="DM15" s="1334"/>
      <c r="DN15" s="1334"/>
      <c r="DO15" s="1334"/>
      <c r="DP15" s="1334"/>
      <c r="DQ15" s="1334"/>
      <c r="DR15" s="1334"/>
      <c r="DS15" s="1334"/>
      <c r="DT15" s="1334"/>
      <c r="DU15" s="1334"/>
      <c r="DV15" s="1334"/>
      <c r="DW15" s="1334"/>
      <c r="DX15" s="1334"/>
      <c r="DY15" s="1334"/>
      <c r="DZ15" s="1334"/>
      <c r="EA15" s="1334"/>
      <c r="EB15" s="1334"/>
      <c r="EC15" s="1334"/>
      <c r="ED15" s="1334"/>
      <c r="EE15" s="1334"/>
      <c r="EF15" s="1334"/>
      <c r="EG15" s="1334"/>
      <c r="EH15" s="1334"/>
      <c r="EI15" s="1334"/>
      <c r="EJ15" s="1334"/>
      <c r="EK15" s="1334"/>
      <c r="EL15" s="1334"/>
      <c r="EM15" s="1334"/>
      <c r="EN15" s="1334"/>
      <c r="EO15" s="1334"/>
      <c r="EP15" s="1334"/>
      <c r="EQ15" s="1334"/>
      <c r="ER15" s="1334"/>
      <c r="ES15" s="1334"/>
      <c r="ET15" s="1334"/>
      <c r="EU15" s="1334"/>
      <c r="EV15" s="1334"/>
      <c r="EW15" s="1334"/>
      <c r="EX15" s="1334"/>
      <c r="EY15" s="1334"/>
      <c r="EZ15" s="1334"/>
      <c r="FA15" s="1334"/>
      <c r="FB15" s="1334"/>
      <c r="FC15" s="1334"/>
      <c r="FD15" s="1334"/>
      <c r="FE15" s="1334"/>
      <c r="FF15" s="1334"/>
      <c r="FG15" s="1334"/>
      <c r="FH15" s="1334"/>
      <c r="FI15" s="1334"/>
      <c r="FJ15" s="1334"/>
      <c r="FK15" s="1334"/>
      <c r="FL15" s="1334"/>
      <c r="FM15" s="1334"/>
      <c r="FN15" s="1334"/>
      <c r="FO15" s="1334"/>
      <c r="FP15" s="1334"/>
      <c r="FQ15" s="1334"/>
      <c r="FR15" s="1334"/>
      <c r="FS15" s="1334"/>
      <c r="FT15" s="1334"/>
      <c r="FU15" s="1334"/>
      <c r="FV15" s="1334"/>
      <c r="FW15" s="1334"/>
      <c r="FX15" s="1334"/>
      <c r="FY15" s="1334"/>
      <c r="FZ15" s="1334"/>
      <c r="GA15" s="1334"/>
      <c r="GB15" s="1334"/>
      <c r="GC15" s="1334"/>
      <c r="GD15" s="1334"/>
      <c r="GE15" s="1334"/>
      <c r="GF15" s="1334"/>
      <c r="GG15" s="1334"/>
      <c r="GH15" s="1334"/>
      <c r="GI15" s="1334"/>
      <c r="GJ15" s="1334"/>
      <c r="GK15" s="1334"/>
      <c r="GL15" s="1334"/>
      <c r="GM15" s="1334"/>
      <c r="GN15" s="1334"/>
      <c r="GO15" s="1334"/>
      <c r="GP15" s="1334"/>
      <c r="GQ15" s="1334"/>
      <c r="GR15" s="1334"/>
      <c r="GS15" s="1334"/>
      <c r="GT15" s="1334"/>
      <c r="GU15" s="1334"/>
      <c r="GV15" s="1334"/>
      <c r="GW15" s="1334"/>
      <c r="GX15" s="1334"/>
      <c r="GY15" s="1334"/>
      <c r="GZ15" s="1334"/>
      <c r="HA15" s="1334"/>
      <c r="HB15" s="1334"/>
      <c r="HC15" s="1334"/>
      <c r="HD15" s="1334"/>
      <c r="HE15" s="1334"/>
      <c r="HF15" s="1334"/>
      <c r="HG15" s="1334"/>
      <c r="HH15" s="1334"/>
      <c r="HI15" s="1334"/>
      <c r="HJ15" s="1334"/>
      <c r="HK15" s="1334"/>
      <c r="HL15" s="1334"/>
      <c r="HM15" s="1334"/>
      <c r="HN15" s="1334"/>
      <c r="HO15" s="1334"/>
      <c r="HP15" s="1334"/>
      <c r="HQ15" s="1334"/>
      <c r="HR15" s="1334"/>
      <c r="HS15" s="1334"/>
      <c r="HT15" s="1334"/>
      <c r="HU15" s="1334"/>
      <c r="HV15" s="1334"/>
      <c r="HW15" s="1334"/>
      <c r="HX15" s="1334"/>
      <c r="HY15" s="1334"/>
      <c r="HZ15" s="1334"/>
      <c r="IA15" s="1334"/>
      <c r="IB15" s="1334"/>
      <c r="IC15" s="1334"/>
      <c r="ID15" s="1334"/>
      <c r="IE15" s="1334"/>
      <c r="IF15" s="1334"/>
      <c r="IG15" s="1334"/>
      <c r="IH15" s="1334"/>
      <c r="II15" s="1334"/>
      <c r="IJ15" s="1334"/>
      <c r="IK15" s="1334"/>
      <c r="IL15" s="1334"/>
      <c r="IM15" s="1334"/>
      <c r="IN15" s="1334"/>
      <c r="IO15" s="1334"/>
      <c r="IP15" s="1334"/>
      <c r="IQ15" s="1334"/>
      <c r="IR15" s="1334"/>
      <c r="IS15" s="1334"/>
      <c r="IT15" s="1334"/>
    </row>
    <row r="16" spans="1:254" x14ac:dyDescent="0.25">
      <c r="A16" s="1375"/>
      <c r="B16" s="2287" t="s">
        <v>17</v>
      </c>
      <c r="C16" s="2288"/>
      <c r="D16" s="2289"/>
      <c r="E16" s="1376" t="s">
        <v>16</v>
      </c>
      <c r="F16" s="1374">
        <v>1</v>
      </c>
      <c r="G16" s="1368"/>
      <c r="H16" s="1063"/>
      <c r="I16" s="1334"/>
      <c r="J16" s="1334"/>
      <c r="K16" s="1334"/>
      <c r="L16" s="1334"/>
      <c r="M16" s="1334"/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4"/>
      <c r="AE16" s="1334"/>
      <c r="AF16" s="1334"/>
      <c r="AG16" s="1334"/>
      <c r="AH16" s="1334"/>
      <c r="AI16" s="1334"/>
      <c r="AJ16" s="1334"/>
      <c r="AK16" s="1334"/>
      <c r="AL16" s="1334"/>
      <c r="AM16" s="1334"/>
      <c r="AN16" s="1334"/>
      <c r="AO16" s="1334"/>
      <c r="AP16" s="1334"/>
      <c r="AQ16" s="1334"/>
      <c r="AR16" s="1334"/>
      <c r="AS16" s="1334"/>
      <c r="AT16" s="1334"/>
      <c r="AU16" s="1334"/>
      <c r="AV16" s="1334"/>
      <c r="AW16" s="1334"/>
      <c r="AX16" s="1334"/>
      <c r="AY16" s="1334"/>
      <c r="AZ16" s="1334"/>
      <c r="BA16" s="1334"/>
      <c r="BB16" s="1334"/>
      <c r="BC16" s="1334"/>
      <c r="BD16" s="1334"/>
      <c r="BE16" s="1334"/>
      <c r="BF16" s="1334"/>
      <c r="BG16" s="1334"/>
      <c r="BH16" s="1334"/>
      <c r="BI16" s="1334"/>
      <c r="BJ16" s="1334"/>
      <c r="BK16" s="1334"/>
      <c r="BL16" s="1334"/>
      <c r="BM16" s="1334"/>
      <c r="BN16" s="1334"/>
      <c r="BO16" s="1334"/>
      <c r="BP16" s="1334"/>
      <c r="BQ16" s="1334"/>
      <c r="BR16" s="1334"/>
      <c r="BS16" s="1334"/>
      <c r="BT16" s="1334"/>
      <c r="BU16" s="1334"/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4"/>
      <c r="CG16" s="1334"/>
      <c r="CH16" s="1334"/>
      <c r="CI16" s="1334"/>
      <c r="CJ16" s="1334"/>
      <c r="CK16" s="1334"/>
      <c r="CL16" s="1334"/>
      <c r="CM16" s="1334"/>
      <c r="CN16" s="1334"/>
      <c r="CO16" s="1334"/>
      <c r="CP16" s="1334"/>
      <c r="CQ16" s="1334"/>
      <c r="CR16" s="1334"/>
      <c r="CS16" s="1334"/>
      <c r="CT16" s="1334"/>
      <c r="CU16" s="1334"/>
      <c r="CV16" s="1334"/>
      <c r="CW16" s="1334"/>
      <c r="CX16" s="1334"/>
      <c r="CY16" s="1334"/>
      <c r="CZ16" s="1334"/>
      <c r="DA16" s="1334"/>
      <c r="DB16" s="1334"/>
      <c r="DC16" s="1334"/>
      <c r="DD16" s="1334"/>
      <c r="DE16" s="1334"/>
      <c r="DF16" s="1334"/>
      <c r="DG16" s="1334"/>
      <c r="DH16" s="1334"/>
      <c r="DI16" s="1334"/>
      <c r="DJ16" s="1334"/>
      <c r="DK16" s="1334"/>
      <c r="DL16" s="1334"/>
      <c r="DM16" s="1334"/>
      <c r="DN16" s="1334"/>
      <c r="DO16" s="1334"/>
      <c r="DP16" s="1334"/>
      <c r="DQ16" s="1334"/>
      <c r="DR16" s="1334"/>
      <c r="DS16" s="1334"/>
      <c r="DT16" s="1334"/>
      <c r="DU16" s="1334"/>
      <c r="DV16" s="1334"/>
      <c r="DW16" s="1334"/>
      <c r="DX16" s="1334"/>
      <c r="DY16" s="1334"/>
      <c r="DZ16" s="1334"/>
      <c r="EA16" s="1334"/>
      <c r="EB16" s="1334"/>
      <c r="EC16" s="1334"/>
      <c r="ED16" s="1334"/>
      <c r="EE16" s="1334"/>
      <c r="EF16" s="1334"/>
      <c r="EG16" s="1334"/>
      <c r="EH16" s="1334"/>
      <c r="EI16" s="1334"/>
      <c r="EJ16" s="1334"/>
      <c r="EK16" s="1334"/>
      <c r="EL16" s="1334"/>
      <c r="EM16" s="1334"/>
      <c r="EN16" s="1334"/>
      <c r="EO16" s="1334"/>
      <c r="EP16" s="1334"/>
      <c r="EQ16" s="1334"/>
      <c r="ER16" s="1334"/>
      <c r="ES16" s="1334"/>
      <c r="ET16" s="1334"/>
      <c r="EU16" s="1334"/>
      <c r="EV16" s="1334"/>
      <c r="EW16" s="1334"/>
      <c r="EX16" s="1334"/>
      <c r="EY16" s="1334"/>
      <c r="EZ16" s="1334"/>
      <c r="FA16" s="1334"/>
      <c r="FB16" s="1334"/>
      <c r="FC16" s="1334"/>
      <c r="FD16" s="1334"/>
      <c r="FE16" s="1334"/>
      <c r="FF16" s="1334"/>
      <c r="FG16" s="1334"/>
      <c r="FH16" s="1334"/>
      <c r="FI16" s="1334"/>
      <c r="FJ16" s="1334"/>
      <c r="FK16" s="1334"/>
      <c r="FL16" s="1334"/>
      <c r="FM16" s="1334"/>
      <c r="FN16" s="1334"/>
      <c r="FO16" s="1334"/>
      <c r="FP16" s="1334"/>
      <c r="FQ16" s="1334"/>
      <c r="FR16" s="1334"/>
      <c r="FS16" s="1334"/>
      <c r="FT16" s="1334"/>
      <c r="FU16" s="1334"/>
      <c r="FV16" s="1334"/>
      <c r="FW16" s="1334"/>
      <c r="FX16" s="1334"/>
      <c r="FY16" s="1334"/>
      <c r="FZ16" s="1334"/>
      <c r="GA16" s="1334"/>
      <c r="GB16" s="1334"/>
      <c r="GC16" s="1334"/>
      <c r="GD16" s="1334"/>
      <c r="GE16" s="1334"/>
      <c r="GF16" s="1334"/>
      <c r="GG16" s="1334"/>
      <c r="GH16" s="1334"/>
      <c r="GI16" s="1334"/>
      <c r="GJ16" s="1334"/>
      <c r="GK16" s="1334"/>
      <c r="GL16" s="1334"/>
      <c r="GM16" s="1334"/>
      <c r="GN16" s="1334"/>
      <c r="GO16" s="1334"/>
      <c r="GP16" s="1334"/>
      <c r="GQ16" s="1334"/>
      <c r="GR16" s="1334"/>
      <c r="GS16" s="1334"/>
      <c r="GT16" s="1334"/>
      <c r="GU16" s="1334"/>
      <c r="GV16" s="1334"/>
      <c r="GW16" s="1334"/>
      <c r="GX16" s="1334"/>
      <c r="GY16" s="1334"/>
      <c r="GZ16" s="1334"/>
      <c r="HA16" s="1334"/>
      <c r="HB16" s="1334"/>
      <c r="HC16" s="1334"/>
      <c r="HD16" s="1334"/>
      <c r="HE16" s="1334"/>
      <c r="HF16" s="1334"/>
      <c r="HG16" s="1334"/>
      <c r="HH16" s="1334"/>
      <c r="HI16" s="1334"/>
      <c r="HJ16" s="1334"/>
      <c r="HK16" s="1334"/>
      <c r="HL16" s="1334"/>
      <c r="HM16" s="1334"/>
      <c r="HN16" s="1334"/>
      <c r="HO16" s="1334"/>
      <c r="HP16" s="1334"/>
      <c r="HQ16" s="1334"/>
      <c r="HR16" s="1334"/>
      <c r="HS16" s="1334"/>
      <c r="HT16" s="1334"/>
      <c r="HU16" s="1334"/>
      <c r="HV16" s="1334"/>
      <c r="HW16" s="1334"/>
      <c r="HX16" s="1334"/>
      <c r="HY16" s="1334"/>
      <c r="HZ16" s="1334"/>
      <c r="IA16" s="1334"/>
      <c r="IB16" s="1334"/>
      <c r="IC16" s="1334"/>
      <c r="ID16" s="1334"/>
      <c r="IE16" s="1334"/>
      <c r="IF16" s="1334"/>
      <c r="IG16" s="1334"/>
      <c r="IH16" s="1334"/>
      <c r="II16" s="1334"/>
      <c r="IJ16" s="1334"/>
      <c r="IK16" s="1334"/>
      <c r="IL16" s="1334"/>
      <c r="IM16" s="1334"/>
      <c r="IN16" s="1334"/>
      <c r="IO16" s="1334"/>
      <c r="IP16" s="1334"/>
      <c r="IQ16" s="1334"/>
      <c r="IR16" s="1334"/>
      <c r="IS16" s="1334"/>
      <c r="IT16" s="1334"/>
    </row>
    <row r="17" spans="1:254" x14ac:dyDescent="0.25">
      <c r="A17" s="1375"/>
      <c r="B17" s="2287" t="s">
        <v>18</v>
      </c>
      <c r="C17" s="2288"/>
      <c r="D17" s="2289"/>
      <c r="E17" s="1373" t="s">
        <v>19</v>
      </c>
      <c r="F17" s="1374">
        <v>3</v>
      </c>
      <c r="G17" s="1368"/>
      <c r="H17" s="1063"/>
      <c r="I17" s="1334"/>
      <c r="J17" s="1334"/>
      <c r="K17" s="1334"/>
      <c r="L17" s="1334"/>
      <c r="M17" s="1334"/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334"/>
      <c r="AH17" s="1334"/>
      <c r="AI17" s="1334"/>
      <c r="AJ17" s="1334"/>
      <c r="AK17" s="1334"/>
      <c r="AL17" s="1334"/>
      <c r="AM17" s="1334"/>
      <c r="AN17" s="1334"/>
      <c r="AO17" s="1334"/>
      <c r="AP17" s="1334"/>
      <c r="AQ17" s="1334"/>
      <c r="AR17" s="1334"/>
      <c r="AS17" s="1334"/>
      <c r="AT17" s="1334"/>
      <c r="AU17" s="1334"/>
      <c r="AV17" s="1334"/>
      <c r="AW17" s="1334"/>
      <c r="AX17" s="1334"/>
      <c r="AY17" s="1334"/>
      <c r="AZ17" s="1334"/>
      <c r="BA17" s="1334"/>
      <c r="BB17" s="1334"/>
      <c r="BC17" s="1334"/>
      <c r="BD17" s="1334"/>
      <c r="BE17" s="1334"/>
      <c r="BF17" s="1334"/>
      <c r="BG17" s="1334"/>
      <c r="BH17" s="1334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4"/>
      <c r="CO17" s="1334"/>
      <c r="CP17" s="1334"/>
      <c r="CQ17" s="1334"/>
      <c r="CR17" s="1334"/>
      <c r="CS17" s="1334"/>
      <c r="CT17" s="1334"/>
      <c r="CU17" s="1334"/>
      <c r="CV17" s="1334"/>
      <c r="CW17" s="1334"/>
      <c r="CX17" s="1334"/>
      <c r="CY17" s="1334"/>
      <c r="CZ17" s="1334"/>
      <c r="DA17" s="1334"/>
      <c r="DB17" s="1334"/>
      <c r="DC17" s="1334"/>
      <c r="DD17" s="1334"/>
      <c r="DE17" s="1334"/>
      <c r="DF17" s="1334"/>
      <c r="DG17" s="1334"/>
      <c r="DH17" s="1334"/>
      <c r="DI17" s="1334"/>
      <c r="DJ17" s="1334"/>
      <c r="DK17" s="1334"/>
      <c r="DL17" s="1334"/>
      <c r="DM17" s="1334"/>
      <c r="DN17" s="1334"/>
      <c r="DO17" s="1334"/>
      <c r="DP17" s="1334"/>
      <c r="DQ17" s="1334"/>
      <c r="DR17" s="1334"/>
      <c r="DS17" s="1334"/>
      <c r="DT17" s="1334"/>
      <c r="DU17" s="1334"/>
      <c r="DV17" s="1334"/>
      <c r="DW17" s="1334"/>
      <c r="DX17" s="1334"/>
      <c r="DY17" s="1334"/>
      <c r="DZ17" s="1334"/>
      <c r="EA17" s="1334"/>
      <c r="EB17" s="1334"/>
      <c r="EC17" s="1334"/>
      <c r="ED17" s="1334"/>
      <c r="EE17" s="1334"/>
      <c r="EF17" s="1334"/>
      <c r="EG17" s="1334"/>
      <c r="EH17" s="1334"/>
      <c r="EI17" s="1334"/>
      <c r="EJ17" s="1334"/>
      <c r="EK17" s="1334"/>
      <c r="EL17" s="1334"/>
      <c r="EM17" s="1334"/>
      <c r="EN17" s="1334"/>
      <c r="EO17" s="1334"/>
      <c r="EP17" s="1334"/>
      <c r="EQ17" s="1334"/>
      <c r="ER17" s="1334"/>
      <c r="ES17" s="1334"/>
      <c r="ET17" s="1334"/>
      <c r="EU17" s="1334"/>
      <c r="EV17" s="1334"/>
      <c r="EW17" s="1334"/>
      <c r="EX17" s="1334"/>
      <c r="EY17" s="1334"/>
      <c r="EZ17" s="1334"/>
      <c r="FA17" s="1334"/>
      <c r="FB17" s="1334"/>
      <c r="FC17" s="1334"/>
      <c r="FD17" s="1334"/>
      <c r="FE17" s="1334"/>
      <c r="FF17" s="1334"/>
      <c r="FG17" s="1334"/>
      <c r="FH17" s="1334"/>
      <c r="FI17" s="1334"/>
      <c r="FJ17" s="1334"/>
      <c r="FK17" s="1334"/>
      <c r="FL17" s="1334"/>
      <c r="FM17" s="1334"/>
      <c r="FN17" s="1334"/>
      <c r="FO17" s="1334"/>
      <c r="FP17" s="1334"/>
      <c r="FQ17" s="1334"/>
      <c r="FR17" s="1334"/>
      <c r="FS17" s="1334"/>
      <c r="FT17" s="1334"/>
      <c r="FU17" s="1334"/>
      <c r="FV17" s="1334"/>
      <c r="FW17" s="1334"/>
      <c r="FX17" s="1334"/>
      <c r="FY17" s="1334"/>
      <c r="FZ17" s="1334"/>
      <c r="GA17" s="1334"/>
      <c r="GB17" s="1334"/>
      <c r="GC17" s="1334"/>
      <c r="GD17" s="1334"/>
      <c r="GE17" s="1334"/>
      <c r="GF17" s="1334"/>
      <c r="GG17" s="1334"/>
      <c r="GH17" s="1334"/>
      <c r="GI17" s="1334"/>
      <c r="GJ17" s="1334"/>
      <c r="GK17" s="1334"/>
      <c r="GL17" s="1334"/>
      <c r="GM17" s="1334"/>
      <c r="GN17" s="1334"/>
      <c r="GO17" s="1334"/>
      <c r="GP17" s="1334"/>
      <c r="GQ17" s="1334"/>
      <c r="GR17" s="1334"/>
      <c r="GS17" s="1334"/>
      <c r="GT17" s="1334"/>
      <c r="GU17" s="1334"/>
      <c r="GV17" s="1334"/>
      <c r="GW17" s="1334"/>
      <c r="GX17" s="1334"/>
      <c r="GY17" s="1334"/>
      <c r="GZ17" s="1334"/>
      <c r="HA17" s="1334"/>
      <c r="HB17" s="1334"/>
      <c r="HC17" s="1334"/>
      <c r="HD17" s="1334"/>
      <c r="HE17" s="1334"/>
      <c r="HF17" s="1334"/>
      <c r="HG17" s="1334"/>
      <c r="HH17" s="1334"/>
      <c r="HI17" s="1334"/>
      <c r="HJ17" s="1334"/>
      <c r="HK17" s="1334"/>
      <c r="HL17" s="1334"/>
      <c r="HM17" s="1334"/>
      <c r="HN17" s="1334"/>
      <c r="HO17" s="1334"/>
      <c r="HP17" s="1334"/>
      <c r="HQ17" s="1334"/>
      <c r="HR17" s="1334"/>
      <c r="HS17" s="1334"/>
      <c r="HT17" s="1334"/>
      <c r="HU17" s="1334"/>
      <c r="HV17" s="1334"/>
      <c r="HW17" s="1334"/>
      <c r="HX17" s="1334"/>
      <c r="HY17" s="1334"/>
      <c r="HZ17" s="1334"/>
      <c r="IA17" s="1334"/>
      <c r="IB17" s="1334"/>
      <c r="IC17" s="1334"/>
      <c r="ID17" s="1334"/>
      <c r="IE17" s="1334"/>
      <c r="IF17" s="1334"/>
      <c r="IG17" s="1334"/>
      <c r="IH17" s="1334"/>
      <c r="II17" s="1334"/>
      <c r="IJ17" s="1334"/>
      <c r="IK17" s="1334"/>
      <c r="IL17" s="1334"/>
      <c r="IM17" s="1334"/>
      <c r="IN17" s="1334"/>
      <c r="IO17" s="1334"/>
      <c r="IP17" s="1334"/>
      <c r="IQ17" s="1334"/>
      <c r="IR17" s="1334"/>
      <c r="IS17" s="1334"/>
      <c r="IT17" s="1334"/>
    </row>
    <row r="18" spans="1:254" x14ac:dyDescent="0.25">
      <c r="A18" s="1375"/>
      <c r="B18" s="2287"/>
      <c r="C18" s="2288"/>
      <c r="D18" s="2289"/>
      <c r="E18" s="1373"/>
      <c r="F18" s="1374"/>
      <c r="G18" s="1368"/>
      <c r="H18" s="1063"/>
      <c r="I18" s="1334"/>
      <c r="J18" s="1334"/>
      <c r="K18" s="1334"/>
      <c r="L18" s="1334"/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334"/>
      <c r="AH18" s="1334"/>
      <c r="AI18" s="1334"/>
      <c r="AJ18" s="1334"/>
      <c r="AK18" s="1334"/>
      <c r="AL18" s="1334"/>
      <c r="AM18" s="1334"/>
      <c r="AN18" s="1334"/>
      <c r="AO18" s="1334"/>
      <c r="AP18" s="1334"/>
      <c r="AQ18" s="1334"/>
      <c r="AR18" s="1334"/>
      <c r="AS18" s="1334"/>
      <c r="AT18" s="1334"/>
      <c r="AU18" s="1334"/>
      <c r="AV18" s="1334"/>
      <c r="AW18" s="1334"/>
      <c r="AX18" s="1334"/>
      <c r="AY18" s="1334"/>
      <c r="AZ18" s="1334"/>
      <c r="BA18" s="1334"/>
      <c r="BB18" s="1334"/>
      <c r="BC18" s="1334"/>
      <c r="BD18" s="1334"/>
      <c r="BE18" s="1334"/>
      <c r="BF18" s="1334"/>
      <c r="BG18" s="1334"/>
      <c r="BH18" s="1334"/>
      <c r="BI18" s="1334"/>
      <c r="BJ18" s="1334"/>
      <c r="BK18" s="1334"/>
      <c r="BL18" s="1334"/>
      <c r="BM18" s="1334"/>
      <c r="BN18" s="1334"/>
      <c r="BO18" s="1334"/>
      <c r="BP18" s="1334"/>
      <c r="BQ18" s="1334"/>
      <c r="BR18" s="1334"/>
      <c r="BS18" s="1334"/>
      <c r="BT18" s="1334"/>
      <c r="BU18" s="1334"/>
      <c r="BV18" s="1334"/>
      <c r="BW18" s="1334"/>
      <c r="BX18" s="1334"/>
      <c r="BY18" s="1334"/>
      <c r="BZ18" s="1334"/>
      <c r="CA18" s="1334"/>
      <c r="CB18" s="1334"/>
      <c r="CC18" s="1334"/>
      <c r="CD18" s="1334"/>
      <c r="CE18" s="1334"/>
      <c r="CF18" s="1334"/>
      <c r="CG18" s="1334"/>
      <c r="CH18" s="1334"/>
      <c r="CI18" s="1334"/>
      <c r="CJ18" s="1334"/>
      <c r="CK18" s="1334"/>
      <c r="CL18" s="1334"/>
      <c r="CM18" s="1334"/>
      <c r="CN18" s="1334"/>
      <c r="CO18" s="1334"/>
      <c r="CP18" s="1334"/>
      <c r="CQ18" s="1334"/>
      <c r="CR18" s="1334"/>
      <c r="CS18" s="1334"/>
      <c r="CT18" s="1334"/>
      <c r="CU18" s="1334"/>
      <c r="CV18" s="1334"/>
      <c r="CW18" s="1334"/>
      <c r="CX18" s="1334"/>
      <c r="CY18" s="1334"/>
      <c r="CZ18" s="1334"/>
      <c r="DA18" s="1334"/>
      <c r="DB18" s="1334"/>
      <c r="DC18" s="1334"/>
      <c r="DD18" s="1334"/>
      <c r="DE18" s="1334"/>
      <c r="DF18" s="1334"/>
      <c r="DG18" s="1334"/>
      <c r="DH18" s="1334"/>
      <c r="DI18" s="1334"/>
      <c r="DJ18" s="1334"/>
      <c r="DK18" s="1334"/>
      <c r="DL18" s="1334"/>
      <c r="DM18" s="1334"/>
      <c r="DN18" s="1334"/>
      <c r="DO18" s="1334"/>
      <c r="DP18" s="1334"/>
      <c r="DQ18" s="1334"/>
      <c r="DR18" s="1334"/>
      <c r="DS18" s="1334"/>
      <c r="DT18" s="1334"/>
      <c r="DU18" s="1334"/>
      <c r="DV18" s="1334"/>
      <c r="DW18" s="1334"/>
      <c r="DX18" s="1334"/>
      <c r="DY18" s="1334"/>
      <c r="DZ18" s="1334"/>
      <c r="EA18" s="1334"/>
      <c r="EB18" s="1334"/>
      <c r="EC18" s="1334"/>
      <c r="ED18" s="1334"/>
      <c r="EE18" s="1334"/>
      <c r="EF18" s="1334"/>
      <c r="EG18" s="1334"/>
      <c r="EH18" s="1334"/>
      <c r="EI18" s="1334"/>
      <c r="EJ18" s="1334"/>
      <c r="EK18" s="1334"/>
      <c r="EL18" s="1334"/>
      <c r="EM18" s="1334"/>
      <c r="EN18" s="1334"/>
      <c r="EO18" s="1334"/>
      <c r="EP18" s="1334"/>
      <c r="EQ18" s="1334"/>
      <c r="ER18" s="1334"/>
      <c r="ES18" s="1334"/>
      <c r="ET18" s="1334"/>
      <c r="EU18" s="1334"/>
      <c r="EV18" s="1334"/>
      <c r="EW18" s="1334"/>
      <c r="EX18" s="1334"/>
      <c r="EY18" s="1334"/>
      <c r="EZ18" s="1334"/>
      <c r="FA18" s="1334"/>
      <c r="FB18" s="1334"/>
      <c r="FC18" s="1334"/>
      <c r="FD18" s="1334"/>
      <c r="FE18" s="1334"/>
      <c r="FF18" s="1334"/>
      <c r="FG18" s="1334"/>
      <c r="FH18" s="1334"/>
      <c r="FI18" s="1334"/>
      <c r="FJ18" s="1334"/>
      <c r="FK18" s="1334"/>
      <c r="FL18" s="1334"/>
      <c r="FM18" s="1334"/>
      <c r="FN18" s="1334"/>
      <c r="FO18" s="1334"/>
      <c r="FP18" s="1334"/>
      <c r="FQ18" s="1334"/>
      <c r="FR18" s="1334"/>
      <c r="FS18" s="1334"/>
      <c r="FT18" s="1334"/>
      <c r="FU18" s="1334"/>
      <c r="FV18" s="1334"/>
      <c r="FW18" s="1334"/>
      <c r="FX18" s="1334"/>
      <c r="FY18" s="1334"/>
      <c r="FZ18" s="1334"/>
      <c r="GA18" s="1334"/>
      <c r="GB18" s="1334"/>
      <c r="GC18" s="1334"/>
      <c r="GD18" s="1334"/>
      <c r="GE18" s="1334"/>
      <c r="GF18" s="1334"/>
      <c r="GG18" s="1334"/>
      <c r="GH18" s="1334"/>
      <c r="GI18" s="1334"/>
      <c r="GJ18" s="1334"/>
      <c r="GK18" s="1334"/>
      <c r="GL18" s="1334"/>
      <c r="GM18" s="1334"/>
      <c r="GN18" s="1334"/>
      <c r="GO18" s="1334"/>
      <c r="GP18" s="1334"/>
      <c r="GQ18" s="1334"/>
      <c r="GR18" s="1334"/>
      <c r="GS18" s="1334"/>
      <c r="GT18" s="1334"/>
      <c r="GU18" s="1334"/>
      <c r="GV18" s="1334"/>
      <c r="GW18" s="1334"/>
      <c r="GX18" s="1334"/>
      <c r="GY18" s="1334"/>
      <c r="GZ18" s="1334"/>
      <c r="HA18" s="1334"/>
      <c r="HB18" s="1334"/>
      <c r="HC18" s="1334"/>
      <c r="HD18" s="1334"/>
      <c r="HE18" s="1334"/>
      <c r="HF18" s="1334"/>
      <c r="HG18" s="1334"/>
      <c r="HH18" s="1334"/>
      <c r="HI18" s="1334"/>
      <c r="HJ18" s="1334"/>
      <c r="HK18" s="1334"/>
      <c r="HL18" s="1334"/>
      <c r="HM18" s="1334"/>
      <c r="HN18" s="1334"/>
      <c r="HO18" s="1334"/>
      <c r="HP18" s="1334"/>
      <c r="HQ18" s="1334"/>
      <c r="HR18" s="1334"/>
      <c r="HS18" s="1334"/>
      <c r="HT18" s="1334"/>
      <c r="HU18" s="1334"/>
      <c r="HV18" s="1334"/>
      <c r="HW18" s="1334"/>
      <c r="HX18" s="1334"/>
      <c r="HY18" s="1334"/>
      <c r="HZ18" s="1334"/>
      <c r="IA18" s="1334"/>
      <c r="IB18" s="1334"/>
      <c r="IC18" s="1334"/>
      <c r="ID18" s="1334"/>
      <c r="IE18" s="1334"/>
      <c r="IF18" s="1334"/>
      <c r="IG18" s="1334"/>
      <c r="IH18" s="1334"/>
      <c r="II18" s="1334"/>
      <c r="IJ18" s="1334"/>
      <c r="IK18" s="1334"/>
      <c r="IL18" s="1334"/>
      <c r="IM18" s="1334"/>
      <c r="IN18" s="1334"/>
      <c r="IO18" s="1334"/>
      <c r="IP18" s="1334"/>
      <c r="IQ18" s="1334"/>
      <c r="IR18" s="1334"/>
      <c r="IS18" s="1334"/>
      <c r="IT18" s="1334"/>
    </row>
    <row r="19" spans="1:254" x14ac:dyDescent="0.25">
      <c r="A19" s="1364" t="s">
        <v>20</v>
      </c>
      <c r="B19" s="1377" t="s">
        <v>21</v>
      </c>
      <c r="C19" s="1343"/>
      <c r="D19" s="1344"/>
      <c r="E19" s="1378" t="s">
        <v>22</v>
      </c>
      <c r="F19" s="1374">
        <v>2</v>
      </c>
      <c r="G19" s="1368"/>
      <c r="H19" s="1063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334"/>
      <c r="AH19" s="1334"/>
      <c r="AI19" s="1334"/>
      <c r="AJ19" s="1334"/>
      <c r="AK19" s="1334"/>
      <c r="AL19" s="1334"/>
      <c r="AM19" s="1334"/>
      <c r="AN19" s="1334"/>
      <c r="AO19" s="1334"/>
      <c r="AP19" s="1334"/>
      <c r="AQ19" s="1334"/>
      <c r="AR19" s="1334"/>
      <c r="AS19" s="1334"/>
      <c r="AT19" s="1334"/>
      <c r="AU19" s="1334"/>
      <c r="AV19" s="1334"/>
      <c r="AW19" s="1334"/>
      <c r="AX19" s="1334"/>
      <c r="AY19" s="1334"/>
      <c r="AZ19" s="1334"/>
      <c r="BA19" s="1334"/>
      <c r="BB19" s="1334"/>
      <c r="BC19" s="1334"/>
      <c r="BD19" s="1334"/>
      <c r="BE19" s="1334"/>
      <c r="BF19" s="1334"/>
      <c r="BG19" s="1334"/>
      <c r="BH19" s="1334"/>
      <c r="BI19" s="1334"/>
      <c r="BJ19" s="1334"/>
      <c r="BK19" s="1334"/>
      <c r="BL19" s="1334"/>
      <c r="BM19" s="1334"/>
      <c r="BN19" s="1334"/>
      <c r="BO19" s="1334"/>
      <c r="BP19" s="1334"/>
      <c r="BQ19" s="1334"/>
      <c r="BR19" s="1334"/>
      <c r="BS19" s="1334"/>
      <c r="BT19" s="1334"/>
      <c r="BU19" s="1334"/>
      <c r="BV19" s="1334"/>
      <c r="BW19" s="1334"/>
      <c r="BX19" s="1334"/>
      <c r="BY19" s="1334"/>
      <c r="BZ19" s="1334"/>
      <c r="CA19" s="1334"/>
      <c r="CB19" s="1334"/>
      <c r="CC19" s="1334"/>
      <c r="CD19" s="1334"/>
      <c r="CE19" s="1334"/>
      <c r="CF19" s="1334"/>
      <c r="CG19" s="1334"/>
      <c r="CH19" s="1334"/>
      <c r="CI19" s="1334"/>
      <c r="CJ19" s="1334"/>
      <c r="CK19" s="1334"/>
      <c r="CL19" s="1334"/>
      <c r="CM19" s="1334"/>
      <c r="CN19" s="1334"/>
      <c r="CO19" s="1334"/>
      <c r="CP19" s="1334"/>
      <c r="CQ19" s="1334"/>
      <c r="CR19" s="1334"/>
      <c r="CS19" s="1334"/>
      <c r="CT19" s="1334"/>
      <c r="CU19" s="1334"/>
      <c r="CV19" s="1334"/>
      <c r="CW19" s="1334"/>
      <c r="CX19" s="1334"/>
      <c r="CY19" s="1334"/>
      <c r="CZ19" s="1334"/>
      <c r="DA19" s="1334"/>
      <c r="DB19" s="1334"/>
      <c r="DC19" s="1334"/>
      <c r="DD19" s="1334"/>
      <c r="DE19" s="1334"/>
      <c r="DF19" s="1334"/>
      <c r="DG19" s="1334"/>
      <c r="DH19" s="1334"/>
      <c r="DI19" s="1334"/>
      <c r="DJ19" s="1334"/>
      <c r="DK19" s="1334"/>
      <c r="DL19" s="1334"/>
      <c r="DM19" s="1334"/>
      <c r="DN19" s="1334"/>
      <c r="DO19" s="1334"/>
      <c r="DP19" s="1334"/>
      <c r="DQ19" s="1334"/>
      <c r="DR19" s="1334"/>
      <c r="DS19" s="1334"/>
      <c r="DT19" s="1334"/>
      <c r="DU19" s="1334"/>
      <c r="DV19" s="1334"/>
      <c r="DW19" s="1334"/>
      <c r="DX19" s="1334"/>
      <c r="DY19" s="1334"/>
      <c r="DZ19" s="1334"/>
      <c r="EA19" s="1334"/>
      <c r="EB19" s="1334"/>
      <c r="EC19" s="1334"/>
      <c r="ED19" s="1334"/>
      <c r="EE19" s="1334"/>
      <c r="EF19" s="1334"/>
      <c r="EG19" s="1334"/>
      <c r="EH19" s="1334"/>
      <c r="EI19" s="1334"/>
      <c r="EJ19" s="1334"/>
      <c r="EK19" s="1334"/>
      <c r="EL19" s="1334"/>
      <c r="EM19" s="1334"/>
      <c r="EN19" s="1334"/>
      <c r="EO19" s="1334"/>
      <c r="EP19" s="1334"/>
      <c r="EQ19" s="1334"/>
      <c r="ER19" s="1334"/>
      <c r="ES19" s="1334"/>
      <c r="ET19" s="1334"/>
      <c r="EU19" s="1334"/>
      <c r="EV19" s="1334"/>
      <c r="EW19" s="1334"/>
      <c r="EX19" s="1334"/>
      <c r="EY19" s="1334"/>
      <c r="EZ19" s="1334"/>
      <c r="FA19" s="1334"/>
      <c r="FB19" s="1334"/>
      <c r="FC19" s="1334"/>
      <c r="FD19" s="1334"/>
      <c r="FE19" s="1334"/>
      <c r="FF19" s="1334"/>
      <c r="FG19" s="1334"/>
      <c r="FH19" s="1334"/>
      <c r="FI19" s="1334"/>
      <c r="FJ19" s="1334"/>
      <c r="FK19" s="1334"/>
      <c r="FL19" s="1334"/>
      <c r="FM19" s="1334"/>
      <c r="FN19" s="1334"/>
      <c r="FO19" s="1334"/>
      <c r="FP19" s="1334"/>
      <c r="FQ19" s="1334"/>
      <c r="FR19" s="1334"/>
      <c r="FS19" s="1334"/>
      <c r="FT19" s="1334"/>
      <c r="FU19" s="1334"/>
      <c r="FV19" s="1334"/>
      <c r="FW19" s="1334"/>
      <c r="FX19" s="1334"/>
      <c r="FY19" s="1334"/>
      <c r="FZ19" s="1334"/>
      <c r="GA19" s="1334"/>
      <c r="GB19" s="1334"/>
      <c r="GC19" s="1334"/>
      <c r="GD19" s="1334"/>
      <c r="GE19" s="1334"/>
      <c r="GF19" s="1334"/>
      <c r="GG19" s="1334"/>
      <c r="GH19" s="1334"/>
      <c r="GI19" s="1334"/>
      <c r="GJ19" s="1334"/>
      <c r="GK19" s="1334"/>
      <c r="GL19" s="1334"/>
      <c r="GM19" s="1334"/>
      <c r="GN19" s="1334"/>
      <c r="GO19" s="1334"/>
      <c r="GP19" s="1334"/>
      <c r="GQ19" s="1334"/>
      <c r="GR19" s="1334"/>
      <c r="GS19" s="1334"/>
      <c r="GT19" s="1334"/>
      <c r="GU19" s="1334"/>
      <c r="GV19" s="1334"/>
      <c r="GW19" s="1334"/>
      <c r="GX19" s="1334"/>
      <c r="GY19" s="1334"/>
      <c r="GZ19" s="1334"/>
      <c r="HA19" s="1334"/>
      <c r="HB19" s="1334"/>
      <c r="HC19" s="1334"/>
      <c r="HD19" s="1334"/>
      <c r="HE19" s="1334"/>
      <c r="HF19" s="1334"/>
      <c r="HG19" s="1334"/>
      <c r="HH19" s="1334"/>
      <c r="HI19" s="1334"/>
      <c r="HJ19" s="1334"/>
      <c r="HK19" s="1334"/>
      <c r="HL19" s="1334"/>
      <c r="HM19" s="1334"/>
      <c r="HN19" s="1334"/>
      <c r="HO19" s="1334"/>
      <c r="HP19" s="1334"/>
      <c r="HQ19" s="1334"/>
      <c r="HR19" s="1334"/>
      <c r="HS19" s="1334"/>
      <c r="HT19" s="1334"/>
      <c r="HU19" s="1334"/>
      <c r="HV19" s="1334"/>
      <c r="HW19" s="1334"/>
      <c r="HX19" s="1334"/>
      <c r="HY19" s="1334"/>
      <c r="HZ19" s="1334"/>
      <c r="IA19" s="1334"/>
      <c r="IB19" s="1334"/>
      <c r="IC19" s="1334"/>
      <c r="ID19" s="1334"/>
      <c r="IE19" s="1334"/>
      <c r="IF19" s="1334"/>
      <c r="IG19" s="1334"/>
      <c r="IH19" s="1334"/>
      <c r="II19" s="1334"/>
      <c r="IJ19" s="1334"/>
      <c r="IK19" s="1334"/>
      <c r="IL19" s="1334"/>
      <c r="IM19" s="1334"/>
      <c r="IN19" s="1334"/>
      <c r="IO19" s="1334"/>
      <c r="IP19" s="1334"/>
      <c r="IQ19" s="1334"/>
      <c r="IR19" s="1334"/>
      <c r="IS19" s="1334"/>
      <c r="IT19" s="1334"/>
    </row>
    <row r="20" spans="1:254" x14ac:dyDescent="0.25">
      <c r="A20" s="1372"/>
      <c r="B20" s="1379"/>
      <c r="C20" s="1344"/>
      <c r="D20" s="1344"/>
      <c r="E20" s="1378"/>
      <c r="F20" s="1368"/>
      <c r="G20" s="1368"/>
      <c r="H20" s="1063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4"/>
      <c r="AE20" s="1334"/>
      <c r="AF20" s="1334"/>
      <c r="AG20" s="1334"/>
      <c r="AH20" s="1334"/>
      <c r="AI20" s="1334"/>
      <c r="AJ20" s="1334"/>
      <c r="AK20" s="1334"/>
      <c r="AL20" s="1334"/>
      <c r="AM20" s="1334"/>
      <c r="AN20" s="1334"/>
      <c r="AO20" s="1334"/>
      <c r="AP20" s="1334"/>
      <c r="AQ20" s="1334"/>
      <c r="AR20" s="1334"/>
      <c r="AS20" s="1334"/>
      <c r="AT20" s="1334"/>
      <c r="AU20" s="1334"/>
      <c r="AV20" s="1334"/>
      <c r="AW20" s="1334"/>
      <c r="AX20" s="1334"/>
      <c r="AY20" s="1334"/>
      <c r="AZ20" s="1334"/>
      <c r="BA20" s="1334"/>
      <c r="BB20" s="1334"/>
      <c r="BC20" s="1334"/>
      <c r="BD20" s="1334"/>
      <c r="BE20" s="1334"/>
      <c r="BF20" s="1334"/>
      <c r="BG20" s="1334"/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4"/>
      <c r="BR20" s="1334"/>
      <c r="BS20" s="1334"/>
      <c r="BT20" s="1334"/>
      <c r="BU20" s="1334"/>
      <c r="BV20" s="1334"/>
      <c r="BW20" s="1334"/>
      <c r="BX20" s="1334"/>
      <c r="BY20" s="1334"/>
      <c r="BZ20" s="1334"/>
      <c r="CA20" s="1334"/>
      <c r="CB20" s="1334"/>
      <c r="CC20" s="1334"/>
      <c r="CD20" s="1334"/>
      <c r="CE20" s="1334"/>
      <c r="CF20" s="1334"/>
      <c r="CG20" s="1334"/>
      <c r="CH20" s="1334"/>
      <c r="CI20" s="1334"/>
      <c r="CJ20" s="1334"/>
      <c r="CK20" s="1334"/>
      <c r="CL20" s="1334"/>
      <c r="CM20" s="1334"/>
      <c r="CN20" s="1334"/>
      <c r="CO20" s="1334"/>
      <c r="CP20" s="1334"/>
      <c r="CQ20" s="1334"/>
      <c r="CR20" s="1334"/>
      <c r="CS20" s="1334"/>
      <c r="CT20" s="1334"/>
      <c r="CU20" s="1334"/>
      <c r="CV20" s="1334"/>
      <c r="CW20" s="1334"/>
      <c r="CX20" s="1334"/>
      <c r="CY20" s="1334"/>
      <c r="CZ20" s="1334"/>
      <c r="DA20" s="1334"/>
      <c r="DB20" s="1334"/>
      <c r="DC20" s="1334"/>
      <c r="DD20" s="1334"/>
      <c r="DE20" s="1334"/>
      <c r="DF20" s="1334"/>
      <c r="DG20" s="1334"/>
      <c r="DH20" s="1334"/>
      <c r="DI20" s="1334"/>
      <c r="DJ20" s="1334"/>
      <c r="DK20" s="1334"/>
      <c r="DL20" s="1334"/>
      <c r="DM20" s="1334"/>
      <c r="DN20" s="1334"/>
      <c r="DO20" s="1334"/>
      <c r="DP20" s="1334"/>
      <c r="DQ20" s="1334"/>
      <c r="DR20" s="1334"/>
      <c r="DS20" s="1334"/>
      <c r="DT20" s="1334"/>
      <c r="DU20" s="1334"/>
      <c r="DV20" s="1334"/>
      <c r="DW20" s="1334"/>
      <c r="DX20" s="1334"/>
      <c r="DY20" s="1334"/>
      <c r="DZ20" s="1334"/>
      <c r="EA20" s="1334"/>
      <c r="EB20" s="1334"/>
      <c r="EC20" s="1334"/>
      <c r="ED20" s="1334"/>
      <c r="EE20" s="1334"/>
      <c r="EF20" s="1334"/>
      <c r="EG20" s="1334"/>
      <c r="EH20" s="1334"/>
      <c r="EI20" s="1334"/>
      <c r="EJ20" s="1334"/>
      <c r="EK20" s="1334"/>
      <c r="EL20" s="1334"/>
      <c r="EM20" s="1334"/>
      <c r="EN20" s="1334"/>
      <c r="EO20" s="1334"/>
      <c r="EP20" s="1334"/>
      <c r="EQ20" s="1334"/>
      <c r="ER20" s="1334"/>
      <c r="ES20" s="1334"/>
      <c r="ET20" s="1334"/>
      <c r="EU20" s="1334"/>
      <c r="EV20" s="1334"/>
      <c r="EW20" s="1334"/>
      <c r="EX20" s="1334"/>
      <c r="EY20" s="1334"/>
      <c r="EZ20" s="1334"/>
      <c r="FA20" s="1334"/>
      <c r="FB20" s="1334"/>
      <c r="FC20" s="1334"/>
      <c r="FD20" s="1334"/>
      <c r="FE20" s="1334"/>
      <c r="FF20" s="1334"/>
      <c r="FG20" s="1334"/>
      <c r="FH20" s="1334"/>
      <c r="FI20" s="1334"/>
      <c r="FJ20" s="1334"/>
      <c r="FK20" s="1334"/>
      <c r="FL20" s="1334"/>
      <c r="FM20" s="1334"/>
      <c r="FN20" s="1334"/>
      <c r="FO20" s="1334"/>
      <c r="FP20" s="1334"/>
      <c r="FQ20" s="1334"/>
      <c r="FR20" s="1334"/>
      <c r="FS20" s="1334"/>
      <c r="FT20" s="1334"/>
      <c r="FU20" s="1334"/>
      <c r="FV20" s="1334"/>
      <c r="FW20" s="1334"/>
      <c r="FX20" s="1334"/>
      <c r="FY20" s="1334"/>
      <c r="FZ20" s="1334"/>
      <c r="GA20" s="1334"/>
      <c r="GB20" s="1334"/>
      <c r="GC20" s="1334"/>
      <c r="GD20" s="1334"/>
      <c r="GE20" s="1334"/>
      <c r="GF20" s="1334"/>
      <c r="GG20" s="1334"/>
      <c r="GH20" s="1334"/>
      <c r="GI20" s="1334"/>
      <c r="GJ20" s="1334"/>
      <c r="GK20" s="1334"/>
      <c r="GL20" s="1334"/>
      <c r="GM20" s="1334"/>
      <c r="GN20" s="1334"/>
      <c r="GO20" s="1334"/>
      <c r="GP20" s="1334"/>
      <c r="GQ20" s="1334"/>
      <c r="GR20" s="1334"/>
      <c r="GS20" s="1334"/>
      <c r="GT20" s="1334"/>
      <c r="GU20" s="1334"/>
      <c r="GV20" s="1334"/>
      <c r="GW20" s="1334"/>
      <c r="GX20" s="1334"/>
      <c r="GY20" s="1334"/>
      <c r="GZ20" s="1334"/>
      <c r="HA20" s="1334"/>
      <c r="HB20" s="1334"/>
      <c r="HC20" s="1334"/>
      <c r="HD20" s="1334"/>
      <c r="HE20" s="1334"/>
      <c r="HF20" s="1334"/>
      <c r="HG20" s="1334"/>
      <c r="HH20" s="1334"/>
      <c r="HI20" s="1334"/>
      <c r="HJ20" s="1334"/>
      <c r="HK20" s="1334"/>
      <c r="HL20" s="1334"/>
      <c r="HM20" s="1334"/>
      <c r="HN20" s="1334"/>
      <c r="HO20" s="1334"/>
      <c r="HP20" s="1334"/>
      <c r="HQ20" s="1334"/>
      <c r="HR20" s="1334"/>
      <c r="HS20" s="1334"/>
      <c r="HT20" s="1334"/>
      <c r="HU20" s="1334"/>
      <c r="HV20" s="1334"/>
      <c r="HW20" s="1334"/>
      <c r="HX20" s="1334"/>
      <c r="HY20" s="1334"/>
      <c r="HZ20" s="1334"/>
      <c r="IA20" s="1334"/>
      <c r="IB20" s="1334"/>
      <c r="IC20" s="1334"/>
      <c r="ID20" s="1334"/>
      <c r="IE20" s="1334"/>
      <c r="IF20" s="1334"/>
      <c r="IG20" s="1334"/>
      <c r="IH20" s="1334"/>
      <c r="II20" s="1334"/>
      <c r="IJ20" s="1334"/>
      <c r="IK20" s="1334"/>
      <c r="IL20" s="1334"/>
      <c r="IM20" s="1334"/>
      <c r="IN20" s="1334"/>
      <c r="IO20" s="1334"/>
      <c r="IP20" s="1334"/>
      <c r="IQ20" s="1334"/>
      <c r="IR20" s="1334"/>
      <c r="IS20" s="1334"/>
      <c r="IT20" s="1334"/>
    </row>
    <row r="21" spans="1:254" x14ac:dyDescent="0.25">
      <c r="A21" s="1364" t="s">
        <v>23</v>
      </c>
      <c r="B21" s="1377" t="s">
        <v>24</v>
      </c>
      <c r="C21" s="1343"/>
      <c r="D21" s="1343"/>
      <c r="E21" s="1378"/>
      <c r="F21" s="1368"/>
      <c r="G21" s="1368"/>
      <c r="H21" s="1063"/>
      <c r="I21" s="1334"/>
      <c r="J21" s="1334"/>
      <c r="K21" s="1334"/>
      <c r="L21" s="1334"/>
      <c r="M21" s="1334"/>
      <c r="N21" s="1334"/>
      <c r="O21" s="1334"/>
      <c r="P21" s="1334"/>
      <c r="Q21" s="1334"/>
      <c r="R21" s="1334"/>
      <c r="S21" s="1334"/>
      <c r="T21" s="1334"/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4"/>
      <c r="AE21" s="1334"/>
      <c r="AF21" s="1334"/>
      <c r="AG21" s="1334"/>
      <c r="AH21" s="1334"/>
      <c r="AI21" s="1334"/>
      <c r="AJ21" s="1334"/>
      <c r="AK21" s="1334"/>
      <c r="AL21" s="1334"/>
      <c r="AM21" s="1334"/>
      <c r="AN21" s="1334"/>
      <c r="AO21" s="1334"/>
      <c r="AP21" s="1334"/>
      <c r="AQ21" s="1334"/>
      <c r="AR21" s="1334"/>
      <c r="AS21" s="1334"/>
      <c r="AT21" s="1334"/>
      <c r="AU21" s="1334"/>
      <c r="AV21" s="1334"/>
      <c r="AW21" s="1334"/>
      <c r="AX21" s="1334"/>
      <c r="AY21" s="1334"/>
      <c r="AZ21" s="1334"/>
      <c r="BA21" s="1334"/>
      <c r="BB21" s="1334"/>
      <c r="BC21" s="1334"/>
      <c r="BD21" s="1334"/>
      <c r="BE21" s="1334"/>
      <c r="BF21" s="1334"/>
      <c r="BG21" s="1334"/>
      <c r="BH21" s="1334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4"/>
      <c r="CO21" s="1334"/>
      <c r="CP21" s="1334"/>
      <c r="CQ21" s="1334"/>
      <c r="CR21" s="1334"/>
      <c r="CS21" s="1334"/>
      <c r="CT21" s="1334"/>
      <c r="CU21" s="1334"/>
      <c r="CV21" s="1334"/>
      <c r="CW21" s="1334"/>
      <c r="CX21" s="1334"/>
      <c r="CY21" s="1334"/>
      <c r="CZ21" s="1334"/>
      <c r="DA21" s="1334"/>
      <c r="DB21" s="1334"/>
      <c r="DC21" s="1334"/>
      <c r="DD21" s="1334"/>
      <c r="DE21" s="1334"/>
      <c r="DF21" s="1334"/>
      <c r="DG21" s="1334"/>
      <c r="DH21" s="1334"/>
      <c r="DI21" s="1334"/>
      <c r="DJ21" s="1334"/>
      <c r="DK21" s="1334"/>
      <c r="DL21" s="1334"/>
      <c r="DM21" s="1334"/>
      <c r="DN21" s="1334"/>
      <c r="DO21" s="1334"/>
      <c r="DP21" s="1334"/>
      <c r="DQ21" s="1334"/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334"/>
      <c r="EB21" s="1334"/>
      <c r="EC21" s="1334"/>
      <c r="ED21" s="1334"/>
      <c r="EE21" s="1334"/>
      <c r="EF21" s="1334"/>
      <c r="EG21" s="1334"/>
      <c r="EH21" s="1334"/>
      <c r="EI21" s="1334"/>
      <c r="EJ21" s="1334"/>
      <c r="EK21" s="1334"/>
      <c r="EL21" s="1334"/>
      <c r="EM21" s="1334"/>
      <c r="EN21" s="1334"/>
      <c r="EO21" s="1334"/>
      <c r="EP21" s="1334"/>
      <c r="EQ21" s="1334"/>
      <c r="ER21" s="1334"/>
      <c r="ES21" s="1334"/>
      <c r="ET21" s="1334"/>
      <c r="EU21" s="1334"/>
      <c r="EV21" s="1334"/>
      <c r="EW21" s="1334"/>
      <c r="EX21" s="1334"/>
      <c r="EY21" s="1334"/>
      <c r="EZ21" s="1334"/>
      <c r="FA21" s="1334"/>
      <c r="FB21" s="1334"/>
      <c r="FC21" s="1334"/>
      <c r="FD21" s="1334"/>
      <c r="FE21" s="1334"/>
      <c r="FF21" s="1334"/>
      <c r="FG21" s="1334"/>
      <c r="FH21" s="1334"/>
      <c r="FI21" s="1334"/>
      <c r="FJ21" s="1334"/>
      <c r="FK21" s="1334"/>
      <c r="FL21" s="1334"/>
      <c r="FM21" s="1334"/>
      <c r="FN21" s="1334"/>
      <c r="FO21" s="1334"/>
      <c r="FP21" s="1334"/>
      <c r="FQ21" s="1334"/>
      <c r="FR21" s="1334"/>
      <c r="FS21" s="1334"/>
      <c r="FT21" s="1334"/>
      <c r="FU21" s="1334"/>
      <c r="FV21" s="1334"/>
      <c r="FW21" s="1334"/>
      <c r="FX21" s="1334"/>
      <c r="FY21" s="1334"/>
      <c r="FZ21" s="1334"/>
      <c r="GA21" s="1334"/>
      <c r="GB21" s="1334"/>
      <c r="GC21" s="1334"/>
      <c r="GD21" s="1334"/>
      <c r="GE21" s="1334"/>
      <c r="GF21" s="1334"/>
      <c r="GG21" s="1334"/>
      <c r="GH21" s="1334"/>
      <c r="GI21" s="1334"/>
      <c r="GJ21" s="1334"/>
      <c r="GK21" s="1334"/>
      <c r="GL21" s="1334"/>
      <c r="GM21" s="1334"/>
      <c r="GN21" s="1334"/>
      <c r="GO21" s="1334"/>
      <c r="GP21" s="1334"/>
      <c r="GQ21" s="1334"/>
      <c r="GR21" s="1334"/>
      <c r="GS21" s="1334"/>
      <c r="GT21" s="1334"/>
      <c r="GU21" s="1334"/>
      <c r="GV21" s="1334"/>
      <c r="GW21" s="1334"/>
      <c r="GX21" s="1334"/>
      <c r="GY21" s="1334"/>
      <c r="GZ21" s="1334"/>
      <c r="HA21" s="1334"/>
      <c r="HB21" s="1334"/>
      <c r="HC21" s="1334"/>
      <c r="HD21" s="1334"/>
      <c r="HE21" s="1334"/>
      <c r="HF21" s="1334"/>
      <c r="HG21" s="1334"/>
      <c r="HH21" s="1334"/>
      <c r="HI21" s="1334"/>
      <c r="HJ21" s="1334"/>
      <c r="HK21" s="1334"/>
      <c r="HL21" s="1334"/>
      <c r="HM21" s="1334"/>
      <c r="HN21" s="1334"/>
      <c r="HO21" s="1334"/>
      <c r="HP21" s="1334"/>
      <c r="HQ21" s="1334"/>
      <c r="HR21" s="1334"/>
      <c r="HS21" s="1334"/>
      <c r="HT21" s="1334"/>
      <c r="HU21" s="1334"/>
      <c r="HV21" s="1334"/>
      <c r="HW21" s="1334"/>
      <c r="HX21" s="1334"/>
      <c r="HY21" s="1334"/>
      <c r="HZ21" s="1334"/>
      <c r="IA21" s="1334"/>
      <c r="IB21" s="1334"/>
      <c r="IC21" s="1334"/>
      <c r="ID21" s="1334"/>
      <c r="IE21" s="1334"/>
      <c r="IF21" s="1334"/>
      <c r="IG21" s="1334"/>
      <c r="IH21" s="1334"/>
      <c r="II21" s="1334"/>
      <c r="IJ21" s="1334"/>
      <c r="IK21" s="1334"/>
      <c r="IL21" s="1334"/>
      <c r="IM21" s="1334"/>
      <c r="IN21" s="1334"/>
      <c r="IO21" s="1334"/>
      <c r="IP21" s="1334"/>
      <c r="IQ21" s="1334"/>
      <c r="IR21" s="1334"/>
      <c r="IS21" s="1334"/>
      <c r="IT21" s="1334"/>
    </row>
    <row r="22" spans="1:254" x14ac:dyDescent="0.25">
      <c r="A22" s="1372"/>
      <c r="B22" s="1379" t="s">
        <v>25</v>
      </c>
      <c r="C22" s="1344"/>
      <c r="D22" s="1344"/>
      <c r="E22" s="1378" t="s">
        <v>16</v>
      </c>
      <c r="F22" s="1374">
        <v>1</v>
      </c>
      <c r="G22" s="1368"/>
      <c r="H22" s="1063"/>
      <c r="I22" s="1334"/>
      <c r="J22" s="1334"/>
      <c r="K22" s="1334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4"/>
      <c r="AE22" s="1334"/>
      <c r="AF22" s="1334"/>
      <c r="AG22" s="1334"/>
      <c r="AH22" s="1334"/>
      <c r="AI22" s="1334"/>
      <c r="AJ22" s="1334"/>
      <c r="AK22" s="1334"/>
      <c r="AL22" s="1334"/>
      <c r="AM22" s="1334"/>
      <c r="AN22" s="1334"/>
      <c r="AO22" s="1334"/>
      <c r="AP22" s="1334"/>
      <c r="AQ22" s="1334"/>
      <c r="AR22" s="1334"/>
      <c r="AS22" s="1334"/>
      <c r="AT22" s="1334"/>
      <c r="AU22" s="1334"/>
      <c r="AV22" s="1334"/>
      <c r="AW22" s="1334"/>
      <c r="AX22" s="1334"/>
      <c r="AY22" s="1334"/>
      <c r="AZ22" s="1334"/>
      <c r="BA22" s="1334"/>
      <c r="BB22" s="1334"/>
      <c r="BC22" s="1334"/>
      <c r="BD22" s="1334"/>
      <c r="BE22" s="1334"/>
      <c r="BF22" s="1334"/>
      <c r="BG22" s="1334"/>
      <c r="BH22" s="1334"/>
      <c r="BI22" s="1334"/>
      <c r="BJ22" s="1334"/>
      <c r="BK22" s="1334"/>
      <c r="BL22" s="1334"/>
      <c r="BM22" s="1334"/>
      <c r="BN22" s="1334"/>
      <c r="BO22" s="1334"/>
      <c r="BP22" s="1334"/>
      <c r="BQ22" s="1334"/>
      <c r="BR22" s="1334"/>
      <c r="BS22" s="1334"/>
      <c r="BT22" s="1334"/>
      <c r="BU22" s="1334"/>
      <c r="BV22" s="1334"/>
      <c r="BW22" s="1334"/>
      <c r="BX22" s="1334"/>
      <c r="BY22" s="1334"/>
      <c r="BZ22" s="1334"/>
      <c r="CA22" s="1334"/>
      <c r="CB22" s="1334"/>
      <c r="CC22" s="1334"/>
      <c r="CD22" s="1334"/>
      <c r="CE22" s="1334"/>
      <c r="CF22" s="1334"/>
      <c r="CG22" s="1334"/>
      <c r="CH22" s="1334"/>
      <c r="CI22" s="1334"/>
      <c r="CJ22" s="1334"/>
      <c r="CK22" s="1334"/>
      <c r="CL22" s="1334"/>
      <c r="CM22" s="1334"/>
      <c r="CN22" s="1334"/>
      <c r="CO22" s="1334"/>
      <c r="CP22" s="1334"/>
      <c r="CQ22" s="1334"/>
      <c r="CR22" s="1334"/>
      <c r="CS22" s="1334"/>
      <c r="CT22" s="1334"/>
      <c r="CU22" s="1334"/>
      <c r="CV22" s="1334"/>
      <c r="CW22" s="1334"/>
      <c r="CX22" s="1334"/>
      <c r="CY22" s="1334"/>
      <c r="CZ22" s="1334"/>
      <c r="DA22" s="1334"/>
      <c r="DB22" s="1334"/>
      <c r="DC22" s="1334"/>
      <c r="DD22" s="1334"/>
      <c r="DE22" s="1334"/>
      <c r="DF22" s="1334"/>
      <c r="DG22" s="1334"/>
      <c r="DH22" s="1334"/>
      <c r="DI22" s="1334"/>
      <c r="DJ22" s="1334"/>
      <c r="DK22" s="1334"/>
      <c r="DL22" s="1334"/>
      <c r="DM22" s="1334"/>
      <c r="DN22" s="1334"/>
      <c r="DO22" s="1334"/>
      <c r="DP22" s="1334"/>
      <c r="DQ22" s="1334"/>
      <c r="DR22" s="1334"/>
      <c r="DS22" s="1334"/>
      <c r="DT22" s="1334"/>
      <c r="DU22" s="1334"/>
      <c r="DV22" s="1334"/>
      <c r="DW22" s="1334"/>
      <c r="DX22" s="1334"/>
      <c r="DY22" s="1334"/>
      <c r="DZ22" s="1334"/>
      <c r="EA22" s="1334"/>
      <c r="EB22" s="1334"/>
      <c r="EC22" s="1334"/>
      <c r="ED22" s="1334"/>
      <c r="EE22" s="1334"/>
      <c r="EF22" s="1334"/>
      <c r="EG22" s="1334"/>
      <c r="EH22" s="1334"/>
      <c r="EI22" s="1334"/>
      <c r="EJ22" s="1334"/>
      <c r="EK22" s="1334"/>
      <c r="EL22" s="1334"/>
      <c r="EM22" s="1334"/>
      <c r="EN22" s="1334"/>
      <c r="EO22" s="1334"/>
      <c r="EP22" s="1334"/>
      <c r="EQ22" s="1334"/>
      <c r="ER22" s="1334"/>
      <c r="ES22" s="1334"/>
      <c r="ET22" s="1334"/>
      <c r="EU22" s="1334"/>
      <c r="EV22" s="1334"/>
      <c r="EW22" s="1334"/>
      <c r="EX22" s="1334"/>
      <c r="EY22" s="1334"/>
      <c r="EZ22" s="1334"/>
      <c r="FA22" s="1334"/>
      <c r="FB22" s="1334"/>
      <c r="FC22" s="1334"/>
      <c r="FD22" s="1334"/>
      <c r="FE22" s="1334"/>
      <c r="FF22" s="1334"/>
      <c r="FG22" s="1334"/>
      <c r="FH22" s="1334"/>
      <c r="FI22" s="1334"/>
      <c r="FJ22" s="1334"/>
      <c r="FK22" s="1334"/>
      <c r="FL22" s="1334"/>
      <c r="FM22" s="1334"/>
      <c r="FN22" s="1334"/>
      <c r="FO22" s="1334"/>
      <c r="FP22" s="1334"/>
      <c r="FQ22" s="1334"/>
      <c r="FR22" s="1334"/>
      <c r="FS22" s="1334"/>
      <c r="FT22" s="1334"/>
      <c r="FU22" s="1334"/>
      <c r="FV22" s="1334"/>
      <c r="FW22" s="1334"/>
      <c r="FX22" s="1334"/>
      <c r="FY22" s="1334"/>
      <c r="FZ22" s="1334"/>
      <c r="GA22" s="1334"/>
      <c r="GB22" s="1334"/>
      <c r="GC22" s="1334"/>
      <c r="GD22" s="1334"/>
      <c r="GE22" s="1334"/>
      <c r="GF22" s="1334"/>
      <c r="GG22" s="1334"/>
      <c r="GH22" s="1334"/>
      <c r="GI22" s="1334"/>
      <c r="GJ22" s="1334"/>
      <c r="GK22" s="1334"/>
      <c r="GL22" s="1334"/>
      <c r="GM22" s="1334"/>
      <c r="GN22" s="1334"/>
      <c r="GO22" s="1334"/>
      <c r="GP22" s="1334"/>
      <c r="GQ22" s="1334"/>
      <c r="GR22" s="1334"/>
      <c r="GS22" s="1334"/>
      <c r="GT22" s="1334"/>
      <c r="GU22" s="1334"/>
      <c r="GV22" s="1334"/>
      <c r="GW22" s="1334"/>
      <c r="GX22" s="1334"/>
      <c r="GY22" s="1334"/>
      <c r="GZ22" s="1334"/>
      <c r="HA22" s="1334"/>
      <c r="HB22" s="1334"/>
      <c r="HC22" s="1334"/>
      <c r="HD22" s="1334"/>
      <c r="HE22" s="1334"/>
      <c r="HF22" s="1334"/>
      <c r="HG22" s="1334"/>
      <c r="HH22" s="1334"/>
      <c r="HI22" s="1334"/>
      <c r="HJ22" s="1334"/>
      <c r="HK22" s="1334"/>
      <c r="HL22" s="1334"/>
      <c r="HM22" s="1334"/>
      <c r="HN22" s="1334"/>
      <c r="HO22" s="1334"/>
      <c r="HP22" s="1334"/>
      <c r="HQ22" s="1334"/>
      <c r="HR22" s="1334"/>
      <c r="HS22" s="1334"/>
      <c r="HT22" s="1334"/>
      <c r="HU22" s="1334"/>
      <c r="HV22" s="1334"/>
      <c r="HW22" s="1334"/>
      <c r="HX22" s="1334"/>
      <c r="HY22" s="1334"/>
      <c r="HZ22" s="1334"/>
      <c r="IA22" s="1334"/>
      <c r="IB22" s="1334"/>
      <c r="IC22" s="1334"/>
      <c r="ID22" s="1334"/>
      <c r="IE22" s="1334"/>
      <c r="IF22" s="1334"/>
      <c r="IG22" s="1334"/>
      <c r="IH22" s="1334"/>
      <c r="II22" s="1334"/>
      <c r="IJ22" s="1334"/>
      <c r="IK22" s="1334"/>
      <c r="IL22" s="1334"/>
      <c r="IM22" s="1334"/>
      <c r="IN22" s="1334"/>
      <c r="IO22" s="1334"/>
      <c r="IP22" s="1334"/>
      <c r="IQ22" s="1334"/>
      <c r="IR22" s="1334"/>
      <c r="IS22" s="1334"/>
      <c r="IT22" s="1334"/>
    </row>
    <row r="23" spans="1:254" x14ac:dyDescent="0.25">
      <c r="A23" s="1372"/>
      <c r="B23" s="2287" t="s">
        <v>26</v>
      </c>
      <c r="C23" s="2288"/>
      <c r="D23" s="2289"/>
      <c r="E23" s="1378" t="s">
        <v>27</v>
      </c>
      <c r="F23" s="1374">
        <v>3</v>
      </c>
      <c r="G23" s="1368"/>
      <c r="H23" s="1063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  <c r="BO23" s="1334"/>
      <c r="BP23" s="1334"/>
      <c r="BQ23" s="1334"/>
      <c r="BR23" s="1334"/>
      <c r="BS23" s="1334"/>
      <c r="BT23" s="1334"/>
      <c r="BU23" s="1334"/>
      <c r="BV23" s="1334"/>
      <c r="BW23" s="1334"/>
      <c r="BX23" s="1334"/>
      <c r="BY23" s="1334"/>
      <c r="BZ23" s="1334"/>
      <c r="CA23" s="1334"/>
      <c r="CB23" s="1334"/>
      <c r="CC23" s="1334"/>
      <c r="CD23" s="1334"/>
      <c r="CE23" s="1334"/>
      <c r="CF23" s="1334"/>
      <c r="CG23" s="1334"/>
      <c r="CH23" s="1334"/>
      <c r="CI23" s="1334"/>
      <c r="CJ23" s="1334"/>
      <c r="CK23" s="1334"/>
      <c r="CL23" s="1334"/>
      <c r="CM23" s="1334"/>
      <c r="CN23" s="1334"/>
      <c r="CO23" s="1334"/>
      <c r="CP23" s="1334"/>
      <c r="CQ23" s="1334"/>
      <c r="CR23" s="1334"/>
      <c r="CS23" s="1334"/>
      <c r="CT23" s="1334"/>
      <c r="CU23" s="1334"/>
      <c r="CV23" s="1334"/>
      <c r="CW23" s="1334"/>
      <c r="CX23" s="1334"/>
      <c r="CY23" s="1334"/>
      <c r="CZ23" s="1334"/>
      <c r="DA23" s="1334"/>
      <c r="DB23" s="1334"/>
      <c r="DC23" s="1334"/>
      <c r="DD23" s="1334"/>
      <c r="DE23" s="1334"/>
      <c r="DF23" s="1334"/>
      <c r="DG23" s="1334"/>
      <c r="DH23" s="1334"/>
      <c r="DI23" s="1334"/>
      <c r="DJ23" s="1334"/>
      <c r="DK23" s="1334"/>
      <c r="DL23" s="1334"/>
      <c r="DM23" s="1334"/>
      <c r="DN23" s="1334"/>
      <c r="DO23" s="1334"/>
      <c r="DP23" s="1334"/>
      <c r="DQ23" s="1334"/>
      <c r="DR23" s="1334"/>
      <c r="DS23" s="1334"/>
      <c r="DT23" s="1334"/>
      <c r="DU23" s="1334"/>
      <c r="DV23" s="1334"/>
      <c r="DW23" s="1334"/>
      <c r="DX23" s="1334"/>
      <c r="DY23" s="1334"/>
      <c r="DZ23" s="1334"/>
      <c r="EA23" s="1334"/>
      <c r="EB23" s="1334"/>
      <c r="EC23" s="1334"/>
      <c r="ED23" s="1334"/>
      <c r="EE23" s="1334"/>
      <c r="EF23" s="1334"/>
      <c r="EG23" s="1334"/>
      <c r="EH23" s="1334"/>
      <c r="EI23" s="1334"/>
      <c r="EJ23" s="1334"/>
      <c r="EK23" s="1334"/>
      <c r="EL23" s="1334"/>
      <c r="EM23" s="1334"/>
      <c r="EN23" s="1334"/>
      <c r="EO23" s="1334"/>
      <c r="EP23" s="1334"/>
      <c r="EQ23" s="1334"/>
      <c r="ER23" s="1334"/>
      <c r="ES23" s="1334"/>
      <c r="ET23" s="1334"/>
      <c r="EU23" s="1334"/>
      <c r="EV23" s="1334"/>
      <c r="EW23" s="1334"/>
      <c r="EX23" s="1334"/>
      <c r="EY23" s="1334"/>
      <c r="EZ23" s="1334"/>
      <c r="FA23" s="1334"/>
      <c r="FB23" s="1334"/>
      <c r="FC23" s="1334"/>
      <c r="FD23" s="1334"/>
      <c r="FE23" s="1334"/>
      <c r="FF23" s="1334"/>
      <c r="FG23" s="1334"/>
      <c r="FH23" s="1334"/>
      <c r="FI23" s="1334"/>
      <c r="FJ23" s="1334"/>
      <c r="FK23" s="1334"/>
      <c r="FL23" s="1334"/>
      <c r="FM23" s="1334"/>
      <c r="FN23" s="1334"/>
      <c r="FO23" s="1334"/>
      <c r="FP23" s="1334"/>
      <c r="FQ23" s="1334"/>
      <c r="FR23" s="1334"/>
      <c r="FS23" s="1334"/>
      <c r="FT23" s="1334"/>
      <c r="FU23" s="1334"/>
      <c r="FV23" s="1334"/>
      <c r="FW23" s="1334"/>
      <c r="FX23" s="1334"/>
      <c r="FY23" s="1334"/>
      <c r="FZ23" s="1334"/>
      <c r="GA23" s="1334"/>
      <c r="GB23" s="1334"/>
      <c r="GC23" s="1334"/>
      <c r="GD23" s="1334"/>
      <c r="GE23" s="1334"/>
      <c r="GF23" s="1334"/>
      <c r="GG23" s="1334"/>
      <c r="GH23" s="1334"/>
      <c r="GI23" s="1334"/>
      <c r="GJ23" s="1334"/>
      <c r="GK23" s="1334"/>
      <c r="GL23" s="1334"/>
      <c r="GM23" s="1334"/>
      <c r="GN23" s="1334"/>
      <c r="GO23" s="1334"/>
      <c r="GP23" s="1334"/>
      <c r="GQ23" s="1334"/>
      <c r="GR23" s="1334"/>
      <c r="GS23" s="1334"/>
      <c r="GT23" s="1334"/>
      <c r="GU23" s="1334"/>
      <c r="GV23" s="1334"/>
      <c r="GW23" s="1334"/>
      <c r="GX23" s="1334"/>
      <c r="GY23" s="1334"/>
      <c r="GZ23" s="1334"/>
      <c r="HA23" s="1334"/>
      <c r="HB23" s="1334"/>
      <c r="HC23" s="1334"/>
      <c r="HD23" s="1334"/>
      <c r="HE23" s="1334"/>
      <c r="HF23" s="1334"/>
      <c r="HG23" s="1334"/>
      <c r="HH23" s="1334"/>
      <c r="HI23" s="1334"/>
      <c r="HJ23" s="1334"/>
      <c r="HK23" s="1334"/>
      <c r="HL23" s="1334"/>
      <c r="HM23" s="1334"/>
      <c r="HN23" s="1334"/>
      <c r="HO23" s="1334"/>
      <c r="HP23" s="1334"/>
      <c r="HQ23" s="1334"/>
      <c r="HR23" s="1334"/>
      <c r="HS23" s="1334"/>
      <c r="HT23" s="1334"/>
      <c r="HU23" s="1334"/>
      <c r="HV23" s="1334"/>
      <c r="HW23" s="1334"/>
      <c r="HX23" s="1334"/>
      <c r="HY23" s="1334"/>
      <c r="HZ23" s="1334"/>
      <c r="IA23" s="1334"/>
      <c r="IB23" s="1334"/>
      <c r="IC23" s="1334"/>
      <c r="ID23" s="1334"/>
      <c r="IE23" s="1334"/>
      <c r="IF23" s="1334"/>
      <c r="IG23" s="1334"/>
      <c r="IH23" s="1334"/>
      <c r="II23" s="1334"/>
      <c r="IJ23" s="1334"/>
      <c r="IK23" s="1334"/>
      <c r="IL23" s="1334"/>
      <c r="IM23" s="1334"/>
      <c r="IN23" s="1334"/>
      <c r="IO23" s="1334"/>
      <c r="IP23" s="1334"/>
      <c r="IQ23" s="1334"/>
      <c r="IR23" s="1334"/>
      <c r="IS23" s="1334"/>
      <c r="IT23" s="1334"/>
    </row>
    <row r="24" spans="1:254" x14ac:dyDescent="0.25">
      <c r="A24" s="1372"/>
      <c r="B24" s="1379"/>
      <c r="C24" s="1344"/>
      <c r="D24" s="1344"/>
      <c r="E24" s="1378"/>
      <c r="F24" s="1374"/>
      <c r="G24" s="1368"/>
      <c r="H24" s="1063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334"/>
      <c r="AW24" s="1334"/>
      <c r="AX24" s="1334"/>
      <c r="AY24" s="1334"/>
      <c r="AZ24" s="1334"/>
      <c r="BA24" s="1334"/>
      <c r="BB24" s="1334"/>
      <c r="BC24" s="1334"/>
      <c r="BD24" s="1334"/>
      <c r="BE24" s="1334"/>
      <c r="BF24" s="1334"/>
      <c r="BG24" s="1334"/>
      <c r="BH24" s="1334"/>
      <c r="BI24" s="1334"/>
      <c r="BJ24" s="1334"/>
      <c r="BK24" s="1334"/>
      <c r="BL24" s="1334"/>
      <c r="BM24" s="1334"/>
      <c r="BN24" s="1334"/>
      <c r="BO24" s="1334"/>
      <c r="BP24" s="1334"/>
      <c r="BQ24" s="1334"/>
      <c r="BR24" s="1334"/>
      <c r="BS24" s="1334"/>
      <c r="BT24" s="1334"/>
      <c r="BU24" s="1334"/>
      <c r="BV24" s="1334"/>
      <c r="BW24" s="1334"/>
      <c r="BX24" s="1334"/>
      <c r="BY24" s="1334"/>
      <c r="BZ24" s="1334"/>
      <c r="CA24" s="1334"/>
      <c r="CB24" s="1334"/>
      <c r="CC24" s="1334"/>
      <c r="CD24" s="1334"/>
      <c r="CE24" s="1334"/>
      <c r="CF24" s="1334"/>
      <c r="CG24" s="1334"/>
      <c r="CH24" s="1334"/>
      <c r="CI24" s="1334"/>
      <c r="CJ24" s="1334"/>
      <c r="CK24" s="1334"/>
      <c r="CL24" s="1334"/>
      <c r="CM24" s="1334"/>
      <c r="CN24" s="1334"/>
      <c r="CO24" s="1334"/>
      <c r="CP24" s="1334"/>
      <c r="CQ24" s="1334"/>
      <c r="CR24" s="1334"/>
      <c r="CS24" s="1334"/>
      <c r="CT24" s="1334"/>
      <c r="CU24" s="1334"/>
      <c r="CV24" s="1334"/>
      <c r="CW24" s="1334"/>
      <c r="CX24" s="1334"/>
      <c r="CY24" s="1334"/>
      <c r="CZ24" s="1334"/>
      <c r="DA24" s="1334"/>
      <c r="DB24" s="1334"/>
      <c r="DC24" s="1334"/>
      <c r="DD24" s="1334"/>
      <c r="DE24" s="1334"/>
      <c r="DF24" s="1334"/>
      <c r="DG24" s="1334"/>
      <c r="DH24" s="1334"/>
      <c r="DI24" s="1334"/>
      <c r="DJ24" s="1334"/>
      <c r="DK24" s="1334"/>
      <c r="DL24" s="1334"/>
      <c r="DM24" s="1334"/>
      <c r="DN24" s="1334"/>
      <c r="DO24" s="1334"/>
      <c r="DP24" s="1334"/>
      <c r="DQ24" s="1334"/>
      <c r="DR24" s="1334"/>
      <c r="DS24" s="1334"/>
      <c r="DT24" s="1334"/>
      <c r="DU24" s="1334"/>
      <c r="DV24" s="1334"/>
      <c r="DW24" s="1334"/>
      <c r="DX24" s="1334"/>
      <c r="DY24" s="1334"/>
      <c r="DZ24" s="1334"/>
      <c r="EA24" s="1334"/>
      <c r="EB24" s="1334"/>
      <c r="EC24" s="1334"/>
      <c r="ED24" s="1334"/>
      <c r="EE24" s="1334"/>
      <c r="EF24" s="1334"/>
      <c r="EG24" s="1334"/>
      <c r="EH24" s="1334"/>
      <c r="EI24" s="1334"/>
      <c r="EJ24" s="1334"/>
      <c r="EK24" s="1334"/>
      <c r="EL24" s="1334"/>
      <c r="EM24" s="1334"/>
      <c r="EN24" s="1334"/>
      <c r="EO24" s="1334"/>
      <c r="EP24" s="1334"/>
      <c r="EQ24" s="1334"/>
      <c r="ER24" s="1334"/>
      <c r="ES24" s="1334"/>
      <c r="ET24" s="1334"/>
      <c r="EU24" s="1334"/>
      <c r="EV24" s="1334"/>
      <c r="EW24" s="1334"/>
      <c r="EX24" s="1334"/>
      <c r="EY24" s="1334"/>
      <c r="EZ24" s="1334"/>
      <c r="FA24" s="1334"/>
      <c r="FB24" s="1334"/>
      <c r="FC24" s="1334"/>
      <c r="FD24" s="1334"/>
      <c r="FE24" s="1334"/>
      <c r="FF24" s="1334"/>
      <c r="FG24" s="1334"/>
      <c r="FH24" s="1334"/>
      <c r="FI24" s="1334"/>
      <c r="FJ24" s="1334"/>
      <c r="FK24" s="1334"/>
      <c r="FL24" s="1334"/>
      <c r="FM24" s="1334"/>
      <c r="FN24" s="1334"/>
      <c r="FO24" s="1334"/>
      <c r="FP24" s="1334"/>
      <c r="FQ24" s="1334"/>
      <c r="FR24" s="1334"/>
      <c r="FS24" s="1334"/>
      <c r="FT24" s="1334"/>
      <c r="FU24" s="1334"/>
      <c r="FV24" s="1334"/>
      <c r="FW24" s="1334"/>
      <c r="FX24" s="1334"/>
      <c r="FY24" s="1334"/>
      <c r="FZ24" s="1334"/>
      <c r="GA24" s="1334"/>
      <c r="GB24" s="1334"/>
      <c r="GC24" s="1334"/>
      <c r="GD24" s="1334"/>
      <c r="GE24" s="1334"/>
      <c r="GF24" s="1334"/>
      <c r="GG24" s="1334"/>
      <c r="GH24" s="1334"/>
      <c r="GI24" s="1334"/>
      <c r="GJ24" s="1334"/>
      <c r="GK24" s="1334"/>
      <c r="GL24" s="1334"/>
      <c r="GM24" s="1334"/>
      <c r="GN24" s="1334"/>
      <c r="GO24" s="1334"/>
      <c r="GP24" s="1334"/>
      <c r="GQ24" s="1334"/>
      <c r="GR24" s="1334"/>
      <c r="GS24" s="1334"/>
      <c r="GT24" s="1334"/>
      <c r="GU24" s="1334"/>
      <c r="GV24" s="1334"/>
      <c r="GW24" s="1334"/>
      <c r="GX24" s="1334"/>
      <c r="GY24" s="1334"/>
      <c r="GZ24" s="1334"/>
      <c r="HA24" s="1334"/>
      <c r="HB24" s="1334"/>
      <c r="HC24" s="1334"/>
      <c r="HD24" s="1334"/>
      <c r="HE24" s="1334"/>
      <c r="HF24" s="1334"/>
      <c r="HG24" s="1334"/>
      <c r="HH24" s="1334"/>
      <c r="HI24" s="1334"/>
      <c r="HJ24" s="1334"/>
      <c r="HK24" s="1334"/>
      <c r="HL24" s="1334"/>
      <c r="HM24" s="1334"/>
      <c r="HN24" s="1334"/>
      <c r="HO24" s="1334"/>
      <c r="HP24" s="1334"/>
      <c r="HQ24" s="1334"/>
      <c r="HR24" s="1334"/>
      <c r="HS24" s="1334"/>
      <c r="HT24" s="1334"/>
      <c r="HU24" s="1334"/>
      <c r="HV24" s="1334"/>
      <c r="HW24" s="1334"/>
      <c r="HX24" s="1334"/>
      <c r="HY24" s="1334"/>
      <c r="HZ24" s="1334"/>
      <c r="IA24" s="1334"/>
      <c r="IB24" s="1334"/>
      <c r="IC24" s="1334"/>
      <c r="ID24" s="1334"/>
      <c r="IE24" s="1334"/>
      <c r="IF24" s="1334"/>
      <c r="IG24" s="1334"/>
      <c r="IH24" s="1334"/>
      <c r="II24" s="1334"/>
      <c r="IJ24" s="1334"/>
      <c r="IK24" s="1334"/>
      <c r="IL24" s="1334"/>
      <c r="IM24" s="1334"/>
      <c r="IN24" s="1334"/>
      <c r="IO24" s="1334"/>
      <c r="IP24" s="1334"/>
      <c r="IQ24" s="1334"/>
      <c r="IR24" s="1334"/>
      <c r="IS24" s="1334"/>
      <c r="IT24" s="1334"/>
    </row>
    <row r="25" spans="1:254" x14ac:dyDescent="0.25">
      <c r="A25" s="1364" t="s">
        <v>28</v>
      </c>
      <c r="B25" s="1377" t="s">
        <v>29</v>
      </c>
      <c r="C25" s="1343"/>
      <c r="D25" s="1344"/>
      <c r="E25" s="1378"/>
      <c r="F25" s="1374"/>
      <c r="G25" s="1368"/>
      <c r="H25" s="1063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4"/>
      <c r="AE25" s="1334"/>
      <c r="AF25" s="1334"/>
      <c r="AG25" s="1334"/>
      <c r="AH25" s="1334"/>
      <c r="AI25" s="1334"/>
      <c r="AJ25" s="1334"/>
      <c r="AK25" s="1334"/>
      <c r="AL25" s="1334"/>
      <c r="AM25" s="1334"/>
      <c r="AN25" s="1334"/>
      <c r="AO25" s="1334"/>
      <c r="AP25" s="1334"/>
      <c r="AQ25" s="1334"/>
      <c r="AR25" s="1334"/>
      <c r="AS25" s="1334"/>
      <c r="AT25" s="1334"/>
      <c r="AU25" s="1334"/>
      <c r="AV25" s="1334"/>
      <c r="AW25" s="1334"/>
      <c r="AX25" s="1334"/>
      <c r="AY25" s="1334"/>
      <c r="AZ25" s="1334"/>
      <c r="BA25" s="1334"/>
      <c r="BB25" s="1334"/>
      <c r="BC25" s="1334"/>
      <c r="BD25" s="1334"/>
      <c r="BE25" s="1334"/>
      <c r="BF25" s="1334"/>
      <c r="BG25" s="1334"/>
      <c r="BH25" s="1334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4"/>
      <c r="CO25" s="1334"/>
      <c r="CP25" s="1334"/>
      <c r="CQ25" s="1334"/>
      <c r="CR25" s="1334"/>
      <c r="CS25" s="1334"/>
      <c r="CT25" s="1334"/>
      <c r="CU25" s="1334"/>
      <c r="CV25" s="1334"/>
      <c r="CW25" s="1334"/>
      <c r="CX25" s="1334"/>
      <c r="CY25" s="1334"/>
      <c r="CZ25" s="1334"/>
      <c r="DA25" s="1334"/>
      <c r="DB25" s="1334"/>
      <c r="DC25" s="1334"/>
      <c r="DD25" s="1334"/>
      <c r="DE25" s="1334"/>
      <c r="DF25" s="1334"/>
      <c r="DG25" s="1334"/>
      <c r="DH25" s="1334"/>
      <c r="DI25" s="1334"/>
      <c r="DJ25" s="1334"/>
      <c r="DK25" s="1334"/>
      <c r="DL25" s="1334"/>
      <c r="DM25" s="1334"/>
      <c r="DN25" s="1334"/>
      <c r="DO25" s="1334"/>
      <c r="DP25" s="1334"/>
      <c r="DQ25" s="1334"/>
      <c r="DR25" s="1334"/>
      <c r="DS25" s="1334"/>
      <c r="DT25" s="1334"/>
      <c r="DU25" s="1334"/>
      <c r="DV25" s="1334"/>
      <c r="DW25" s="1334"/>
      <c r="DX25" s="1334"/>
      <c r="DY25" s="1334"/>
      <c r="DZ25" s="1334"/>
      <c r="EA25" s="1334"/>
      <c r="EB25" s="1334"/>
      <c r="EC25" s="1334"/>
      <c r="ED25" s="1334"/>
      <c r="EE25" s="1334"/>
      <c r="EF25" s="1334"/>
      <c r="EG25" s="1334"/>
      <c r="EH25" s="1334"/>
      <c r="EI25" s="1334"/>
      <c r="EJ25" s="1334"/>
      <c r="EK25" s="1334"/>
      <c r="EL25" s="1334"/>
      <c r="EM25" s="1334"/>
      <c r="EN25" s="1334"/>
      <c r="EO25" s="1334"/>
      <c r="EP25" s="1334"/>
      <c r="EQ25" s="1334"/>
      <c r="ER25" s="1334"/>
      <c r="ES25" s="1334"/>
      <c r="ET25" s="1334"/>
      <c r="EU25" s="1334"/>
      <c r="EV25" s="1334"/>
      <c r="EW25" s="1334"/>
      <c r="EX25" s="1334"/>
      <c r="EY25" s="1334"/>
      <c r="EZ25" s="1334"/>
      <c r="FA25" s="1334"/>
      <c r="FB25" s="1334"/>
      <c r="FC25" s="1334"/>
      <c r="FD25" s="1334"/>
      <c r="FE25" s="1334"/>
      <c r="FF25" s="1334"/>
      <c r="FG25" s="1334"/>
      <c r="FH25" s="1334"/>
      <c r="FI25" s="1334"/>
      <c r="FJ25" s="1334"/>
      <c r="FK25" s="1334"/>
      <c r="FL25" s="1334"/>
      <c r="FM25" s="1334"/>
      <c r="FN25" s="1334"/>
      <c r="FO25" s="1334"/>
      <c r="FP25" s="1334"/>
      <c r="FQ25" s="1334"/>
      <c r="FR25" s="1334"/>
      <c r="FS25" s="1334"/>
      <c r="FT25" s="1334"/>
      <c r="FU25" s="1334"/>
      <c r="FV25" s="1334"/>
      <c r="FW25" s="1334"/>
      <c r="FX25" s="1334"/>
      <c r="FY25" s="1334"/>
      <c r="FZ25" s="1334"/>
      <c r="GA25" s="1334"/>
      <c r="GB25" s="1334"/>
      <c r="GC25" s="1334"/>
      <c r="GD25" s="1334"/>
      <c r="GE25" s="1334"/>
      <c r="GF25" s="1334"/>
      <c r="GG25" s="1334"/>
      <c r="GH25" s="1334"/>
      <c r="GI25" s="1334"/>
      <c r="GJ25" s="1334"/>
      <c r="GK25" s="1334"/>
      <c r="GL25" s="1334"/>
      <c r="GM25" s="1334"/>
      <c r="GN25" s="1334"/>
      <c r="GO25" s="1334"/>
      <c r="GP25" s="1334"/>
      <c r="GQ25" s="1334"/>
      <c r="GR25" s="1334"/>
      <c r="GS25" s="1334"/>
      <c r="GT25" s="1334"/>
      <c r="GU25" s="1334"/>
      <c r="GV25" s="1334"/>
      <c r="GW25" s="1334"/>
      <c r="GX25" s="1334"/>
      <c r="GY25" s="1334"/>
      <c r="GZ25" s="1334"/>
      <c r="HA25" s="1334"/>
      <c r="HB25" s="1334"/>
      <c r="HC25" s="1334"/>
      <c r="HD25" s="1334"/>
      <c r="HE25" s="1334"/>
      <c r="HF25" s="1334"/>
      <c r="HG25" s="1334"/>
      <c r="HH25" s="1334"/>
      <c r="HI25" s="1334"/>
      <c r="HJ25" s="1334"/>
      <c r="HK25" s="1334"/>
      <c r="HL25" s="1334"/>
      <c r="HM25" s="1334"/>
      <c r="HN25" s="1334"/>
      <c r="HO25" s="1334"/>
      <c r="HP25" s="1334"/>
      <c r="HQ25" s="1334"/>
      <c r="HR25" s="1334"/>
      <c r="HS25" s="1334"/>
      <c r="HT25" s="1334"/>
      <c r="HU25" s="1334"/>
      <c r="HV25" s="1334"/>
      <c r="HW25" s="1334"/>
      <c r="HX25" s="1334"/>
      <c r="HY25" s="1334"/>
      <c r="HZ25" s="1334"/>
      <c r="IA25" s="1334"/>
      <c r="IB25" s="1334"/>
      <c r="IC25" s="1334"/>
      <c r="ID25" s="1334"/>
      <c r="IE25" s="1334"/>
      <c r="IF25" s="1334"/>
      <c r="IG25" s="1334"/>
      <c r="IH25" s="1334"/>
      <c r="II25" s="1334"/>
      <c r="IJ25" s="1334"/>
      <c r="IK25" s="1334"/>
      <c r="IL25" s="1334"/>
      <c r="IM25" s="1334"/>
      <c r="IN25" s="1334"/>
      <c r="IO25" s="1334"/>
      <c r="IP25" s="1334"/>
      <c r="IQ25" s="1334"/>
      <c r="IR25" s="1334"/>
      <c r="IS25" s="1334"/>
      <c r="IT25" s="1334"/>
    </row>
    <row r="26" spans="1:254" x14ac:dyDescent="0.25">
      <c r="A26" s="1380"/>
      <c r="B26" s="1379" t="s">
        <v>25</v>
      </c>
      <c r="C26" s="1379"/>
      <c r="D26" s="1379"/>
      <c r="E26" s="1378" t="s">
        <v>16</v>
      </c>
      <c r="F26" s="1381">
        <v>1</v>
      </c>
      <c r="G26" s="1382"/>
      <c r="H26" s="1063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  <c r="BO26" s="1334"/>
      <c r="BP26" s="1334"/>
      <c r="BQ26" s="1334"/>
      <c r="BR26" s="1334"/>
      <c r="BS26" s="1334"/>
      <c r="BT26" s="1334"/>
      <c r="BU26" s="1334"/>
      <c r="BV26" s="1334"/>
      <c r="BW26" s="1334"/>
      <c r="BX26" s="1334"/>
      <c r="BY26" s="1334"/>
      <c r="BZ26" s="1334"/>
      <c r="CA26" s="1334"/>
      <c r="CB26" s="1334"/>
      <c r="CC26" s="1334"/>
      <c r="CD26" s="1334"/>
      <c r="CE26" s="1334"/>
      <c r="CF26" s="1334"/>
      <c r="CG26" s="1334"/>
      <c r="CH26" s="1334"/>
      <c r="CI26" s="1334"/>
      <c r="CJ26" s="1334"/>
      <c r="CK26" s="1334"/>
      <c r="CL26" s="1334"/>
      <c r="CM26" s="1334"/>
      <c r="CN26" s="1334"/>
      <c r="CO26" s="1334"/>
      <c r="CP26" s="1334"/>
      <c r="CQ26" s="1334"/>
      <c r="CR26" s="1334"/>
      <c r="CS26" s="1334"/>
      <c r="CT26" s="1334"/>
      <c r="CU26" s="1334"/>
      <c r="CV26" s="1334"/>
      <c r="CW26" s="1334"/>
      <c r="CX26" s="1334"/>
      <c r="CY26" s="1334"/>
      <c r="CZ26" s="1334"/>
      <c r="DA26" s="1334"/>
      <c r="DB26" s="1334"/>
      <c r="DC26" s="1334"/>
      <c r="DD26" s="1334"/>
      <c r="DE26" s="1334"/>
      <c r="DF26" s="1334"/>
      <c r="DG26" s="1334"/>
      <c r="DH26" s="1334"/>
      <c r="DI26" s="1334"/>
      <c r="DJ26" s="1334"/>
      <c r="DK26" s="1334"/>
      <c r="DL26" s="1334"/>
      <c r="DM26" s="1334"/>
      <c r="DN26" s="1334"/>
      <c r="DO26" s="1334"/>
      <c r="DP26" s="1334"/>
      <c r="DQ26" s="1334"/>
      <c r="DR26" s="1334"/>
      <c r="DS26" s="1334"/>
      <c r="DT26" s="1334"/>
      <c r="DU26" s="1334"/>
      <c r="DV26" s="1334"/>
      <c r="DW26" s="1334"/>
      <c r="DX26" s="1334"/>
      <c r="DY26" s="1334"/>
      <c r="DZ26" s="1334"/>
      <c r="EA26" s="1334"/>
      <c r="EB26" s="1334"/>
      <c r="EC26" s="1334"/>
      <c r="ED26" s="1334"/>
      <c r="EE26" s="1334"/>
      <c r="EF26" s="1334"/>
      <c r="EG26" s="1334"/>
      <c r="EH26" s="1334"/>
      <c r="EI26" s="1334"/>
      <c r="EJ26" s="1334"/>
      <c r="EK26" s="1334"/>
      <c r="EL26" s="1334"/>
      <c r="EM26" s="1334"/>
      <c r="EN26" s="1334"/>
      <c r="EO26" s="1334"/>
      <c r="EP26" s="1334"/>
      <c r="EQ26" s="1334"/>
      <c r="ER26" s="1334"/>
      <c r="ES26" s="1334"/>
      <c r="ET26" s="1334"/>
      <c r="EU26" s="1334"/>
      <c r="EV26" s="1334"/>
      <c r="EW26" s="1334"/>
      <c r="EX26" s="1334"/>
      <c r="EY26" s="1334"/>
      <c r="EZ26" s="1334"/>
      <c r="FA26" s="1334"/>
      <c r="FB26" s="1334"/>
      <c r="FC26" s="1334"/>
      <c r="FD26" s="1334"/>
      <c r="FE26" s="1334"/>
      <c r="FF26" s="1334"/>
      <c r="FG26" s="1334"/>
      <c r="FH26" s="1334"/>
      <c r="FI26" s="1334"/>
      <c r="FJ26" s="1334"/>
      <c r="FK26" s="1334"/>
      <c r="FL26" s="1334"/>
      <c r="FM26" s="1334"/>
      <c r="FN26" s="1334"/>
      <c r="FO26" s="1334"/>
      <c r="FP26" s="1334"/>
      <c r="FQ26" s="1334"/>
      <c r="FR26" s="1334"/>
      <c r="FS26" s="1334"/>
      <c r="FT26" s="1334"/>
      <c r="FU26" s="1334"/>
      <c r="FV26" s="1334"/>
      <c r="FW26" s="1334"/>
      <c r="FX26" s="1334"/>
      <c r="FY26" s="1334"/>
      <c r="FZ26" s="1334"/>
      <c r="GA26" s="1334"/>
      <c r="GB26" s="1334"/>
      <c r="GC26" s="1334"/>
      <c r="GD26" s="1334"/>
      <c r="GE26" s="1334"/>
      <c r="GF26" s="1334"/>
      <c r="GG26" s="1334"/>
      <c r="GH26" s="1334"/>
      <c r="GI26" s="1334"/>
      <c r="GJ26" s="1334"/>
      <c r="GK26" s="1334"/>
      <c r="GL26" s="1334"/>
      <c r="GM26" s="1334"/>
      <c r="GN26" s="1334"/>
      <c r="GO26" s="1334"/>
      <c r="GP26" s="1334"/>
      <c r="GQ26" s="1334"/>
      <c r="GR26" s="1334"/>
      <c r="GS26" s="1334"/>
      <c r="GT26" s="1334"/>
      <c r="GU26" s="1334"/>
      <c r="GV26" s="1334"/>
      <c r="GW26" s="1334"/>
      <c r="GX26" s="1334"/>
      <c r="GY26" s="1334"/>
      <c r="GZ26" s="1334"/>
      <c r="HA26" s="1334"/>
      <c r="HB26" s="1334"/>
      <c r="HC26" s="1334"/>
      <c r="HD26" s="1334"/>
      <c r="HE26" s="1334"/>
      <c r="HF26" s="1334"/>
      <c r="HG26" s="1334"/>
      <c r="HH26" s="1334"/>
      <c r="HI26" s="1334"/>
      <c r="HJ26" s="1334"/>
      <c r="HK26" s="1334"/>
      <c r="HL26" s="1334"/>
      <c r="HM26" s="1334"/>
      <c r="HN26" s="1334"/>
      <c r="HO26" s="1334"/>
      <c r="HP26" s="1334"/>
      <c r="HQ26" s="1334"/>
      <c r="HR26" s="1334"/>
      <c r="HS26" s="1334"/>
      <c r="HT26" s="1334"/>
      <c r="HU26" s="1334"/>
      <c r="HV26" s="1334"/>
      <c r="HW26" s="1334"/>
      <c r="HX26" s="1334"/>
      <c r="HY26" s="1334"/>
      <c r="HZ26" s="1334"/>
      <c r="IA26" s="1334"/>
      <c r="IB26" s="1334"/>
      <c r="IC26" s="1334"/>
      <c r="ID26" s="1334"/>
      <c r="IE26" s="1334"/>
      <c r="IF26" s="1334"/>
      <c r="IG26" s="1334"/>
      <c r="IH26" s="1334"/>
      <c r="II26" s="1334"/>
      <c r="IJ26" s="1334"/>
      <c r="IK26" s="1334"/>
      <c r="IL26" s="1334"/>
      <c r="IM26" s="1334"/>
      <c r="IN26" s="1334"/>
      <c r="IO26" s="1334"/>
      <c r="IP26" s="1334"/>
      <c r="IQ26" s="1334"/>
      <c r="IR26" s="1334"/>
      <c r="IS26" s="1334"/>
      <c r="IT26" s="1334"/>
    </row>
    <row r="27" spans="1:254" x14ac:dyDescent="0.25">
      <c r="A27" s="1383"/>
      <c r="B27" s="2290" t="s">
        <v>26</v>
      </c>
      <c r="C27" s="2291"/>
      <c r="D27" s="2292"/>
      <c r="E27" s="1378" t="s">
        <v>27</v>
      </c>
      <c r="F27" s="1374">
        <v>3</v>
      </c>
      <c r="G27" s="1368"/>
      <c r="H27" s="1063"/>
      <c r="I27" s="1334"/>
      <c r="J27" s="1334"/>
      <c r="K27" s="1334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4"/>
      <c r="AE27" s="1334"/>
      <c r="AF27" s="1334"/>
      <c r="AG27" s="1334"/>
      <c r="AH27" s="1334"/>
      <c r="AI27" s="1334"/>
      <c r="AJ27" s="1334"/>
      <c r="AK27" s="1334"/>
      <c r="AL27" s="1334"/>
      <c r="AM27" s="1334"/>
      <c r="AN27" s="1334"/>
      <c r="AO27" s="1334"/>
      <c r="AP27" s="1334"/>
      <c r="AQ27" s="1334"/>
      <c r="AR27" s="1334"/>
      <c r="AS27" s="1334"/>
      <c r="AT27" s="1334"/>
      <c r="AU27" s="1334"/>
      <c r="AV27" s="1334"/>
      <c r="AW27" s="1334"/>
      <c r="AX27" s="1334"/>
      <c r="AY27" s="1334"/>
      <c r="AZ27" s="1334"/>
      <c r="BA27" s="1334"/>
      <c r="BB27" s="1334"/>
      <c r="BC27" s="1334"/>
      <c r="BD27" s="1334"/>
      <c r="BE27" s="1334"/>
      <c r="BF27" s="1334"/>
      <c r="BG27" s="1334"/>
      <c r="BH27" s="1334"/>
      <c r="BI27" s="1334"/>
      <c r="BJ27" s="1334"/>
      <c r="BK27" s="1334"/>
      <c r="BL27" s="1334"/>
      <c r="BM27" s="1334"/>
      <c r="BN27" s="1334"/>
      <c r="BO27" s="1334"/>
      <c r="BP27" s="1334"/>
      <c r="BQ27" s="1334"/>
      <c r="BR27" s="1334"/>
      <c r="BS27" s="1334"/>
      <c r="BT27" s="1334"/>
      <c r="BU27" s="1334"/>
      <c r="BV27" s="1334"/>
      <c r="BW27" s="1334"/>
      <c r="BX27" s="1334"/>
      <c r="BY27" s="1334"/>
      <c r="BZ27" s="1334"/>
      <c r="CA27" s="1334"/>
      <c r="CB27" s="1334"/>
      <c r="CC27" s="1334"/>
      <c r="CD27" s="1334"/>
      <c r="CE27" s="1334"/>
      <c r="CF27" s="1334"/>
      <c r="CG27" s="1334"/>
      <c r="CH27" s="1334"/>
      <c r="CI27" s="1334"/>
      <c r="CJ27" s="1334"/>
      <c r="CK27" s="1334"/>
      <c r="CL27" s="1334"/>
      <c r="CM27" s="1334"/>
      <c r="CN27" s="1334"/>
      <c r="CO27" s="1334"/>
      <c r="CP27" s="1334"/>
      <c r="CQ27" s="1334"/>
      <c r="CR27" s="1334"/>
      <c r="CS27" s="1334"/>
      <c r="CT27" s="1334"/>
      <c r="CU27" s="1334"/>
      <c r="CV27" s="1334"/>
      <c r="CW27" s="1334"/>
      <c r="CX27" s="1334"/>
      <c r="CY27" s="1334"/>
      <c r="CZ27" s="1334"/>
      <c r="DA27" s="1334"/>
      <c r="DB27" s="1334"/>
      <c r="DC27" s="1334"/>
      <c r="DD27" s="1334"/>
      <c r="DE27" s="1334"/>
      <c r="DF27" s="1334"/>
      <c r="DG27" s="1334"/>
      <c r="DH27" s="1334"/>
      <c r="DI27" s="1334"/>
      <c r="DJ27" s="1334"/>
      <c r="DK27" s="1334"/>
      <c r="DL27" s="1334"/>
      <c r="DM27" s="1334"/>
      <c r="DN27" s="1334"/>
      <c r="DO27" s="1334"/>
      <c r="DP27" s="1334"/>
      <c r="DQ27" s="1334"/>
      <c r="DR27" s="1334"/>
      <c r="DS27" s="1334"/>
      <c r="DT27" s="1334"/>
      <c r="DU27" s="1334"/>
      <c r="DV27" s="1334"/>
      <c r="DW27" s="1334"/>
      <c r="DX27" s="1334"/>
      <c r="DY27" s="1334"/>
      <c r="DZ27" s="1334"/>
      <c r="EA27" s="1334"/>
      <c r="EB27" s="1334"/>
      <c r="EC27" s="1334"/>
      <c r="ED27" s="1334"/>
      <c r="EE27" s="1334"/>
      <c r="EF27" s="1334"/>
      <c r="EG27" s="1334"/>
      <c r="EH27" s="1334"/>
      <c r="EI27" s="1334"/>
      <c r="EJ27" s="1334"/>
      <c r="EK27" s="1334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4"/>
      <c r="EY27" s="1334"/>
      <c r="EZ27" s="1334"/>
      <c r="FA27" s="1334"/>
      <c r="FB27" s="1334"/>
      <c r="FC27" s="1334"/>
      <c r="FD27" s="1334"/>
      <c r="FE27" s="1334"/>
      <c r="FF27" s="1334"/>
      <c r="FG27" s="1334"/>
      <c r="FH27" s="1334"/>
      <c r="FI27" s="1334"/>
      <c r="FJ27" s="1334"/>
      <c r="FK27" s="1334"/>
      <c r="FL27" s="1334"/>
      <c r="FM27" s="1334"/>
      <c r="FN27" s="1334"/>
      <c r="FO27" s="1334"/>
      <c r="FP27" s="1334"/>
      <c r="FQ27" s="1334"/>
      <c r="FR27" s="1334"/>
      <c r="FS27" s="1334"/>
      <c r="FT27" s="1334"/>
      <c r="FU27" s="1334"/>
      <c r="FV27" s="1334"/>
      <c r="FW27" s="1334"/>
      <c r="FX27" s="1334"/>
      <c r="FY27" s="1334"/>
      <c r="FZ27" s="1334"/>
      <c r="GA27" s="1334"/>
      <c r="GB27" s="1334"/>
      <c r="GC27" s="1334"/>
      <c r="GD27" s="1334"/>
      <c r="GE27" s="1334"/>
      <c r="GF27" s="1334"/>
      <c r="GG27" s="1334"/>
      <c r="GH27" s="1334"/>
      <c r="GI27" s="1334"/>
      <c r="GJ27" s="1334"/>
      <c r="GK27" s="1334"/>
      <c r="GL27" s="1334"/>
      <c r="GM27" s="1334"/>
      <c r="GN27" s="1334"/>
      <c r="GO27" s="1334"/>
      <c r="GP27" s="1334"/>
      <c r="GQ27" s="1334"/>
      <c r="GR27" s="1334"/>
      <c r="GS27" s="1334"/>
      <c r="GT27" s="1334"/>
      <c r="GU27" s="1334"/>
      <c r="GV27" s="1334"/>
      <c r="GW27" s="1334"/>
      <c r="GX27" s="1334"/>
      <c r="GY27" s="1334"/>
      <c r="GZ27" s="1334"/>
      <c r="HA27" s="1334"/>
      <c r="HB27" s="1334"/>
      <c r="HC27" s="1334"/>
      <c r="HD27" s="1334"/>
      <c r="HE27" s="1334"/>
      <c r="HF27" s="1334"/>
      <c r="HG27" s="1334"/>
      <c r="HH27" s="1334"/>
      <c r="HI27" s="1334"/>
      <c r="HJ27" s="1334"/>
      <c r="HK27" s="1334"/>
      <c r="HL27" s="1334"/>
      <c r="HM27" s="1334"/>
      <c r="HN27" s="1334"/>
      <c r="HO27" s="1334"/>
      <c r="HP27" s="1334"/>
      <c r="HQ27" s="1334"/>
      <c r="HR27" s="1334"/>
      <c r="HS27" s="1334"/>
      <c r="HT27" s="1334"/>
      <c r="HU27" s="1334"/>
      <c r="HV27" s="1334"/>
      <c r="HW27" s="1334"/>
      <c r="HX27" s="1334"/>
      <c r="HY27" s="1334"/>
      <c r="HZ27" s="1334"/>
      <c r="IA27" s="1334"/>
      <c r="IB27" s="1334"/>
      <c r="IC27" s="1334"/>
      <c r="ID27" s="1334"/>
      <c r="IE27" s="1334"/>
      <c r="IF27" s="1334"/>
      <c r="IG27" s="1334"/>
      <c r="IH27" s="1334"/>
      <c r="II27" s="1334"/>
      <c r="IJ27" s="1334"/>
      <c r="IK27" s="1334"/>
      <c r="IL27" s="1334"/>
      <c r="IM27" s="1334"/>
      <c r="IN27" s="1334"/>
      <c r="IO27" s="1334"/>
      <c r="IP27" s="1334"/>
      <c r="IQ27" s="1334"/>
      <c r="IR27" s="1334"/>
      <c r="IS27" s="1334"/>
      <c r="IT27" s="1334"/>
    </row>
    <row r="28" spans="1:254" ht="14.5" thickBot="1" x14ac:dyDescent="0.3">
      <c r="A28" s="1383"/>
      <c r="B28" s="1379"/>
      <c r="C28" s="1344"/>
      <c r="D28" s="1344"/>
      <c r="E28" s="1378"/>
      <c r="F28" s="1374"/>
      <c r="G28" s="1368"/>
      <c r="H28" s="1063"/>
      <c r="I28" s="1334"/>
      <c r="J28" s="1334"/>
      <c r="K28" s="1334"/>
      <c r="L28" s="1334"/>
      <c r="M28" s="1334"/>
      <c r="N28" s="1334"/>
      <c r="O28" s="1334"/>
      <c r="P28" s="1334"/>
      <c r="Q28" s="1334"/>
      <c r="R28" s="1334"/>
      <c r="S28" s="1334"/>
      <c r="T28" s="1334"/>
      <c r="U28" s="1334"/>
      <c r="V28" s="1334"/>
      <c r="W28" s="1334"/>
      <c r="X28" s="1334"/>
      <c r="Y28" s="1334"/>
      <c r="Z28" s="1334"/>
      <c r="AA28" s="1334"/>
      <c r="AB28" s="1334"/>
      <c r="AC28" s="1334"/>
      <c r="AD28" s="1334"/>
      <c r="AE28" s="1334"/>
      <c r="AF28" s="1334"/>
      <c r="AG28" s="1334"/>
      <c r="AH28" s="1334"/>
      <c r="AI28" s="1334"/>
      <c r="AJ28" s="1334"/>
      <c r="AK28" s="1334"/>
      <c r="AL28" s="1334"/>
      <c r="AM28" s="1334"/>
      <c r="AN28" s="1334"/>
      <c r="AO28" s="1334"/>
      <c r="AP28" s="1334"/>
      <c r="AQ28" s="1334"/>
      <c r="AR28" s="1334"/>
      <c r="AS28" s="1334"/>
      <c r="AT28" s="1334"/>
      <c r="AU28" s="1334"/>
      <c r="AV28" s="1334"/>
      <c r="AW28" s="1334"/>
      <c r="AX28" s="1334"/>
      <c r="AY28" s="1334"/>
      <c r="AZ28" s="1334"/>
      <c r="BA28" s="1334"/>
      <c r="BB28" s="1334"/>
      <c r="BC28" s="1334"/>
      <c r="BD28" s="1334"/>
      <c r="BE28" s="1334"/>
      <c r="BF28" s="1334"/>
      <c r="BG28" s="1334"/>
      <c r="BH28" s="1334"/>
      <c r="BI28" s="1334"/>
      <c r="BJ28" s="1334"/>
      <c r="BK28" s="1334"/>
      <c r="BL28" s="1334"/>
      <c r="BM28" s="1334"/>
      <c r="BN28" s="1334"/>
      <c r="BO28" s="1334"/>
      <c r="BP28" s="1334"/>
      <c r="BQ28" s="1334"/>
      <c r="BR28" s="1334"/>
      <c r="BS28" s="1334"/>
      <c r="BT28" s="1334"/>
      <c r="BU28" s="1334"/>
      <c r="BV28" s="1334"/>
      <c r="BW28" s="1334"/>
      <c r="BX28" s="1334"/>
      <c r="BY28" s="1334"/>
      <c r="BZ28" s="1334"/>
      <c r="CA28" s="1334"/>
      <c r="CB28" s="1334"/>
      <c r="CC28" s="1334"/>
      <c r="CD28" s="1334"/>
      <c r="CE28" s="1334"/>
      <c r="CF28" s="1334"/>
      <c r="CG28" s="1334"/>
      <c r="CH28" s="1334"/>
      <c r="CI28" s="1334"/>
      <c r="CJ28" s="1334"/>
      <c r="CK28" s="1334"/>
      <c r="CL28" s="1334"/>
      <c r="CM28" s="1334"/>
      <c r="CN28" s="1334"/>
      <c r="CO28" s="1334"/>
      <c r="CP28" s="1334"/>
      <c r="CQ28" s="1334"/>
      <c r="CR28" s="1334"/>
      <c r="CS28" s="1334"/>
      <c r="CT28" s="1334"/>
      <c r="CU28" s="1334"/>
      <c r="CV28" s="1334"/>
      <c r="CW28" s="1334"/>
      <c r="CX28" s="1334"/>
      <c r="CY28" s="1334"/>
      <c r="CZ28" s="1334"/>
      <c r="DA28" s="1334"/>
      <c r="DB28" s="1334"/>
      <c r="DC28" s="1334"/>
      <c r="DD28" s="1334"/>
      <c r="DE28" s="1334"/>
      <c r="DF28" s="1334"/>
      <c r="DG28" s="1334"/>
      <c r="DH28" s="1334"/>
      <c r="DI28" s="1334"/>
      <c r="DJ28" s="1334"/>
      <c r="DK28" s="1334"/>
      <c r="DL28" s="1334"/>
      <c r="DM28" s="1334"/>
      <c r="DN28" s="1334"/>
      <c r="DO28" s="1334"/>
      <c r="DP28" s="1334"/>
      <c r="DQ28" s="1334"/>
      <c r="DR28" s="1334"/>
      <c r="DS28" s="1334"/>
      <c r="DT28" s="1334"/>
      <c r="DU28" s="1334"/>
      <c r="DV28" s="1334"/>
      <c r="DW28" s="1334"/>
      <c r="DX28" s="1334"/>
      <c r="DY28" s="1334"/>
      <c r="DZ28" s="1334"/>
      <c r="EA28" s="1334"/>
      <c r="EB28" s="1334"/>
      <c r="EC28" s="1334"/>
      <c r="ED28" s="1334"/>
      <c r="EE28" s="1334"/>
      <c r="EF28" s="1334"/>
      <c r="EG28" s="1334"/>
      <c r="EH28" s="1334"/>
      <c r="EI28" s="1334"/>
      <c r="EJ28" s="1334"/>
      <c r="EK28" s="1334"/>
      <c r="EL28" s="1334"/>
      <c r="EM28" s="1334"/>
      <c r="EN28" s="1334"/>
      <c r="EO28" s="1334"/>
      <c r="EP28" s="1334"/>
      <c r="EQ28" s="1334"/>
      <c r="ER28" s="1334"/>
      <c r="ES28" s="1334"/>
      <c r="ET28" s="1334"/>
      <c r="EU28" s="1334"/>
      <c r="EV28" s="1334"/>
      <c r="EW28" s="1334"/>
      <c r="EX28" s="1334"/>
      <c r="EY28" s="1334"/>
      <c r="EZ28" s="1334"/>
      <c r="FA28" s="1334"/>
      <c r="FB28" s="1334"/>
      <c r="FC28" s="1334"/>
      <c r="FD28" s="1334"/>
      <c r="FE28" s="1334"/>
      <c r="FF28" s="1334"/>
      <c r="FG28" s="1334"/>
      <c r="FH28" s="1334"/>
      <c r="FI28" s="1334"/>
      <c r="FJ28" s="1334"/>
      <c r="FK28" s="1334"/>
      <c r="FL28" s="1334"/>
      <c r="FM28" s="1334"/>
      <c r="FN28" s="1334"/>
      <c r="FO28" s="1334"/>
      <c r="FP28" s="1334"/>
      <c r="FQ28" s="1334"/>
      <c r="FR28" s="1334"/>
      <c r="FS28" s="1334"/>
      <c r="FT28" s="1334"/>
      <c r="FU28" s="1334"/>
      <c r="FV28" s="1334"/>
      <c r="FW28" s="1334"/>
      <c r="FX28" s="1334"/>
      <c r="FY28" s="1334"/>
      <c r="FZ28" s="1334"/>
      <c r="GA28" s="1334"/>
      <c r="GB28" s="1334"/>
      <c r="GC28" s="1334"/>
      <c r="GD28" s="1334"/>
      <c r="GE28" s="1334"/>
      <c r="GF28" s="1334"/>
      <c r="GG28" s="1334"/>
      <c r="GH28" s="1334"/>
      <c r="GI28" s="1334"/>
      <c r="GJ28" s="1334"/>
      <c r="GK28" s="1334"/>
      <c r="GL28" s="1334"/>
      <c r="GM28" s="1334"/>
      <c r="GN28" s="1334"/>
      <c r="GO28" s="1334"/>
      <c r="GP28" s="1334"/>
      <c r="GQ28" s="1334"/>
      <c r="GR28" s="1334"/>
      <c r="GS28" s="1334"/>
      <c r="GT28" s="1334"/>
      <c r="GU28" s="1334"/>
      <c r="GV28" s="1334"/>
      <c r="GW28" s="1334"/>
      <c r="GX28" s="1334"/>
      <c r="GY28" s="1334"/>
      <c r="GZ28" s="1334"/>
      <c r="HA28" s="1334"/>
      <c r="HB28" s="1334"/>
      <c r="HC28" s="1334"/>
      <c r="HD28" s="1334"/>
      <c r="HE28" s="1334"/>
      <c r="HF28" s="1334"/>
      <c r="HG28" s="1334"/>
      <c r="HH28" s="1334"/>
      <c r="HI28" s="1334"/>
      <c r="HJ28" s="1334"/>
      <c r="HK28" s="1334"/>
      <c r="HL28" s="1334"/>
      <c r="HM28" s="1334"/>
      <c r="HN28" s="1334"/>
      <c r="HO28" s="1334"/>
      <c r="HP28" s="1334"/>
      <c r="HQ28" s="1334"/>
      <c r="HR28" s="1334"/>
      <c r="HS28" s="1334"/>
      <c r="HT28" s="1334"/>
      <c r="HU28" s="1334"/>
      <c r="HV28" s="1334"/>
      <c r="HW28" s="1334"/>
      <c r="HX28" s="1334"/>
      <c r="HY28" s="1334"/>
      <c r="HZ28" s="1334"/>
      <c r="IA28" s="1334"/>
      <c r="IB28" s="1334"/>
      <c r="IC28" s="1334"/>
      <c r="ID28" s="1334"/>
      <c r="IE28" s="1334"/>
      <c r="IF28" s="1334"/>
      <c r="IG28" s="1334"/>
      <c r="IH28" s="1334"/>
      <c r="II28" s="1334"/>
      <c r="IJ28" s="1334"/>
      <c r="IK28" s="1334"/>
      <c r="IL28" s="1334"/>
      <c r="IM28" s="1334"/>
      <c r="IN28" s="1334"/>
      <c r="IO28" s="1334"/>
      <c r="IP28" s="1334"/>
      <c r="IQ28" s="1334"/>
      <c r="IR28" s="1334"/>
      <c r="IS28" s="1334"/>
      <c r="IT28" s="1334"/>
    </row>
    <row r="29" spans="1:254" ht="14.5" thickBot="1" x14ac:dyDescent="0.3">
      <c r="A29" s="1384" t="s">
        <v>31</v>
      </c>
      <c r="B29" s="1385"/>
      <c r="C29" s="1385"/>
      <c r="D29" s="1385"/>
      <c r="E29" s="1385"/>
      <c r="F29" s="1386"/>
      <c r="G29" s="1386"/>
      <c r="H29" s="1387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4"/>
      <c r="BD29" s="1334"/>
      <c r="BE29" s="1334"/>
      <c r="BF29" s="1334"/>
      <c r="BG29" s="1334"/>
      <c r="BH29" s="1334"/>
      <c r="BI29" s="1334"/>
      <c r="BJ29" s="1334"/>
      <c r="BK29" s="1334"/>
      <c r="BL29" s="1334"/>
      <c r="BM29" s="1334"/>
      <c r="BN29" s="1334"/>
      <c r="BO29" s="1334"/>
      <c r="BP29" s="1334"/>
      <c r="BQ29" s="1334"/>
      <c r="BR29" s="1334"/>
      <c r="BS29" s="1334"/>
      <c r="BT29" s="1334"/>
      <c r="BU29" s="1334"/>
      <c r="BV29" s="1334"/>
      <c r="BW29" s="1334"/>
      <c r="BX29" s="1334"/>
      <c r="BY29" s="1334"/>
      <c r="BZ29" s="1334"/>
      <c r="CA29" s="1334"/>
      <c r="CB29" s="1334"/>
      <c r="CC29" s="1334"/>
      <c r="CD29" s="1334"/>
      <c r="CE29" s="1334"/>
      <c r="CF29" s="1334"/>
      <c r="CG29" s="1334"/>
      <c r="CH29" s="1334"/>
      <c r="CI29" s="1334"/>
      <c r="CJ29" s="1334"/>
      <c r="CK29" s="1334"/>
      <c r="CL29" s="1334"/>
      <c r="CM29" s="1334"/>
      <c r="CN29" s="1334"/>
      <c r="CO29" s="1334"/>
      <c r="CP29" s="1334"/>
      <c r="CQ29" s="1334"/>
      <c r="CR29" s="1334"/>
      <c r="CS29" s="1334"/>
      <c r="CT29" s="1334"/>
      <c r="CU29" s="1334"/>
      <c r="CV29" s="1334"/>
      <c r="CW29" s="1334"/>
      <c r="CX29" s="1334"/>
      <c r="CY29" s="1334"/>
      <c r="CZ29" s="1334"/>
      <c r="DA29" s="1334"/>
      <c r="DB29" s="1334"/>
      <c r="DC29" s="1334"/>
      <c r="DD29" s="1334"/>
      <c r="DE29" s="1334"/>
      <c r="DF29" s="1334"/>
      <c r="DG29" s="1334"/>
      <c r="DH29" s="1334"/>
      <c r="DI29" s="1334"/>
      <c r="DJ29" s="1334"/>
      <c r="DK29" s="1334"/>
      <c r="DL29" s="1334"/>
      <c r="DM29" s="1334"/>
      <c r="DN29" s="1334"/>
      <c r="DO29" s="1334"/>
      <c r="DP29" s="1334"/>
      <c r="DQ29" s="1334"/>
      <c r="DR29" s="1334"/>
      <c r="DS29" s="1334"/>
      <c r="DT29" s="1334"/>
      <c r="DU29" s="1334"/>
      <c r="DV29" s="1334"/>
      <c r="DW29" s="1334"/>
      <c r="DX29" s="1334"/>
      <c r="DY29" s="1334"/>
      <c r="DZ29" s="1334"/>
      <c r="EA29" s="1334"/>
      <c r="EB29" s="1334"/>
      <c r="EC29" s="1334"/>
      <c r="ED29" s="1334"/>
      <c r="EE29" s="1334"/>
      <c r="EF29" s="1334"/>
      <c r="EG29" s="1334"/>
      <c r="EH29" s="1334"/>
      <c r="EI29" s="1334"/>
      <c r="EJ29" s="1334"/>
      <c r="EK29" s="1334"/>
      <c r="EL29" s="1334"/>
      <c r="EM29" s="1334"/>
      <c r="EN29" s="1334"/>
      <c r="EO29" s="1334"/>
      <c r="EP29" s="1334"/>
      <c r="EQ29" s="1334"/>
      <c r="ER29" s="1334"/>
      <c r="ES29" s="1334"/>
      <c r="ET29" s="1334"/>
      <c r="EU29" s="1334"/>
      <c r="EV29" s="1334"/>
      <c r="EW29" s="1334"/>
      <c r="EX29" s="1334"/>
      <c r="EY29" s="1334"/>
      <c r="EZ29" s="1334"/>
      <c r="FA29" s="1334"/>
      <c r="FB29" s="1334"/>
      <c r="FC29" s="1334"/>
      <c r="FD29" s="1334"/>
      <c r="FE29" s="1334"/>
      <c r="FF29" s="1334"/>
      <c r="FG29" s="1334"/>
      <c r="FH29" s="1334"/>
      <c r="FI29" s="1334"/>
      <c r="FJ29" s="1334"/>
      <c r="FK29" s="1334"/>
      <c r="FL29" s="1334"/>
      <c r="FM29" s="1334"/>
      <c r="FN29" s="1334"/>
      <c r="FO29" s="1334"/>
      <c r="FP29" s="1334"/>
      <c r="FQ29" s="1334"/>
      <c r="FR29" s="1334"/>
      <c r="FS29" s="1334"/>
      <c r="FT29" s="1334"/>
      <c r="FU29" s="1334"/>
      <c r="FV29" s="1334"/>
      <c r="FW29" s="1334"/>
      <c r="FX29" s="1334"/>
      <c r="FY29" s="1334"/>
      <c r="FZ29" s="1334"/>
      <c r="GA29" s="1334"/>
      <c r="GB29" s="1334"/>
      <c r="GC29" s="1334"/>
      <c r="GD29" s="1334"/>
      <c r="GE29" s="1334"/>
      <c r="GF29" s="1334"/>
      <c r="GG29" s="1334"/>
      <c r="GH29" s="1334"/>
      <c r="GI29" s="1334"/>
      <c r="GJ29" s="1334"/>
      <c r="GK29" s="1334"/>
      <c r="GL29" s="1334"/>
      <c r="GM29" s="1334"/>
      <c r="GN29" s="1334"/>
      <c r="GO29" s="1334"/>
      <c r="GP29" s="1334"/>
      <c r="GQ29" s="1334"/>
      <c r="GR29" s="1334"/>
      <c r="GS29" s="1334"/>
      <c r="GT29" s="1334"/>
      <c r="GU29" s="1334"/>
      <c r="GV29" s="1334"/>
      <c r="GW29" s="1334"/>
      <c r="GX29" s="1334"/>
      <c r="GY29" s="1334"/>
      <c r="GZ29" s="1334"/>
      <c r="HA29" s="1334"/>
      <c r="HB29" s="1334"/>
      <c r="HC29" s="1334"/>
      <c r="HD29" s="1334"/>
      <c r="HE29" s="1334"/>
      <c r="HF29" s="1334"/>
      <c r="HG29" s="1334"/>
      <c r="HH29" s="1334"/>
      <c r="HI29" s="1334"/>
      <c r="HJ29" s="1334"/>
      <c r="HK29" s="1334"/>
      <c r="HL29" s="1334"/>
      <c r="HM29" s="1334"/>
      <c r="HN29" s="1334"/>
      <c r="HO29" s="1334"/>
      <c r="HP29" s="1334"/>
      <c r="HQ29" s="1334"/>
      <c r="HR29" s="1334"/>
      <c r="HS29" s="1334"/>
      <c r="HT29" s="1334"/>
      <c r="HU29" s="1334"/>
      <c r="HV29" s="1334"/>
      <c r="HW29" s="1334"/>
      <c r="HX29" s="1334"/>
      <c r="HY29" s="1334"/>
      <c r="HZ29" s="1334"/>
      <c r="IA29" s="1334"/>
      <c r="IB29" s="1334"/>
      <c r="IC29" s="1334"/>
      <c r="ID29" s="1334"/>
      <c r="IE29" s="1334"/>
      <c r="IF29" s="1334"/>
      <c r="IG29" s="1334"/>
      <c r="IH29" s="1334"/>
      <c r="II29" s="1334"/>
      <c r="IJ29" s="1334"/>
      <c r="IK29" s="1334"/>
      <c r="IL29" s="1334"/>
      <c r="IM29" s="1334"/>
      <c r="IN29" s="1334"/>
      <c r="IO29" s="1334"/>
      <c r="IP29" s="1334"/>
      <c r="IQ29" s="1334"/>
      <c r="IR29" s="1334"/>
      <c r="IS29" s="1334"/>
      <c r="IT29" s="1334"/>
    </row>
    <row r="30" spans="1:254" ht="14.5" thickBot="1" x14ac:dyDescent="0.3">
      <c r="A30" s="1354"/>
      <c r="B30" s="1388"/>
      <c r="C30" s="1388"/>
      <c r="D30" s="1389"/>
      <c r="E30" s="1390"/>
      <c r="F30" s="1391"/>
      <c r="G30" s="1391"/>
      <c r="H30" s="1391" t="s">
        <v>32</v>
      </c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4"/>
      <c r="W30" s="1334"/>
      <c r="X30" s="1334"/>
      <c r="Y30" s="1334"/>
      <c r="Z30" s="1334"/>
      <c r="AA30" s="1334"/>
      <c r="AB30" s="1334"/>
      <c r="AC30" s="1334"/>
      <c r="AD30" s="1334"/>
      <c r="AE30" s="1334"/>
      <c r="AF30" s="1334"/>
      <c r="AG30" s="1334"/>
      <c r="AH30" s="1334"/>
      <c r="AI30" s="1334"/>
      <c r="AJ30" s="1334"/>
      <c r="AK30" s="1334"/>
      <c r="AL30" s="1334"/>
      <c r="AM30" s="1334"/>
      <c r="AN30" s="1334"/>
      <c r="AO30" s="1334"/>
      <c r="AP30" s="1334"/>
      <c r="AQ30" s="1334"/>
      <c r="AR30" s="1334"/>
      <c r="AS30" s="1334"/>
      <c r="AT30" s="1334"/>
      <c r="AU30" s="1334"/>
      <c r="AV30" s="1334"/>
      <c r="AW30" s="1334"/>
      <c r="AX30" s="1334"/>
      <c r="AY30" s="1334"/>
      <c r="AZ30" s="1334"/>
      <c r="BA30" s="1334"/>
      <c r="BB30" s="1334"/>
      <c r="BC30" s="1334"/>
      <c r="BD30" s="1334"/>
      <c r="BE30" s="1334"/>
      <c r="BF30" s="1334"/>
      <c r="BG30" s="1334"/>
      <c r="BH30" s="1334"/>
      <c r="BI30" s="1334"/>
      <c r="BJ30" s="1334"/>
      <c r="BK30" s="1334"/>
      <c r="BL30" s="1334"/>
      <c r="BM30" s="1334"/>
      <c r="BN30" s="1334"/>
      <c r="BO30" s="1334"/>
      <c r="BP30" s="1334"/>
      <c r="BQ30" s="1334"/>
      <c r="BR30" s="1334"/>
      <c r="BS30" s="1334"/>
      <c r="BT30" s="1334"/>
      <c r="BU30" s="1334"/>
      <c r="BV30" s="1334"/>
      <c r="BW30" s="1334"/>
      <c r="BX30" s="1334"/>
      <c r="BY30" s="1334"/>
      <c r="BZ30" s="1334"/>
      <c r="CA30" s="1334"/>
      <c r="CB30" s="1334"/>
      <c r="CC30" s="1334"/>
      <c r="CD30" s="1334"/>
      <c r="CE30" s="1334"/>
      <c r="CF30" s="1334"/>
      <c r="CG30" s="1334"/>
      <c r="CH30" s="1334"/>
      <c r="CI30" s="1334"/>
      <c r="CJ30" s="1334"/>
      <c r="CK30" s="1334"/>
      <c r="CL30" s="1334"/>
      <c r="CM30" s="1334"/>
      <c r="CN30" s="1334"/>
      <c r="CO30" s="1334"/>
      <c r="CP30" s="1334"/>
      <c r="CQ30" s="1334"/>
      <c r="CR30" s="1334"/>
      <c r="CS30" s="1334"/>
      <c r="CT30" s="1334"/>
      <c r="CU30" s="1334"/>
      <c r="CV30" s="1334"/>
      <c r="CW30" s="1334"/>
      <c r="CX30" s="1334"/>
      <c r="CY30" s="1334"/>
      <c r="CZ30" s="1334"/>
      <c r="DA30" s="1334"/>
      <c r="DB30" s="1334"/>
      <c r="DC30" s="1334"/>
      <c r="DD30" s="1334"/>
      <c r="DE30" s="1334"/>
      <c r="DF30" s="1334"/>
      <c r="DG30" s="1334"/>
      <c r="DH30" s="1334"/>
      <c r="DI30" s="1334"/>
      <c r="DJ30" s="1334"/>
      <c r="DK30" s="1334"/>
      <c r="DL30" s="1334"/>
      <c r="DM30" s="1334"/>
      <c r="DN30" s="1334"/>
      <c r="DO30" s="1334"/>
      <c r="DP30" s="1334"/>
      <c r="DQ30" s="1334"/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4"/>
      <c r="EC30" s="1334"/>
      <c r="ED30" s="1334"/>
      <c r="EE30" s="1334"/>
      <c r="EF30" s="1334"/>
      <c r="EG30" s="1334"/>
      <c r="EH30" s="1334"/>
      <c r="EI30" s="1334"/>
      <c r="EJ30" s="1334"/>
      <c r="EK30" s="1334"/>
      <c r="EL30" s="1334"/>
      <c r="EM30" s="1334"/>
      <c r="EN30" s="1334"/>
      <c r="EO30" s="1334"/>
      <c r="EP30" s="1334"/>
      <c r="EQ30" s="1334"/>
      <c r="ER30" s="1334"/>
      <c r="ES30" s="1334"/>
      <c r="ET30" s="1334"/>
      <c r="EU30" s="1334"/>
      <c r="EV30" s="1334"/>
      <c r="EW30" s="1334"/>
      <c r="EX30" s="1334"/>
      <c r="EY30" s="1334"/>
      <c r="EZ30" s="1334"/>
      <c r="FA30" s="1334"/>
      <c r="FB30" s="1334"/>
      <c r="FC30" s="1334"/>
      <c r="FD30" s="1334"/>
      <c r="FE30" s="1334"/>
      <c r="FF30" s="1334"/>
      <c r="FG30" s="1334"/>
      <c r="FH30" s="1334"/>
      <c r="FI30" s="1334"/>
      <c r="FJ30" s="1334"/>
      <c r="FK30" s="1334"/>
      <c r="FL30" s="1334"/>
      <c r="FM30" s="1334"/>
      <c r="FN30" s="1334"/>
      <c r="FO30" s="1334"/>
      <c r="FP30" s="1334"/>
      <c r="FQ30" s="1334"/>
      <c r="FR30" s="1334"/>
      <c r="FS30" s="1334"/>
      <c r="FT30" s="1334"/>
      <c r="FU30" s="1334"/>
      <c r="FV30" s="1334"/>
      <c r="FW30" s="1334"/>
      <c r="FX30" s="1334"/>
      <c r="FY30" s="1334"/>
      <c r="FZ30" s="1334"/>
      <c r="GA30" s="1334"/>
      <c r="GB30" s="1334"/>
      <c r="GC30" s="1334"/>
      <c r="GD30" s="1334"/>
      <c r="GE30" s="1334"/>
      <c r="GF30" s="1334"/>
      <c r="GG30" s="1334"/>
      <c r="GH30" s="1334"/>
      <c r="GI30" s="1334"/>
      <c r="GJ30" s="1334"/>
      <c r="GK30" s="1334"/>
      <c r="GL30" s="1334"/>
      <c r="GM30" s="1334"/>
      <c r="GN30" s="1334"/>
      <c r="GO30" s="1334"/>
      <c r="GP30" s="1334"/>
      <c r="GQ30" s="1334"/>
      <c r="GR30" s="1334"/>
      <c r="GS30" s="1334"/>
      <c r="GT30" s="1334"/>
      <c r="GU30" s="1334"/>
      <c r="GV30" s="1334"/>
      <c r="GW30" s="1334"/>
      <c r="GX30" s="1334"/>
      <c r="GY30" s="1334"/>
      <c r="GZ30" s="1334"/>
      <c r="HA30" s="1334"/>
      <c r="HB30" s="1334"/>
      <c r="HC30" s="1334"/>
      <c r="HD30" s="1334"/>
      <c r="HE30" s="1334"/>
      <c r="HF30" s="1334"/>
      <c r="HG30" s="1334"/>
      <c r="HH30" s="1334"/>
      <c r="HI30" s="1334"/>
      <c r="HJ30" s="1334"/>
      <c r="HK30" s="1334"/>
      <c r="HL30" s="1334"/>
      <c r="HM30" s="1334"/>
      <c r="HN30" s="1334"/>
      <c r="HO30" s="1334"/>
      <c r="HP30" s="1334"/>
      <c r="HQ30" s="1334"/>
      <c r="HR30" s="1334"/>
      <c r="HS30" s="1334"/>
      <c r="HT30" s="1334"/>
      <c r="HU30" s="1334"/>
      <c r="HV30" s="1334"/>
      <c r="HW30" s="1334"/>
      <c r="HX30" s="1334"/>
      <c r="HY30" s="1334"/>
      <c r="HZ30" s="1334"/>
      <c r="IA30" s="1334"/>
      <c r="IB30" s="1334"/>
      <c r="IC30" s="1334"/>
      <c r="ID30" s="1334"/>
      <c r="IE30" s="1334"/>
      <c r="IF30" s="1334"/>
      <c r="IG30" s="1334"/>
      <c r="IH30" s="1334"/>
      <c r="II30" s="1334"/>
      <c r="IJ30" s="1334"/>
      <c r="IK30" s="1334"/>
      <c r="IL30" s="1334"/>
      <c r="IM30" s="1334"/>
      <c r="IN30" s="1334"/>
      <c r="IO30" s="1334"/>
      <c r="IP30" s="1334"/>
      <c r="IQ30" s="1334"/>
      <c r="IR30" s="1334"/>
      <c r="IS30" s="1334"/>
      <c r="IT30" s="1334"/>
    </row>
    <row r="31" spans="1:254" x14ac:dyDescent="0.25">
      <c r="A31" s="1347" t="s">
        <v>5</v>
      </c>
      <c r="B31" s="1348" t="s">
        <v>6</v>
      </c>
      <c r="C31" s="1348"/>
      <c r="D31" s="1348"/>
      <c r="E31" s="1349" t="s">
        <v>7</v>
      </c>
      <c r="F31" s="1350" t="s">
        <v>8</v>
      </c>
      <c r="G31" s="1351" t="s">
        <v>9</v>
      </c>
      <c r="H31" s="1352" t="s">
        <v>10</v>
      </c>
      <c r="I31" s="1334"/>
      <c r="J31" s="1334"/>
      <c r="K31" s="1334"/>
      <c r="L31" s="1334"/>
      <c r="M31" s="1334"/>
      <c r="N31" s="1334"/>
      <c r="O31" s="1334"/>
      <c r="P31" s="1334"/>
      <c r="Q31" s="1334"/>
      <c r="R31" s="1334"/>
      <c r="S31" s="1334"/>
      <c r="T31" s="1334"/>
      <c r="U31" s="1334"/>
      <c r="V31" s="1334"/>
      <c r="W31" s="1334"/>
      <c r="X31" s="1334"/>
      <c r="Y31" s="1334"/>
      <c r="Z31" s="1334"/>
      <c r="AA31" s="1334"/>
      <c r="AB31" s="1334"/>
      <c r="AC31" s="1334"/>
      <c r="AD31" s="1334"/>
      <c r="AE31" s="1334"/>
      <c r="AF31" s="1334"/>
      <c r="AG31" s="1334"/>
      <c r="AH31" s="1334"/>
      <c r="AI31" s="1334"/>
      <c r="AJ31" s="1334"/>
      <c r="AK31" s="1334"/>
      <c r="AL31" s="1334"/>
      <c r="AM31" s="1334"/>
      <c r="AN31" s="1334"/>
      <c r="AO31" s="1334"/>
      <c r="AP31" s="1334"/>
      <c r="AQ31" s="1334"/>
      <c r="AR31" s="1334"/>
      <c r="AS31" s="1334"/>
      <c r="AT31" s="1334"/>
      <c r="AU31" s="1334"/>
      <c r="AV31" s="1334"/>
      <c r="AW31" s="1334"/>
      <c r="AX31" s="1334"/>
      <c r="AY31" s="1334"/>
      <c r="AZ31" s="1334"/>
      <c r="BA31" s="1334"/>
      <c r="BB31" s="1334"/>
      <c r="BC31" s="1334"/>
      <c r="BD31" s="1334"/>
      <c r="BE31" s="1334"/>
      <c r="BF31" s="1334"/>
      <c r="BG31" s="1334"/>
      <c r="BH31" s="1334"/>
      <c r="BI31" s="1334"/>
      <c r="BJ31" s="1334"/>
      <c r="BK31" s="1334"/>
      <c r="BL31" s="1334"/>
      <c r="BM31" s="1334"/>
      <c r="BN31" s="1334"/>
      <c r="BO31" s="1334"/>
      <c r="BP31" s="1334"/>
      <c r="BQ31" s="1334"/>
      <c r="BR31" s="1334"/>
      <c r="BS31" s="1334"/>
      <c r="BT31" s="1334"/>
      <c r="BU31" s="1334"/>
      <c r="BV31" s="1334"/>
      <c r="BW31" s="1334"/>
      <c r="BX31" s="1334"/>
      <c r="BY31" s="1334"/>
      <c r="BZ31" s="1334"/>
      <c r="CA31" s="1334"/>
      <c r="CB31" s="1334"/>
      <c r="CC31" s="1334"/>
      <c r="CD31" s="1334"/>
      <c r="CE31" s="1334"/>
      <c r="CF31" s="1334"/>
      <c r="CG31" s="1334"/>
      <c r="CH31" s="1334"/>
      <c r="CI31" s="1334"/>
      <c r="CJ31" s="1334"/>
      <c r="CK31" s="1334"/>
      <c r="CL31" s="1334"/>
      <c r="CM31" s="1334"/>
      <c r="CN31" s="1334"/>
      <c r="CO31" s="1334"/>
      <c r="CP31" s="1334"/>
      <c r="CQ31" s="1334"/>
      <c r="CR31" s="1334"/>
      <c r="CS31" s="1334"/>
      <c r="CT31" s="1334"/>
      <c r="CU31" s="1334"/>
      <c r="CV31" s="1334"/>
      <c r="CW31" s="1334"/>
      <c r="CX31" s="1334"/>
      <c r="CY31" s="1334"/>
      <c r="CZ31" s="1334"/>
      <c r="DA31" s="1334"/>
      <c r="DB31" s="1334"/>
      <c r="DC31" s="1334"/>
      <c r="DD31" s="1334"/>
      <c r="DE31" s="1334"/>
      <c r="DF31" s="1334"/>
      <c r="DG31" s="1334"/>
      <c r="DH31" s="1334"/>
      <c r="DI31" s="1334"/>
      <c r="DJ31" s="1334"/>
      <c r="DK31" s="1334"/>
      <c r="DL31" s="1334"/>
      <c r="DM31" s="1334"/>
      <c r="DN31" s="1334"/>
      <c r="DO31" s="1334"/>
      <c r="DP31" s="1334"/>
      <c r="DQ31" s="1334"/>
      <c r="DR31" s="1334"/>
      <c r="DS31" s="1334"/>
      <c r="DT31" s="1334"/>
      <c r="DU31" s="1334"/>
      <c r="DV31" s="1334"/>
      <c r="DW31" s="1334"/>
      <c r="DX31" s="1334"/>
      <c r="DY31" s="1334"/>
      <c r="DZ31" s="1334"/>
      <c r="EA31" s="1334"/>
      <c r="EB31" s="1334"/>
      <c r="EC31" s="1334"/>
      <c r="ED31" s="1334"/>
      <c r="EE31" s="1334"/>
      <c r="EF31" s="1334"/>
      <c r="EG31" s="1334"/>
      <c r="EH31" s="1334"/>
      <c r="EI31" s="1334"/>
      <c r="EJ31" s="1334"/>
      <c r="EK31" s="1334"/>
      <c r="EL31" s="1334"/>
      <c r="EM31" s="1334"/>
      <c r="EN31" s="1334"/>
      <c r="EO31" s="1334"/>
      <c r="EP31" s="1334"/>
      <c r="EQ31" s="1334"/>
      <c r="ER31" s="1334"/>
      <c r="ES31" s="1334"/>
      <c r="ET31" s="1334"/>
      <c r="EU31" s="1334"/>
      <c r="EV31" s="1334"/>
      <c r="EW31" s="1334"/>
      <c r="EX31" s="1334"/>
      <c r="EY31" s="1334"/>
      <c r="EZ31" s="1334"/>
      <c r="FA31" s="1334"/>
      <c r="FB31" s="1334"/>
      <c r="FC31" s="1334"/>
      <c r="FD31" s="1334"/>
      <c r="FE31" s="1334"/>
      <c r="FF31" s="1334"/>
      <c r="FG31" s="1334"/>
      <c r="FH31" s="1334"/>
      <c r="FI31" s="1334"/>
      <c r="FJ31" s="1334"/>
      <c r="FK31" s="1334"/>
      <c r="FL31" s="1334"/>
      <c r="FM31" s="1334"/>
      <c r="FN31" s="1334"/>
      <c r="FO31" s="1334"/>
      <c r="FP31" s="1334"/>
      <c r="FQ31" s="1334"/>
      <c r="FR31" s="1334"/>
      <c r="FS31" s="1334"/>
      <c r="FT31" s="1334"/>
      <c r="FU31" s="1334"/>
      <c r="FV31" s="1334"/>
      <c r="FW31" s="1334"/>
      <c r="FX31" s="1334"/>
      <c r="FY31" s="1334"/>
      <c r="FZ31" s="1334"/>
      <c r="GA31" s="1334"/>
      <c r="GB31" s="1334"/>
      <c r="GC31" s="1334"/>
      <c r="GD31" s="1334"/>
      <c r="GE31" s="1334"/>
      <c r="GF31" s="1334"/>
      <c r="GG31" s="1334"/>
      <c r="GH31" s="1334"/>
      <c r="GI31" s="1334"/>
      <c r="GJ31" s="1334"/>
      <c r="GK31" s="1334"/>
      <c r="GL31" s="1334"/>
      <c r="GM31" s="1334"/>
      <c r="GN31" s="1334"/>
      <c r="GO31" s="1334"/>
      <c r="GP31" s="1334"/>
      <c r="GQ31" s="1334"/>
      <c r="GR31" s="1334"/>
      <c r="GS31" s="1334"/>
      <c r="GT31" s="1334"/>
      <c r="GU31" s="1334"/>
      <c r="GV31" s="1334"/>
      <c r="GW31" s="1334"/>
      <c r="GX31" s="1334"/>
      <c r="GY31" s="1334"/>
      <c r="GZ31" s="1334"/>
      <c r="HA31" s="1334"/>
      <c r="HB31" s="1334"/>
      <c r="HC31" s="1334"/>
      <c r="HD31" s="1334"/>
      <c r="HE31" s="1334"/>
      <c r="HF31" s="1334"/>
      <c r="HG31" s="1334"/>
      <c r="HH31" s="1334"/>
      <c r="HI31" s="1334"/>
      <c r="HJ31" s="1334"/>
      <c r="HK31" s="1334"/>
      <c r="HL31" s="1334"/>
      <c r="HM31" s="1334"/>
      <c r="HN31" s="1334"/>
      <c r="HO31" s="1334"/>
      <c r="HP31" s="1334"/>
      <c r="HQ31" s="1334"/>
      <c r="HR31" s="1334"/>
      <c r="HS31" s="1334"/>
      <c r="HT31" s="1334"/>
      <c r="HU31" s="1334"/>
      <c r="HV31" s="1334"/>
      <c r="HW31" s="1334"/>
      <c r="HX31" s="1334"/>
      <c r="HY31" s="1334"/>
      <c r="HZ31" s="1334"/>
      <c r="IA31" s="1334"/>
      <c r="IB31" s="1334"/>
      <c r="IC31" s="1334"/>
      <c r="ID31" s="1334"/>
      <c r="IE31" s="1334"/>
      <c r="IF31" s="1334"/>
      <c r="IG31" s="1334"/>
      <c r="IH31" s="1334"/>
      <c r="II31" s="1334"/>
      <c r="IJ31" s="1334"/>
      <c r="IK31" s="1334"/>
      <c r="IL31" s="1334"/>
      <c r="IM31" s="1334"/>
      <c r="IN31" s="1334"/>
      <c r="IO31" s="1334"/>
      <c r="IP31" s="1334"/>
      <c r="IQ31" s="1334"/>
      <c r="IR31" s="1334"/>
      <c r="IS31" s="1334"/>
      <c r="IT31" s="1334"/>
    </row>
    <row r="32" spans="1:254" ht="14.5" thickBot="1" x14ac:dyDescent="0.3">
      <c r="A32" s="1353"/>
      <c r="B32" s="1354"/>
      <c r="C32" s="1354"/>
      <c r="D32" s="1354"/>
      <c r="E32" s="1355"/>
      <c r="F32" s="1356"/>
      <c r="G32" s="1357" t="s">
        <v>11</v>
      </c>
      <c r="H32" s="1358" t="s">
        <v>11</v>
      </c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4"/>
      <c r="AL32" s="1334"/>
      <c r="AM32" s="1334"/>
      <c r="AN32" s="1334"/>
      <c r="AO32" s="1334"/>
      <c r="AP32" s="1334"/>
      <c r="AQ32" s="1334"/>
      <c r="AR32" s="1334"/>
      <c r="AS32" s="1334"/>
      <c r="AT32" s="1334"/>
      <c r="AU32" s="1334"/>
      <c r="AV32" s="1334"/>
      <c r="AW32" s="1334"/>
      <c r="AX32" s="1334"/>
      <c r="AY32" s="1334"/>
      <c r="AZ32" s="1334"/>
      <c r="BA32" s="1334"/>
      <c r="BB32" s="1334"/>
      <c r="BC32" s="1334"/>
      <c r="BD32" s="1334"/>
      <c r="BE32" s="1334"/>
      <c r="BF32" s="1334"/>
      <c r="BG32" s="1334"/>
      <c r="BH32" s="1334"/>
      <c r="BI32" s="1334"/>
      <c r="BJ32" s="1334"/>
      <c r="BK32" s="1334"/>
      <c r="BL32" s="1334"/>
      <c r="BM32" s="1334"/>
      <c r="BN32" s="1334"/>
      <c r="BO32" s="1334"/>
      <c r="BP32" s="1334"/>
      <c r="BQ32" s="1334"/>
      <c r="BR32" s="1334"/>
      <c r="BS32" s="1334"/>
      <c r="BT32" s="1334"/>
      <c r="BU32" s="1334"/>
      <c r="BV32" s="1334"/>
      <c r="BW32" s="1334"/>
      <c r="BX32" s="1334"/>
      <c r="BY32" s="1334"/>
      <c r="BZ32" s="1334"/>
      <c r="CA32" s="1334"/>
      <c r="CB32" s="1334"/>
      <c r="CC32" s="1334"/>
      <c r="CD32" s="1334"/>
      <c r="CE32" s="1334"/>
      <c r="CF32" s="1334"/>
      <c r="CG32" s="1334"/>
      <c r="CH32" s="1334"/>
      <c r="CI32" s="1334"/>
      <c r="CJ32" s="1334"/>
      <c r="CK32" s="1334"/>
      <c r="CL32" s="1334"/>
      <c r="CM32" s="1334"/>
      <c r="CN32" s="1334"/>
      <c r="CO32" s="1334"/>
      <c r="CP32" s="1334"/>
      <c r="CQ32" s="1334"/>
      <c r="CR32" s="1334"/>
      <c r="CS32" s="1334"/>
      <c r="CT32" s="1334"/>
      <c r="CU32" s="1334"/>
      <c r="CV32" s="1334"/>
      <c r="CW32" s="1334"/>
      <c r="CX32" s="1334"/>
      <c r="CY32" s="1334"/>
      <c r="CZ32" s="1334"/>
      <c r="DA32" s="1334"/>
      <c r="DB32" s="1334"/>
      <c r="DC32" s="1334"/>
      <c r="DD32" s="1334"/>
      <c r="DE32" s="1334"/>
      <c r="DF32" s="1334"/>
      <c r="DG32" s="1334"/>
      <c r="DH32" s="1334"/>
      <c r="DI32" s="1334"/>
      <c r="DJ32" s="1334"/>
      <c r="DK32" s="1334"/>
      <c r="DL32" s="1334"/>
      <c r="DM32" s="1334"/>
      <c r="DN32" s="1334"/>
      <c r="DO32" s="1334"/>
      <c r="DP32" s="1334"/>
      <c r="DQ32" s="1334"/>
      <c r="DR32" s="1334"/>
      <c r="DS32" s="1334"/>
      <c r="DT32" s="1334"/>
      <c r="DU32" s="1334"/>
      <c r="DV32" s="1334"/>
      <c r="DW32" s="1334"/>
      <c r="DX32" s="1334"/>
      <c r="DY32" s="1334"/>
      <c r="DZ32" s="1334"/>
      <c r="EA32" s="1334"/>
      <c r="EB32" s="1334"/>
      <c r="EC32" s="1334"/>
      <c r="ED32" s="1334"/>
      <c r="EE32" s="1334"/>
      <c r="EF32" s="1334"/>
      <c r="EG32" s="1334"/>
      <c r="EH32" s="1334"/>
      <c r="EI32" s="1334"/>
      <c r="EJ32" s="1334"/>
      <c r="EK32" s="1334"/>
      <c r="EL32" s="1334"/>
      <c r="EM32" s="1334"/>
      <c r="EN32" s="1334"/>
      <c r="EO32" s="1334"/>
      <c r="EP32" s="1334"/>
      <c r="EQ32" s="1334"/>
      <c r="ER32" s="1334"/>
      <c r="ES32" s="1334"/>
      <c r="ET32" s="1334"/>
      <c r="EU32" s="1334"/>
      <c r="EV32" s="1334"/>
      <c r="EW32" s="1334"/>
      <c r="EX32" s="1334"/>
      <c r="EY32" s="1334"/>
      <c r="EZ32" s="1334"/>
      <c r="FA32" s="1334"/>
      <c r="FB32" s="1334"/>
      <c r="FC32" s="1334"/>
      <c r="FD32" s="1334"/>
      <c r="FE32" s="1334"/>
      <c r="FF32" s="1334"/>
      <c r="FG32" s="1334"/>
      <c r="FH32" s="1334"/>
      <c r="FI32" s="1334"/>
      <c r="FJ32" s="1334"/>
      <c r="FK32" s="1334"/>
      <c r="FL32" s="1334"/>
      <c r="FM32" s="1334"/>
      <c r="FN32" s="1334"/>
      <c r="FO32" s="1334"/>
      <c r="FP32" s="1334"/>
      <c r="FQ32" s="1334"/>
      <c r="FR32" s="1334"/>
      <c r="FS32" s="1334"/>
      <c r="FT32" s="1334"/>
      <c r="FU32" s="1334"/>
      <c r="FV32" s="1334"/>
      <c r="FW32" s="1334"/>
      <c r="FX32" s="1334"/>
      <c r="FY32" s="1334"/>
      <c r="FZ32" s="1334"/>
      <c r="GA32" s="1334"/>
      <c r="GB32" s="1334"/>
      <c r="GC32" s="1334"/>
      <c r="GD32" s="1334"/>
      <c r="GE32" s="1334"/>
      <c r="GF32" s="1334"/>
      <c r="GG32" s="1334"/>
      <c r="GH32" s="1334"/>
      <c r="GI32" s="1334"/>
      <c r="GJ32" s="1334"/>
      <c r="GK32" s="1334"/>
      <c r="GL32" s="1334"/>
      <c r="GM32" s="1334"/>
      <c r="GN32" s="1334"/>
      <c r="GO32" s="1334"/>
      <c r="GP32" s="1334"/>
      <c r="GQ32" s="1334"/>
      <c r="GR32" s="1334"/>
      <c r="GS32" s="1334"/>
      <c r="GT32" s="1334"/>
      <c r="GU32" s="1334"/>
      <c r="GV32" s="1334"/>
      <c r="GW32" s="1334"/>
      <c r="GX32" s="1334"/>
      <c r="GY32" s="1334"/>
      <c r="GZ32" s="1334"/>
      <c r="HA32" s="1334"/>
      <c r="HB32" s="1334"/>
      <c r="HC32" s="1334"/>
      <c r="HD32" s="1334"/>
      <c r="HE32" s="1334"/>
      <c r="HF32" s="1334"/>
      <c r="HG32" s="1334"/>
      <c r="HH32" s="1334"/>
      <c r="HI32" s="1334"/>
      <c r="HJ32" s="1334"/>
      <c r="HK32" s="1334"/>
      <c r="HL32" s="1334"/>
      <c r="HM32" s="1334"/>
      <c r="HN32" s="1334"/>
      <c r="HO32" s="1334"/>
      <c r="HP32" s="1334"/>
      <c r="HQ32" s="1334"/>
      <c r="HR32" s="1334"/>
      <c r="HS32" s="1334"/>
      <c r="HT32" s="1334"/>
      <c r="HU32" s="1334"/>
      <c r="HV32" s="1334"/>
      <c r="HW32" s="1334"/>
      <c r="HX32" s="1334"/>
      <c r="HY32" s="1334"/>
      <c r="HZ32" s="1334"/>
      <c r="IA32" s="1334"/>
      <c r="IB32" s="1334"/>
      <c r="IC32" s="1334"/>
      <c r="ID32" s="1334"/>
      <c r="IE32" s="1334"/>
      <c r="IF32" s="1334"/>
      <c r="IG32" s="1334"/>
      <c r="IH32" s="1334"/>
      <c r="II32" s="1334"/>
      <c r="IJ32" s="1334"/>
      <c r="IK32" s="1334"/>
      <c r="IL32" s="1334"/>
      <c r="IM32" s="1334"/>
      <c r="IN32" s="1334"/>
      <c r="IO32" s="1334"/>
      <c r="IP32" s="1334"/>
      <c r="IQ32" s="1334"/>
      <c r="IR32" s="1334"/>
      <c r="IS32" s="1334"/>
      <c r="IT32" s="1334"/>
    </row>
    <row r="33" spans="1:254" x14ac:dyDescent="0.25">
      <c r="A33" s="2020">
        <v>1500</v>
      </c>
      <c r="B33" s="1343" t="s">
        <v>33</v>
      </c>
      <c r="C33" s="1344"/>
      <c r="D33" s="1344"/>
      <c r="E33" s="1378"/>
      <c r="F33" s="1368"/>
      <c r="G33" s="1368"/>
      <c r="H33" s="1063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  <c r="AM33" s="1334"/>
      <c r="AN33" s="1334"/>
      <c r="AO33" s="1334"/>
      <c r="AP33" s="1334"/>
      <c r="AQ33" s="1334"/>
      <c r="AR33" s="1334"/>
      <c r="AS33" s="1334"/>
      <c r="AT33" s="1334"/>
      <c r="AU33" s="1334"/>
      <c r="AV33" s="1334"/>
      <c r="AW33" s="1334"/>
      <c r="AX33" s="1334"/>
      <c r="AY33" s="1334"/>
      <c r="AZ33" s="1334"/>
      <c r="BA33" s="1334"/>
      <c r="BB33" s="1334"/>
      <c r="BC33" s="1334"/>
      <c r="BD33" s="1334"/>
      <c r="BE33" s="1334"/>
      <c r="BF33" s="1334"/>
      <c r="BG33" s="1334"/>
      <c r="BH33" s="1334"/>
      <c r="BI33" s="1334"/>
      <c r="BJ33" s="1334"/>
      <c r="BK33" s="1334"/>
      <c r="BL33" s="1334"/>
      <c r="BM33" s="1334"/>
      <c r="BN33" s="1334"/>
      <c r="BO33" s="1334"/>
      <c r="BP33" s="1334"/>
      <c r="BQ33" s="1334"/>
      <c r="BR33" s="1334"/>
      <c r="BS33" s="1334"/>
      <c r="BT33" s="1334"/>
      <c r="BU33" s="1334"/>
      <c r="BV33" s="1334"/>
      <c r="BW33" s="1334"/>
      <c r="BX33" s="1334"/>
      <c r="BY33" s="1334"/>
      <c r="BZ33" s="1334"/>
      <c r="CA33" s="1334"/>
      <c r="CB33" s="1334"/>
      <c r="CC33" s="1334"/>
      <c r="CD33" s="1334"/>
      <c r="CE33" s="1334"/>
      <c r="CF33" s="1334"/>
      <c r="CG33" s="1334"/>
      <c r="CH33" s="1334"/>
      <c r="CI33" s="1334"/>
      <c r="CJ33" s="1334"/>
      <c r="CK33" s="1334"/>
      <c r="CL33" s="1334"/>
      <c r="CM33" s="1334"/>
      <c r="CN33" s="1334"/>
      <c r="CO33" s="1334"/>
      <c r="CP33" s="1334"/>
      <c r="CQ33" s="1334"/>
      <c r="CR33" s="1334"/>
      <c r="CS33" s="1334"/>
      <c r="CT33" s="1334"/>
      <c r="CU33" s="1334"/>
      <c r="CV33" s="1334"/>
      <c r="CW33" s="1334"/>
      <c r="CX33" s="1334"/>
      <c r="CY33" s="1334"/>
      <c r="CZ33" s="1334"/>
      <c r="DA33" s="1334"/>
      <c r="DB33" s="1334"/>
      <c r="DC33" s="1334"/>
      <c r="DD33" s="1334"/>
      <c r="DE33" s="1334"/>
      <c r="DF33" s="1334"/>
      <c r="DG33" s="1334"/>
      <c r="DH33" s="1334"/>
      <c r="DI33" s="1334"/>
      <c r="DJ33" s="1334"/>
      <c r="DK33" s="1334"/>
      <c r="DL33" s="1334"/>
      <c r="DM33" s="1334"/>
      <c r="DN33" s="1334"/>
      <c r="DO33" s="1334"/>
      <c r="DP33" s="1334"/>
      <c r="DQ33" s="1334"/>
      <c r="DR33" s="1334"/>
      <c r="DS33" s="1334"/>
      <c r="DT33" s="1334"/>
      <c r="DU33" s="1334"/>
      <c r="DV33" s="1334"/>
      <c r="DW33" s="1334"/>
      <c r="DX33" s="1334"/>
      <c r="DY33" s="1334"/>
      <c r="DZ33" s="1334"/>
      <c r="EA33" s="1334"/>
      <c r="EB33" s="1334"/>
      <c r="EC33" s="1334"/>
      <c r="ED33" s="1334"/>
      <c r="EE33" s="1334"/>
      <c r="EF33" s="1334"/>
      <c r="EG33" s="1334"/>
      <c r="EH33" s="1334"/>
      <c r="EI33" s="1334"/>
      <c r="EJ33" s="1334"/>
      <c r="EK33" s="1334"/>
      <c r="EL33" s="1334"/>
      <c r="EM33" s="1334"/>
      <c r="EN33" s="1334"/>
      <c r="EO33" s="1334"/>
      <c r="EP33" s="1334"/>
      <c r="EQ33" s="1334"/>
      <c r="ER33" s="1334"/>
      <c r="ES33" s="1334"/>
      <c r="ET33" s="1334"/>
      <c r="EU33" s="1334"/>
      <c r="EV33" s="1334"/>
      <c r="EW33" s="1334"/>
      <c r="EX33" s="1334"/>
      <c r="EY33" s="1334"/>
      <c r="EZ33" s="1334"/>
      <c r="FA33" s="1334"/>
      <c r="FB33" s="1334"/>
      <c r="FC33" s="1334"/>
      <c r="FD33" s="1334"/>
      <c r="FE33" s="1334"/>
      <c r="FF33" s="1334"/>
      <c r="FG33" s="1334"/>
      <c r="FH33" s="1334"/>
      <c r="FI33" s="1334"/>
      <c r="FJ33" s="1334"/>
      <c r="FK33" s="1334"/>
      <c r="FL33" s="1334"/>
      <c r="FM33" s="1334"/>
      <c r="FN33" s="1334"/>
      <c r="FO33" s="1334"/>
      <c r="FP33" s="1334"/>
      <c r="FQ33" s="1334"/>
      <c r="FR33" s="1334"/>
      <c r="FS33" s="1334"/>
      <c r="FT33" s="1334"/>
      <c r="FU33" s="1334"/>
      <c r="FV33" s="1334"/>
      <c r="FW33" s="1334"/>
      <c r="FX33" s="1334"/>
      <c r="FY33" s="1334"/>
      <c r="FZ33" s="1334"/>
      <c r="GA33" s="1334"/>
      <c r="GB33" s="1334"/>
      <c r="GC33" s="1334"/>
      <c r="GD33" s="1334"/>
      <c r="GE33" s="1334"/>
      <c r="GF33" s="1334"/>
      <c r="GG33" s="1334"/>
      <c r="GH33" s="1334"/>
      <c r="GI33" s="1334"/>
      <c r="GJ33" s="1334"/>
      <c r="GK33" s="1334"/>
      <c r="GL33" s="1334"/>
      <c r="GM33" s="1334"/>
      <c r="GN33" s="1334"/>
      <c r="GO33" s="1334"/>
      <c r="GP33" s="1334"/>
      <c r="GQ33" s="1334"/>
      <c r="GR33" s="1334"/>
      <c r="GS33" s="1334"/>
      <c r="GT33" s="1334"/>
      <c r="GU33" s="1334"/>
      <c r="GV33" s="1334"/>
      <c r="GW33" s="1334"/>
      <c r="GX33" s="1334"/>
      <c r="GY33" s="1334"/>
      <c r="GZ33" s="1334"/>
      <c r="HA33" s="1334"/>
      <c r="HB33" s="1334"/>
      <c r="HC33" s="1334"/>
      <c r="HD33" s="1334"/>
      <c r="HE33" s="1334"/>
      <c r="HF33" s="1334"/>
      <c r="HG33" s="1334"/>
      <c r="HH33" s="1334"/>
      <c r="HI33" s="1334"/>
      <c r="HJ33" s="1334"/>
      <c r="HK33" s="1334"/>
      <c r="HL33" s="1334"/>
      <c r="HM33" s="1334"/>
      <c r="HN33" s="1334"/>
      <c r="HO33" s="1334"/>
      <c r="HP33" s="1334"/>
      <c r="HQ33" s="1334"/>
      <c r="HR33" s="1334"/>
      <c r="HS33" s="1334"/>
      <c r="HT33" s="1334"/>
      <c r="HU33" s="1334"/>
      <c r="HV33" s="1334"/>
      <c r="HW33" s="1334"/>
      <c r="HX33" s="1334"/>
      <c r="HY33" s="1334"/>
      <c r="HZ33" s="1334"/>
      <c r="IA33" s="1334"/>
      <c r="IB33" s="1334"/>
      <c r="IC33" s="1334"/>
      <c r="ID33" s="1334"/>
      <c r="IE33" s="1334"/>
      <c r="IF33" s="1334"/>
      <c r="IG33" s="1334"/>
      <c r="IH33" s="1334"/>
      <c r="II33" s="1334"/>
      <c r="IJ33" s="1334"/>
      <c r="IK33" s="1334"/>
      <c r="IL33" s="1334"/>
      <c r="IM33" s="1334"/>
      <c r="IN33" s="1334"/>
      <c r="IO33" s="1334"/>
      <c r="IP33" s="1334"/>
      <c r="IQ33" s="1334"/>
      <c r="IR33" s="1334"/>
      <c r="IS33" s="1334"/>
      <c r="IT33" s="1334"/>
    </row>
    <row r="34" spans="1:254" x14ac:dyDescent="0.25">
      <c r="A34" s="1372"/>
      <c r="B34" s="1344"/>
      <c r="C34" s="1344"/>
      <c r="D34" s="1344"/>
      <c r="E34" s="1373"/>
      <c r="F34" s="1393"/>
      <c r="G34" s="1368"/>
      <c r="H34" s="1063"/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334"/>
      <c r="BX34" s="1334"/>
      <c r="BY34" s="1334"/>
      <c r="BZ34" s="1334"/>
      <c r="CA34" s="1334"/>
      <c r="CB34" s="1334"/>
      <c r="CC34" s="1334"/>
      <c r="CD34" s="1334"/>
      <c r="CE34" s="1334"/>
      <c r="CF34" s="1334"/>
      <c r="CG34" s="1334"/>
      <c r="CH34" s="1334"/>
      <c r="CI34" s="1334"/>
      <c r="CJ34" s="1334"/>
      <c r="CK34" s="1334"/>
      <c r="CL34" s="1334"/>
      <c r="CM34" s="1334"/>
      <c r="CN34" s="1334"/>
      <c r="CO34" s="1334"/>
      <c r="CP34" s="1334"/>
      <c r="CQ34" s="1334"/>
      <c r="CR34" s="1334"/>
      <c r="CS34" s="1334"/>
      <c r="CT34" s="1334"/>
      <c r="CU34" s="1334"/>
      <c r="CV34" s="1334"/>
      <c r="CW34" s="1334"/>
      <c r="CX34" s="1334"/>
      <c r="CY34" s="1334"/>
      <c r="CZ34" s="1334"/>
      <c r="DA34" s="1334"/>
      <c r="DB34" s="1334"/>
      <c r="DC34" s="1334"/>
      <c r="DD34" s="1334"/>
      <c r="DE34" s="1334"/>
      <c r="DF34" s="1334"/>
      <c r="DG34" s="1334"/>
      <c r="DH34" s="1334"/>
      <c r="DI34" s="1334"/>
      <c r="DJ34" s="1334"/>
      <c r="DK34" s="1334"/>
      <c r="DL34" s="1334"/>
      <c r="DM34" s="1334"/>
      <c r="DN34" s="1334"/>
      <c r="DO34" s="1334"/>
      <c r="DP34" s="1334"/>
      <c r="DQ34" s="1334"/>
      <c r="DR34" s="1334"/>
      <c r="DS34" s="1334"/>
      <c r="DT34" s="1334"/>
      <c r="DU34" s="1334"/>
      <c r="DV34" s="1334"/>
      <c r="DW34" s="1334"/>
      <c r="DX34" s="1334"/>
      <c r="DY34" s="1334"/>
      <c r="DZ34" s="1334"/>
      <c r="EA34" s="1334"/>
      <c r="EB34" s="1334"/>
      <c r="EC34" s="1334"/>
      <c r="ED34" s="1334"/>
      <c r="EE34" s="1334"/>
      <c r="EF34" s="1334"/>
      <c r="EG34" s="1334"/>
      <c r="EH34" s="1334"/>
      <c r="EI34" s="1334"/>
      <c r="EJ34" s="1334"/>
      <c r="EK34" s="1334"/>
      <c r="EL34" s="1334"/>
      <c r="EM34" s="1334"/>
      <c r="EN34" s="1334"/>
      <c r="EO34" s="1334"/>
      <c r="EP34" s="1334"/>
      <c r="EQ34" s="1334"/>
      <c r="ER34" s="1334"/>
      <c r="ES34" s="1334"/>
      <c r="ET34" s="1334"/>
      <c r="EU34" s="1334"/>
      <c r="EV34" s="1334"/>
      <c r="EW34" s="1334"/>
      <c r="EX34" s="1334"/>
      <c r="EY34" s="1334"/>
      <c r="EZ34" s="1334"/>
      <c r="FA34" s="1334"/>
      <c r="FB34" s="1334"/>
      <c r="FC34" s="1334"/>
      <c r="FD34" s="1334"/>
      <c r="FE34" s="1334"/>
      <c r="FF34" s="1334"/>
      <c r="FG34" s="1334"/>
      <c r="FH34" s="1334"/>
      <c r="FI34" s="1334"/>
      <c r="FJ34" s="1334"/>
      <c r="FK34" s="1334"/>
      <c r="FL34" s="1334"/>
      <c r="FM34" s="1334"/>
      <c r="FN34" s="1334"/>
      <c r="FO34" s="1334"/>
      <c r="FP34" s="1334"/>
      <c r="FQ34" s="1334"/>
      <c r="FR34" s="1334"/>
      <c r="FS34" s="1334"/>
      <c r="FT34" s="1334"/>
      <c r="FU34" s="1334"/>
      <c r="FV34" s="1334"/>
      <c r="FW34" s="1334"/>
      <c r="FX34" s="1334"/>
      <c r="FY34" s="1334"/>
      <c r="FZ34" s="1334"/>
      <c r="GA34" s="1334"/>
      <c r="GB34" s="1334"/>
      <c r="GC34" s="1334"/>
      <c r="GD34" s="1334"/>
      <c r="GE34" s="1334"/>
      <c r="GF34" s="1334"/>
      <c r="GG34" s="1334"/>
      <c r="GH34" s="1334"/>
      <c r="GI34" s="1334"/>
      <c r="GJ34" s="1334"/>
      <c r="GK34" s="1334"/>
      <c r="GL34" s="1334"/>
      <c r="GM34" s="1334"/>
      <c r="GN34" s="1334"/>
      <c r="GO34" s="1334"/>
      <c r="GP34" s="1334"/>
      <c r="GQ34" s="1334"/>
      <c r="GR34" s="1334"/>
      <c r="GS34" s="1334"/>
      <c r="GT34" s="1334"/>
      <c r="GU34" s="1334"/>
      <c r="GV34" s="1334"/>
      <c r="GW34" s="1334"/>
      <c r="GX34" s="1334"/>
      <c r="GY34" s="1334"/>
      <c r="GZ34" s="1334"/>
      <c r="HA34" s="1334"/>
      <c r="HB34" s="1334"/>
      <c r="HC34" s="1334"/>
      <c r="HD34" s="1334"/>
      <c r="HE34" s="1334"/>
      <c r="HF34" s="1334"/>
      <c r="HG34" s="1334"/>
      <c r="HH34" s="1334"/>
      <c r="HI34" s="1334"/>
      <c r="HJ34" s="1334"/>
      <c r="HK34" s="1334"/>
      <c r="HL34" s="1334"/>
      <c r="HM34" s="1334"/>
      <c r="HN34" s="1334"/>
      <c r="HO34" s="1334"/>
      <c r="HP34" s="1334"/>
      <c r="HQ34" s="1334"/>
      <c r="HR34" s="1334"/>
      <c r="HS34" s="1334"/>
      <c r="HT34" s="1334"/>
      <c r="HU34" s="1334"/>
      <c r="HV34" s="1334"/>
      <c r="HW34" s="1334"/>
      <c r="HX34" s="1334"/>
      <c r="HY34" s="1334"/>
      <c r="HZ34" s="1334"/>
      <c r="IA34" s="1334"/>
      <c r="IB34" s="1334"/>
      <c r="IC34" s="1334"/>
      <c r="ID34" s="1334"/>
      <c r="IE34" s="1334"/>
      <c r="IF34" s="1334"/>
      <c r="IG34" s="1334"/>
      <c r="IH34" s="1334"/>
      <c r="II34" s="1334"/>
      <c r="IJ34" s="1334"/>
      <c r="IK34" s="1334"/>
      <c r="IL34" s="1334"/>
      <c r="IM34" s="1334"/>
      <c r="IN34" s="1334"/>
      <c r="IO34" s="1334"/>
      <c r="IP34" s="1334"/>
      <c r="IQ34" s="1334"/>
      <c r="IR34" s="1334"/>
      <c r="IS34" s="1334"/>
      <c r="IT34" s="1334"/>
    </row>
    <row r="35" spans="1:254" x14ac:dyDescent="0.25">
      <c r="A35" s="1364">
        <v>15.03</v>
      </c>
      <c r="B35" s="1343" t="s">
        <v>34</v>
      </c>
      <c r="C35" s="1344"/>
      <c r="D35" s="1344"/>
      <c r="E35" s="1373" t="s">
        <v>35</v>
      </c>
      <c r="F35" s="1393"/>
      <c r="G35" s="1368"/>
      <c r="H35" s="1063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1334"/>
      <c r="AM35" s="1334"/>
      <c r="AN35" s="1334"/>
      <c r="AO35" s="1334"/>
      <c r="AP35" s="1334"/>
      <c r="AQ35" s="1334"/>
      <c r="AR35" s="1334"/>
      <c r="AS35" s="1334"/>
      <c r="AT35" s="1334"/>
      <c r="AU35" s="1334"/>
      <c r="AV35" s="1334"/>
      <c r="AW35" s="1334"/>
      <c r="AX35" s="1334"/>
      <c r="AY35" s="1334"/>
      <c r="AZ35" s="1334"/>
      <c r="BA35" s="1334"/>
      <c r="BB35" s="1334"/>
      <c r="BC35" s="1334"/>
      <c r="BD35" s="1334"/>
      <c r="BE35" s="1334"/>
      <c r="BF35" s="1334"/>
      <c r="BG35" s="1334"/>
      <c r="BH35" s="1334"/>
      <c r="BI35" s="1334"/>
      <c r="BJ35" s="1334"/>
      <c r="BK35" s="1334"/>
      <c r="BL35" s="1334"/>
      <c r="BM35" s="1334"/>
      <c r="BN35" s="1334"/>
      <c r="BO35" s="1334"/>
      <c r="BP35" s="1334"/>
      <c r="BQ35" s="1334"/>
      <c r="BR35" s="1334"/>
      <c r="BS35" s="1334"/>
      <c r="BT35" s="1334"/>
      <c r="BU35" s="1334"/>
      <c r="BV35" s="1334"/>
      <c r="BW35" s="1334"/>
      <c r="BX35" s="1334"/>
      <c r="BY35" s="1334"/>
      <c r="BZ35" s="1334"/>
      <c r="CA35" s="1334"/>
      <c r="CB35" s="1334"/>
      <c r="CC35" s="1334"/>
      <c r="CD35" s="1334"/>
      <c r="CE35" s="1334"/>
      <c r="CF35" s="1334"/>
      <c r="CG35" s="1334"/>
      <c r="CH35" s="1334"/>
      <c r="CI35" s="1334"/>
      <c r="CJ35" s="1334"/>
      <c r="CK35" s="1334"/>
      <c r="CL35" s="1334"/>
      <c r="CM35" s="1334"/>
      <c r="CN35" s="1334"/>
      <c r="CO35" s="1334"/>
      <c r="CP35" s="1334"/>
      <c r="CQ35" s="1334"/>
      <c r="CR35" s="1334"/>
      <c r="CS35" s="1334"/>
      <c r="CT35" s="1334"/>
      <c r="CU35" s="1334"/>
      <c r="CV35" s="1334"/>
      <c r="CW35" s="1334"/>
      <c r="CX35" s="1334"/>
      <c r="CY35" s="1334"/>
      <c r="CZ35" s="1334"/>
      <c r="DA35" s="1334"/>
      <c r="DB35" s="1334"/>
      <c r="DC35" s="1334"/>
      <c r="DD35" s="1334"/>
      <c r="DE35" s="1334"/>
      <c r="DF35" s="1334"/>
      <c r="DG35" s="1334"/>
      <c r="DH35" s="1334"/>
      <c r="DI35" s="1334"/>
      <c r="DJ35" s="1334"/>
      <c r="DK35" s="1334"/>
      <c r="DL35" s="1334"/>
      <c r="DM35" s="1334"/>
      <c r="DN35" s="1334"/>
      <c r="DO35" s="1334"/>
      <c r="DP35" s="1334"/>
      <c r="DQ35" s="1334"/>
      <c r="DR35" s="1334"/>
      <c r="DS35" s="1334"/>
      <c r="DT35" s="1334"/>
      <c r="DU35" s="1334"/>
      <c r="DV35" s="1334"/>
      <c r="DW35" s="1334"/>
      <c r="DX35" s="1334"/>
      <c r="DY35" s="1334"/>
      <c r="DZ35" s="1334"/>
      <c r="EA35" s="1334"/>
      <c r="EB35" s="1334"/>
      <c r="EC35" s="1334"/>
      <c r="ED35" s="1334"/>
      <c r="EE35" s="1334"/>
      <c r="EF35" s="1334"/>
      <c r="EG35" s="1334"/>
      <c r="EH35" s="1334"/>
      <c r="EI35" s="1334"/>
      <c r="EJ35" s="1334"/>
      <c r="EK35" s="1334"/>
      <c r="EL35" s="1334"/>
      <c r="EM35" s="1334"/>
      <c r="EN35" s="1334"/>
      <c r="EO35" s="1334"/>
      <c r="EP35" s="1334"/>
      <c r="EQ35" s="1334"/>
      <c r="ER35" s="1334"/>
      <c r="ES35" s="1334"/>
      <c r="ET35" s="1334"/>
      <c r="EU35" s="1334"/>
      <c r="EV35" s="1334"/>
      <c r="EW35" s="1334"/>
      <c r="EX35" s="1334"/>
      <c r="EY35" s="1334"/>
      <c r="EZ35" s="1334"/>
      <c r="FA35" s="1334"/>
      <c r="FB35" s="1334"/>
      <c r="FC35" s="1334"/>
      <c r="FD35" s="1334"/>
      <c r="FE35" s="1334"/>
      <c r="FF35" s="1334"/>
      <c r="FG35" s="1334"/>
      <c r="FH35" s="1334"/>
      <c r="FI35" s="1334"/>
      <c r="FJ35" s="1334"/>
      <c r="FK35" s="1334"/>
      <c r="FL35" s="1334"/>
      <c r="FM35" s="1334"/>
      <c r="FN35" s="1334"/>
      <c r="FO35" s="1334"/>
      <c r="FP35" s="1334"/>
      <c r="FQ35" s="1334"/>
      <c r="FR35" s="1334"/>
      <c r="FS35" s="1334"/>
      <c r="FT35" s="1334"/>
      <c r="FU35" s="1334"/>
      <c r="FV35" s="1334"/>
      <c r="FW35" s="1334"/>
      <c r="FX35" s="1334"/>
      <c r="FY35" s="1334"/>
      <c r="FZ35" s="1334"/>
      <c r="GA35" s="1334"/>
      <c r="GB35" s="1334"/>
      <c r="GC35" s="1334"/>
      <c r="GD35" s="1334"/>
      <c r="GE35" s="1334"/>
      <c r="GF35" s="1334"/>
      <c r="GG35" s="1334"/>
      <c r="GH35" s="1334"/>
      <c r="GI35" s="1334"/>
      <c r="GJ35" s="1334"/>
      <c r="GK35" s="1334"/>
      <c r="GL35" s="1334"/>
      <c r="GM35" s="1334"/>
      <c r="GN35" s="1334"/>
      <c r="GO35" s="1334"/>
      <c r="GP35" s="1334"/>
      <c r="GQ35" s="1334"/>
      <c r="GR35" s="1334"/>
      <c r="GS35" s="1334"/>
      <c r="GT35" s="1334"/>
      <c r="GU35" s="1334"/>
      <c r="GV35" s="1334"/>
      <c r="GW35" s="1334"/>
      <c r="GX35" s="1334"/>
      <c r="GY35" s="1334"/>
      <c r="GZ35" s="1334"/>
      <c r="HA35" s="1334"/>
      <c r="HB35" s="1334"/>
      <c r="HC35" s="1334"/>
      <c r="HD35" s="1334"/>
      <c r="HE35" s="1334"/>
      <c r="HF35" s="1334"/>
      <c r="HG35" s="1334"/>
      <c r="HH35" s="1334"/>
      <c r="HI35" s="1334"/>
      <c r="HJ35" s="1334"/>
      <c r="HK35" s="1334"/>
      <c r="HL35" s="1334"/>
      <c r="HM35" s="1334"/>
      <c r="HN35" s="1334"/>
      <c r="HO35" s="1334"/>
      <c r="HP35" s="1334"/>
      <c r="HQ35" s="1334"/>
      <c r="HR35" s="1334"/>
      <c r="HS35" s="1334"/>
      <c r="HT35" s="1334"/>
      <c r="HU35" s="1334"/>
      <c r="HV35" s="1334"/>
      <c r="HW35" s="1334"/>
      <c r="HX35" s="1334"/>
      <c r="HY35" s="1334"/>
      <c r="HZ35" s="1334"/>
      <c r="IA35" s="1334"/>
      <c r="IB35" s="1334"/>
      <c r="IC35" s="1334"/>
      <c r="ID35" s="1334"/>
      <c r="IE35" s="1334"/>
      <c r="IF35" s="1334"/>
      <c r="IG35" s="1334"/>
      <c r="IH35" s="1334"/>
      <c r="II35" s="1334"/>
      <c r="IJ35" s="1334"/>
      <c r="IK35" s="1334"/>
      <c r="IL35" s="1334"/>
      <c r="IM35" s="1334"/>
      <c r="IN35" s="1334"/>
      <c r="IO35" s="1334"/>
      <c r="IP35" s="1334"/>
      <c r="IQ35" s="1334"/>
      <c r="IR35" s="1334"/>
      <c r="IS35" s="1334"/>
      <c r="IT35" s="1334"/>
    </row>
    <row r="36" spans="1:254" x14ac:dyDescent="0.25">
      <c r="A36" s="1372"/>
      <c r="B36" s="1344" t="s">
        <v>36</v>
      </c>
      <c r="C36" s="1344"/>
      <c r="D36" s="1344"/>
      <c r="E36" s="1373" t="s">
        <v>16</v>
      </c>
      <c r="F36" s="1393">
        <v>1</v>
      </c>
      <c r="G36" s="1368"/>
      <c r="H36" s="1063"/>
      <c r="I36" s="1334"/>
      <c r="J36" s="1334"/>
      <c r="K36" s="1334"/>
      <c r="L36" s="1334"/>
      <c r="M36" s="1334"/>
      <c r="N36" s="1334"/>
      <c r="O36" s="1334"/>
      <c r="P36" s="1334"/>
      <c r="Q36" s="1334"/>
      <c r="R36" s="1334"/>
      <c r="S36" s="1334"/>
      <c r="T36" s="1334"/>
      <c r="U36" s="1334"/>
      <c r="V36" s="1334"/>
      <c r="W36" s="1334"/>
      <c r="X36" s="1334"/>
      <c r="Y36" s="1334"/>
      <c r="Z36" s="1334"/>
      <c r="AA36" s="1334"/>
      <c r="AB36" s="1334"/>
      <c r="AC36" s="1334"/>
      <c r="AD36" s="1334"/>
      <c r="AE36" s="1334"/>
      <c r="AF36" s="1334"/>
      <c r="AG36" s="1334"/>
      <c r="AH36" s="1334"/>
      <c r="AI36" s="1334"/>
      <c r="AJ36" s="1334"/>
      <c r="AK36" s="1334"/>
      <c r="AL36" s="1334"/>
      <c r="AM36" s="1334"/>
      <c r="AN36" s="1334"/>
      <c r="AO36" s="1334"/>
      <c r="AP36" s="1334"/>
      <c r="AQ36" s="1334"/>
      <c r="AR36" s="1334"/>
      <c r="AS36" s="1334"/>
      <c r="AT36" s="1334"/>
      <c r="AU36" s="1334"/>
      <c r="AV36" s="1334"/>
      <c r="AW36" s="1334"/>
      <c r="AX36" s="1334"/>
      <c r="AY36" s="1334"/>
      <c r="AZ36" s="1334"/>
      <c r="BA36" s="1334"/>
      <c r="BB36" s="1334"/>
      <c r="BC36" s="1334"/>
      <c r="BD36" s="1334"/>
      <c r="BE36" s="1334"/>
      <c r="BF36" s="1334"/>
      <c r="BG36" s="1334"/>
      <c r="BH36" s="1334"/>
      <c r="BI36" s="1334"/>
      <c r="BJ36" s="1334"/>
      <c r="BK36" s="1334"/>
      <c r="BL36" s="1334"/>
      <c r="BM36" s="1334"/>
      <c r="BN36" s="1334"/>
      <c r="BO36" s="1334"/>
      <c r="BP36" s="1334"/>
      <c r="BQ36" s="1334"/>
      <c r="BR36" s="1334"/>
      <c r="BS36" s="1334"/>
      <c r="BT36" s="1334"/>
      <c r="BU36" s="1334"/>
      <c r="BV36" s="1334"/>
      <c r="BW36" s="1334"/>
      <c r="BX36" s="1334"/>
      <c r="BY36" s="1334"/>
      <c r="BZ36" s="1334"/>
      <c r="CA36" s="1334"/>
      <c r="CB36" s="1334"/>
      <c r="CC36" s="1334"/>
      <c r="CD36" s="1334"/>
      <c r="CE36" s="1334"/>
      <c r="CF36" s="1334"/>
      <c r="CG36" s="1334"/>
      <c r="CH36" s="1334"/>
      <c r="CI36" s="1334"/>
      <c r="CJ36" s="1334"/>
      <c r="CK36" s="1334"/>
      <c r="CL36" s="1334"/>
      <c r="CM36" s="1334"/>
      <c r="CN36" s="1334"/>
      <c r="CO36" s="1334"/>
      <c r="CP36" s="1334"/>
      <c r="CQ36" s="1334"/>
      <c r="CR36" s="1334"/>
      <c r="CS36" s="1334"/>
      <c r="CT36" s="1334"/>
      <c r="CU36" s="1334"/>
      <c r="CV36" s="1334"/>
      <c r="CW36" s="1334"/>
      <c r="CX36" s="1334"/>
      <c r="CY36" s="1334"/>
      <c r="CZ36" s="1334"/>
      <c r="DA36" s="1334"/>
      <c r="DB36" s="1334"/>
      <c r="DC36" s="1334"/>
      <c r="DD36" s="1334"/>
      <c r="DE36" s="1334"/>
      <c r="DF36" s="1334"/>
      <c r="DG36" s="1334"/>
      <c r="DH36" s="1334"/>
      <c r="DI36" s="1334"/>
      <c r="DJ36" s="1334"/>
      <c r="DK36" s="1334"/>
      <c r="DL36" s="1334"/>
      <c r="DM36" s="1334"/>
      <c r="DN36" s="1334"/>
      <c r="DO36" s="1334"/>
      <c r="DP36" s="1334"/>
      <c r="DQ36" s="1334"/>
      <c r="DR36" s="1334"/>
      <c r="DS36" s="1334"/>
      <c r="DT36" s="1334"/>
      <c r="DU36" s="1334"/>
      <c r="DV36" s="1334"/>
      <c r="DW36" s="1334"/>
      <c r="DX36" s="1334"/>
      <c r="DY36" s="1334"/>
      <c r="DZ36" s="1334"/>
      <c r="EA36" s="1334"/>
      <c r="EB36" s="1334"/>
      <c r="EC36" s="1334"/>
      <c r="ED36" s="1334"/>
      <c r="EE36" s="1334"/>
      <c r="EF36" s="1334"/>
      <c r="EG36" s="1334"/>
      <c r="EH36" s="1334"/>
      <c r="EI36" s="1334"/>
      <c r="EJ36" s="1334"/>
      <c r="EK36" s="1334"/>
      <c r="EL36" s="1334"/>
      <c r="EM36" s="1334"/>
      <c r="EN36" s="1334"/>
      <c r="EO36" s="1334"/>
      <c r="EP36" s="1334"/>
      <c r="EQ36" s="1334"/>
      <c r="ER36" s="1334"/>
      <c r="ES36" s="1334"/>
      <c r="ET36" s="1334"/>
      <c r="EU36" s="1334"/>
      <c r="EV36" s="1334"/>
      <c r="EW36" s="1334"/>
      <c r="EX36" s="1334"/>
      <c r="EY36" s="1334"/>
      <c r="EZ36" s="1334"/>
      <c r="FA36" s="1334"/>
      <c r="FB36" s="1334"/>
      <c r="FC36" s="1334"/>
      <c r="FD36" s="1334"/>
      <c r="FE36" s="1334"/>
      <c r="FF36" s="1334"/>
      <c r="FG36" s="1334"/>
      <c r="FH36" s="1334"/>
      <c r="FI36" s="1334"/>
      <c r="FJ36" s="1334"/>
      <c r="FK36" s="1334"/>
      <c r="FL36" s="1334"/>
      <c r="FM36" s="1334"/>
      <c r="FN36" s="1334"/>
      <c r="FO36" s="1334"/>
      <c r="FP36" s="1334"/>
      <c r="FQ36" s="1334"/>
      <c r="FR36" s="1334"/>
      <c r="FS36" s="1334"/>
      <c r="FT36" s="1334"/>
      <c r="FU36" s="1334"/>
      <c r="FV36" s="1334"/>
      <c r="FW36" s="1334"/>
      <c r="FX36" s="1334"/>
      <c r="FY36" s="1334"/>
      <c r="FZ36" s="1334"/>
      <c r="GA36" s="1334"/>
      <c r="GB36" s="1334"/>
      <c r="GC36" s="1334"/>
      <c r="GD36" s="1334"/>
      <c r="GE36" s="1334"/>
      <c r="GF36" s="1334"/>
      <c r="GG36" s="1334"/>
      <c r="GH36" s="1334"/>
      <c r="GI36" s="1334"/>
      <c r="GJ36" s="1334"/>
      <c r="GK36" s="1334"/>
      <c r="GL36" s="1334"/>
      <c r="GM36" s="1334"/>
      <c r="GN36" s="1334"/>
      <c r="GO36" s="1334"/>
      <c r="GP36" s="1334"/>
      <c r="GQ36" s="1334"/>
      <c r="GR36" s="1334"/>
      <c r="GS36" s="1334"/>
      <c r="GT36" s="1334"/>
      <c r="GU36" s="1334"/>
      <c r="GV36" s="1334"/>
      <c r="GW36" s="1334"/>
      <c r="GX36" s="1334"/>
      <c r="GY36" s="1334"/>
      <c r="GZ36" s="1334"/>
      <c r="HA36" s="1334"/>
      <c r="HB36" s="1334"/>
      <c r="HC36" s="1334"/>
      <c r="HD36" s="1334"/>
      <c r="HE36" s="1334"/>
      <c r="HF36" s="1334"/>
      <c r="HG36" s="1334"/>
      <c r="HH36" s="1334"/>
      <c r="HI36" s="1334"/>
      <c r="HJ36" s="1334"/>
      <c r="HK36" s="1334"/>
      <c r="HL36" s="1334"/>
      <c r="HM36" s="1334"/>
      <c r="HN36" s="1334"/>
      <c r="HO36" s="1334"/>
      <c r="HP36" s="1334"/>
      <c r="HQ36" s="1334"/>
      <c r="HR36" s="1334"/>
      <c r="HS36" s="1334"/>
      <c r="HT36" s="1334"/>
      <c r="HU36" s="1334"/>
      <c r="HV36" s="1334"/>
      <c r="HW36" s="1334"/>
      <c r="HX36" s="1334"/>
      <c r="HY36" s="1334"/>
      <c r="HZ36" s="1334"/>
      <c r="IA36" s="1334"/>
      <c r="IB36" s="1334"/>
      <c r="IC36" s="1334"/>
      <c r="ID36" s="1334"/>
      <c r="IE36" s="1334"/>
      <c r="IF36" s="1334"/>
      <c r="IG36" s="1334"/>
      <c r="IH36" s="1334"/>
      <c r="II36" s="1334"/>
      <c r="IJ36" s="1334"/>
      <c r="IK36" s="1334"/>
      <c r="IL36" s="1334"/>
      <c r="IM36" s="1334"/>
      <c r="IN36" s="1334"/>
      <c r="IO36" s="1334"/>
      <c r="IP36" s="1334"/>
      <c r="IQ36" s="1334"/>
      <c r="IR36" s="1334"/>
      <c r="IS36" s="1334"/>
      <c r="IT36" s="1334"/>
    </row>
    <row r="37" spans="1:254" x14ac:dyDescent="0.25">
      <c r="A37" s="1372"/>
      <c r="B37" s="1344" t="s">
        <v>37</v>
      </c>
      <c r="C37" s="1344"/>
      <c r="D37" s="1344"/>
      <c r="E37" s="1373" t="s">
        <v>22</v>
      </c>
      <c r="F37" s="1393">
        <v>6</v>
      </c>
      <c r="G37" s="1368"/>
      <c r="H37" s="1063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334"/>
      <c r="BX37" s="1334"/>
      <c r="BY37" s="1334"/>
      <c r="BZ37" s="1334"/>
      <c r="CA37" s="1334"/>
      <c r="CB37" s="1334"/>
      <c r="CC37" s="1334"/>
      <c r="CD37" s="1334"/>
      <c r="CE37" s="1334"/>
      <c r="CF37" s="1334"/>
      <c r="CG37" s="1334"/>
      <c r="CH37" s="1334"/>
      <c r="CI37" s="1334"/>
      <c r="CJ37" s="1334"/>
      <c r="CK37" s="1334"/>
      <c r="CL37" s="1334"/>
      <c r="CM37" s="1334"/>
      <c r="CN37" s="1334"/>
      <c r="CO37" s="1334"/>
      <c r="CP37" s="1334"/>
      <c r="CQ37" s="1334"/>
      <c r="CR37" s="1334"/>
      <c r="CS37" s="1334"/>
      <c r="CT37" s="1334"/>
      <c r="CU37" s="1334"/>
      <c r="CV37" s="1334"/>
      <c r="CW37" s="1334"/>
      <c r="CX37" s="1334"/>
      <c r="CY37" s="1334"/>
      <c r="CZ37" s="1334"/>
      <c r="DA37" s="1334"/>
      <c r="DB37" s="1334"/>
      <c r="DC37" s="1334"/>
      <c r="DD37" s="1334"/>
      <c r="DE37" s="1334"/>
      <c r="DF37" s="1334"/>
      <c r="DG37" s="1334"/>
      <c r="DH37" s="1334"/>
      <c r="DI37" s="1334"/>
      <c r="DJ37" s="1334"/>
      <c r="DK37" s="1334"/>
      <c r="DL37" s="1334"/>
      <c r="DM37" s="1334"/>
      <c r="DN37" s="1334"/>
      <c r="DO37" s="1334"/>
      <c r="DP37" s="1334"/>
      <c r="DQ37" s="1334"/>
      <c r="DR37" s="1334"/>
      <c r="DS37" s="1334"/>
      <c r="DT37" s="1334"/>
      <c r="DU37" s="1334"/>
      <c r="DV37" s="1334"/>
      <c r="DW37" s="1334"/>
      <c r="DX37" s="1334"/>
      <c r="DY37" s="1334"/>
      <c r="DZ37" s="1334"/>
      <c r="EA37" s="1334"/>
      <c r="EB37" s="1334"/>
      <c r="EC37" s="1334"/>
      <c r="ED37" s="1334"/>
      <c r="EE37" s="1334"/>
      <c r="EF37" s="1334"/>
      <c r="EG37" s="1334"/>
      <c r="EH37" s="1334"/>
      <c r="EI37" s="1334"/>
      <c r="EJ37" s="1334"/>
      <c r="EK37" s="1334"/>
      <c r="EL37" s="1334"/>
      <c r="EM37" s="1334"/>
      <c r="EN37" s="1334"/>
      <c r="EO37" s="1334"/>
      <c r="EP37" s="1334"/>
      <c r="EQ37" s="1334"/>
      <c r="ER37" s="1334"/>
      <c r="ES37" s="1334"/>
      <c r="ET37" s="1334"/>
      <c r="EU37" s="1334"/>
      <c r="EV37" s="1334"/>
      <c r="EW37" s="1334"/>
      <c r="EX37" s="1334"/>
      <c r="EY37" s="1334"/>
      <c r="EZ37" s="1334"/>
      <c r="FA37" s="1334"/>
      <c r="FB37" s="1334"/>
      <c r="FC37" s="1334"/>
      <c r="FD37" s="1334"/>
      <c r="FE37" s="1334"/>
      <c r="FF37" s="1334"/>
      <c r="FG37" s="1334"/>
      <c r="FH37" s="1334"/>
      <c r="FI37" s="1334"/>
      <c r="FJ37" s="1334"/>
      <c r="FK37" s="1334"/>
      <c r="FL37" s="1334"/>
      <c r="FM37" s="1334"/>
      <c r="FN37" s="1334"/>
      <c r="FO37" s="1334"/>
      <c r="FP37" s="1334"/>
      <c r="FQ37" s="1334"/>
      <c r="FR37" s="1334"/>
      <c r="FS37" s="1334"/>
      <c r="FT37" s="1334"/>
      <c r="FU37" s="1334"/>
      <c r="FV37" s="1334"/>
      <c r="FW37" s="1334"/>
      <c r="FX37" s="1334"/>
      <c r="FY37" s="1334"/>
      <c r="FZ37" s="1334"/>
      <c r="GA37" s="1334"/>
      <c r="GB37" s="1334"/>
      <c r="GC37" s="1334"/>
      <c r="GD37" s="1334"/>
      <c r="GE37" s="1334"/>
      <c r="GF37" s="1334"/>
      <c r="GG37" s="1334"/>
      <c r="GH37" s="1334"/>
      <c r="GI37" s="1334"/>
      <c r="GJ37" s="1334"/>
      <c r="GK37" s="1334"/>
      <c r="GL37" s="1334"/>
      <c r="GM37" s="1334"/>
      <c r="GN37" s="1334"/>
      <c r="GO37" s="1334"/>
      <c r="GP37" s="1334"/>
      <c r="GQ37" s="1334"/>
      <c r="GR37" s="1334"/>
      <c r="GS37" s="1334"/>
      <c r="GT37" s="1334"/>
      <c r="GU37" s="1334"/>
      <c r="GV37" s="1334"/>
      <c r="GW37" s="1334"/>
      <c r="GX37" s="1334"/>
      <c r="GY37" s="1334"/>
      <c r="GZ37" s="1334"/>
      <c r="HA37" s="1334"/>
      <c r="HB37" s="1334"/>
      <c r="HC37" s="1334"/>
      <c r="HD37" s="1334"/>
      <c r="HE37" s="1334"/>
      <c r="HF37" s="1334"/>
      <c r="HG37" s="1334"/>
      <c r="HH37" s="1334"/>
      <c r="HI37" s="1334"/>
      <c r="HJ37" s="1334"/>
      <c r="HK37" s="1334"/>
      <c r="HL37" s="1334"/>
      <c r="HM37" s="1334"/>
      <c r="HN37" s="1334"/>
      <c r="HO37" s="1334"/>
      <c r="HP37" s="1334"/>
      <c r="HQ37" s="1334"/>
      <c r="HR37" s="1334"/>
      <c r="HS37" s="1334"/>
      <c r="HT37" s="1334"/>
      <c r="HU37" s="1334"/>
      <c r="HV37" s="1334"/>
      <c r="HW37" s="1334"/>
      <c r="HX37" s="1334"/>
      <c r="HY37" s="1334"/>
      <c r="HZ37" s="1334"/>
      <c r="IA37" s="1334"/>
      <c r="IB37" s="1334"/>
      <c r="IC37" s="1334"/>
      <c r="ID37" s="1334"/>
      <c r="IE37" s="1334"/>
      <c r="IF37" s="1334"/>
      <c r="IG37" s="1334"/>
      <c r="IH37" s="1334"/>
      <c r="II37" s="1334"/>
      <c r="IJ37" s="1334"/>
      <c r="IK37" s="1334"/>
      <c r="IL37" s="1334"/>
      <c r="IM37" s="1334"/>
      <c r="IN37" s="1334"/>
      <c r="IO37" s="1334"/>
      <c r="IP37" s="1334"/>
      <c r="IQ37" s="1334"/>
      <c r="IR37" s="1334"/>
      <c r="IS37" s="1334"/>
      <c r="IT37" s="1334"/>
    </row>
    <row r="38" spans="1:254" ht="14.5" thickBot="1" x14ac:dyDescent="0.3">
      <c r="A38" s="1375"/>
      <c r="B38" s="1344" t="s">
        <v>38</v>
      </c>
      <c r="C38" s="1344"/>
      <c r="D38" s="1344"/>
      <c r="E38" s="1373" t="s">
        <v>22</v>
      </c>
      <c r="F38" s="1393">
        <v>6</v>
      </c>
      <c r="G38" s="1368"/>
      <c r="H38" s="1063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4"/>
      <c r="AL38" s="1334"/>
      <c r="AM38" s="1334"/>
      <c r="AN38" s="1334"/>
      <c r="AO38" s="1334"/>
      <c r="AP38" s="1334"/>
      <c r="AQ38" s="1334"/>
      <c r="AR38" s="1334"/>
      <c r="AS38" s="1334"/>
      <c r="AT38" s="1334"/>
      <c r="AU38" s="1334"/>
      <c r="AV38" s="1334"/>
      <c r="AW38" s="1334"/>
      <c r="AX38" s="1334"/>
      <c r="AY38" s="1334"/>
      <c r="AZ38" s="1334"/>
      <c r="BA38" s="1334"/>
      <c r="BB38" s="1334"/>
      <c r="BC38" s="1334"/>
      <c r="BD38" s="1334"/>
      <c r="BE38" s="1334"/>
      <c r="BF38" s="1334"/>
      <c r="BG38" s="1334"/>
      <c r="BH38" s="1334"/>
      <c r="BI38" s="1334"/>
      <c r="BJ38" s="1334"/>
      <c r="BK38" s="1334"/>
      <c r="BL38" s="1334"/>
      <c r="BM38" s="1334"/>
      <c r="BN38" s="1334"/>
      <c r="BO38" s="1334"/>
      <c r="BP38" s="1334"/>
      <c r="BQ38" s="1334"/>
      <c r="BR38" s="1334"/>
      <c r="BS38" s="1334"/>
      <c r="BT38" s="1334"/>
      <c r="BU38" s="1334"/>
      <c r="BV38" s="1334"/>
      <c r="BW38" s="1334"/>
      <c r="BX38" s="1334"/>
      <c r="BY38" s="1334"/>
      <c r="BZ38" s="1334"/>
      <c r="CA38" s="1334"/>
      <c r="CB38" s="1334"/>
      <c r="CC38" s="1334"/>
      <c r="CD38" s="1334"/>
      <c r="CE38" s="1334"/>
      <c r="CF38" s="1334"/>
      <c r="CG38" s="1334"/>
      <c r="CH38" s="1334"/>
      <c r="CI38" s="1334"/>
      <c r="CJ38" s="1334"/>
      <c r="CK38" s="1334"/>
      <c r="CL38" s="1334"/>
      <c r="CM38" s="1334"/>
      <c r="CN38" s="1334"/>
      <c r="CO38" s="1334"/>
      <c r="CP38" s="1334"/>
      <c r="CQ38" s="1334"/>
      <c r="CR38" s="1334"/>
      <c r="CS38" s="1334"/>
      <c r="CT38" s="1334"/>
      <c r="CU38" s="1334"/>
      <c r="CV38" s="1334"/>
      <c r="CW38" s="1334"/>
      <c r="CX38" s="1334"/>
      <c r="CY38" s="1334"/>
      <c r="CZ38" s="1334"/>
      <c r="DA38" s="1334"/>
      <c r="DB38" s="1334"/>
      <c r="DC38" s="1334"/>
      <c r="DD38" s="1334"/>
      <c r="DE38" s="1334"/>
      <c r="DF38" s="1334"/>
      <c r="DG38" s="1334"/>
      <c r="DH38" s="1334"/>
      <c r="DI38" s="1334"/>
      <c r="DJ38" s="1334"/>
      <c r="DK38" s="1334"/>
      <c r="DL38" s="1334"/>
      <c r="DM38" s="1334"/>
      <c r="DN38" s="1334"/>
      <c r="DO38" s="1334"/>
      <c r="DP38" s="1334"/>
      <c r="DQ38" s="1334"/>
      <c r="DR38" s="1334"/>
      <c r="DS38" s="1334"/>
      <c r="DT38" s="1334"/>
      <c r="DU38" s="1334"/>
      <c r="DV38" s="1334"/>
      <c r="DW38" s="1334"/>
      <c r="DX38" s="1334"/>
      <c r="DY38" s="1334"/>
      <c r="DZ38" s="1334"/>
      <c r="EA38" s="1334"/>
      <c r="EB38" s="1334"/>
      <c r="EC38" s="1334"/>
      <c r="ED38" s="1334"/>
      <c r="EE38" s="1334"/>
      <c r="EF38" s="1334"/>
      <c r="EG38" s="1334"/>
      <c r="EH38" s="1334"/>
      <c r="EI38" s="1334"/>
      <c r="EJ38" s="1334"/>
      <c r="EK38" s="1334"/>
      <c r="EL38" s="1334"/>
      <c r="EM38" s="1334"/>
      <c r="EN38" s="1334"/>
      <c r="EO38" s="1334"/>
      <c r="EP38" s="1334"/>
      <c r="EQ38" s="1334"/>
      <c r="ER38" s="1334"/>
      <c r="ES38" s="1334"/>
      <c r="ET38" s="1334"/>
      <c r="EU38" s="1334"/>
      <c r="EV38" s="1334"/>
      <c r="EW38" s="1334"/>
      <c r="EX38" s="1334"/>
      <c r="EY38" s="1334"/>
      <c r="EZ38" s="1334"/>
      <c r="FA38" s="1334"/>
      <c r="FB38" s="1334"/>
      <c r="FC38" s="1334"/>
      <c r="FD38" s="1334"/>
      <c r="FE38" s="1334"/>
      <c r="FF38" s="1334"/>
      <c r="FG38" s="1334"/>
      <c r="FH38" s="1334"/>
      <c r="FI38" s="1334"/>
      <c r="FJ38" s="1334"/>
      <c r="FK38" s="1334"/>
      <c r="FL38" s="1334"/>
      <c r="FM38" s="1334"/>
      <c r="FN38" s="1334"/>
      <c r="FO38" s="1334"/>
      <c r="FP38" s="1334"/>
      <c r="FQ38" s="1334"/>
      <c r="FR38" s="1334"/>
      <c r="FS38" s="1334"/>
      <c r="FT38" s="1334"/>
      <c r="FU38" s="1334"/>
      <c r="FV38" s="1334"/>
      <c r="FW38" s="1334"/>
      <c r="FX38" s="1334"/>
      <c r="FY38" s="1334"/>
      <c r="FZ38" s="1334"/>
      <c r="GA38" s="1334"/>
      <c r="GB38" s="1334"/>
      <c r="GC38" s="1334"/>
      <c r="GD38" s="1334"/>
      <c r="GE38" s="1334"/>
      <c r="GF38" s="1334"/>
      <c r="GG38" s="1334"/>
      <c r="GH38" s="1334"/>
      <c r="GI38" s="1334"/>
      <c r="GJ38" s="1334"/>
      <c r="GK38" s="1334"/>
      <c r="GL38" s="1334"/>
      <c r="GM38" s="1334"/>
      <c r="GN38" s="1334"/>
      <c r="GO38" s="1334"/>
      <c r="GP38" s="1334"/>
      <c r="GQ38" s="1334"/>
      <c r="GR38" s="1334"/>
      <c r="GS38" s="1334"/>
      <c r="GT38" s="1334"/>
      <c r="GU38" s="1334"/>
      <c r="GV38" s="1334"/>
      <c r="GW38" s="1334"/>
      <c r="GX38" s="1334"/>
      <c r="GY38" s="1334"/>
      <c r="GZ38" s="1334"/>
      <c r="HA38" s="1334"/>
      <c r="HB38" s="1334"/>
      <c r="HC38" s="1334"/>
      <c r="HD38" s="1334"/>
      <c r="HE38" s="1334"/>
      <c r="HF38" s="1334"/>
      <c r="HG38" s="1334"/>
      <c r="HH38" s="1334"/>
      <c r="HI38" s="1334"/>
      <c r="HJ38" s="1334"/>
      <c r="HK38" s="1334"/>
      <c r="HL38" s="1334"/>
      <c r="HM38" s="1334"/>
      <c r="HN38" s="1334"/>
      <c r="HO38" s="1334"/>
      <c r="HP38" s="1334"/>
      <c r="HQ38" s="1334"/>
      <c r="HR38" s="1334"/>
      <c r="HS38" s="1334"/>
      <c r="HT38" s="1334"/>
      <c r="HU38" s="1334"/>
      <c r="HV38" s="1334"/>
      <c r="HW38" s="1334"/>
      <c r="HX38" s="1334"/>
      <c r="HY38" s="1334"/>
      <c r="HZ38" s="1334"/>
      <c r="IA38" s="1334"/>
      <c r="IB38" s="1334"/>
      <c r="IC38" s="1334"/>
      <c r="ID38" s="1334"/>
      <c r="IE38" s="1334"/>
      <c r="IF38" s="1334"/>
      <c r="IG38" s="1334"/>
      <c r="IH38" s="1334"/>
      <c r="II38" s="1334"/>
      <c r="IJ38" s="1334"/>
      <c r="IK38" s="1334"/>
      <c r="IL38" s="1334"/>
      <c r="IM38" s="1334"/>
      <c r="IN38" s="1334"/>
      <c r="IO38" s="1334"/>
      <c r="IP38" s="1334"/>
      <c r="IQ38" s="1334"/>
      <c r="IR38" s="1334"/>
      <c r="IS38" s="1334"/>
      <c r="IT38" s="1334"/>
    </row>
    <row r="39" spans="1:254" ht="14.5" thickBot="1" x14ac:dyDescent="0.3">
      <c r="A39" s="1384" t="s">
        <v>40</v>
      </c>
      <c r="B39" s="1385"/>
      <c r="C39" s="1395"/>
      <c r="D39" s="1385"/>
      <c r="E39" s="1396"/>
      <c r="F39" s="1386"/>
      <c r="G39" s="1397"/>
      <c r="H39" s="1398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4"/>
      <c r="AL39" s="1334"/>
      <c r="AM39" s="1334"/>
      <c r="AN39" s="1334"/>
      <c r="AO39" s="1334"/>
      <c r="AP39" s="1334"/>
      <c r="AQ39" s="1334"/>
      <c r="AR39" s="1334"/>
      <c r="AS39" s="1334"/>
      <c r="AT39" s="1334"/>
      <c r="AU39" s="1334"/>
      <c r="AV39" s="1334"/>
      <c r="AW39" s="1334"/>
      <c r="AX39" s="1334"/>
      <c r="AY39" s="1334"/>
      <c r="AZ39" s="1334"/>
      <c r="BA39" s="1334"/>
      <c r="BB39" s="1334"/>
      <c r="BC39" s="1334"/>
      <c r="BD39" s="1334"/>
      <c r="BE39" s="1334"/>
      <c r="BF39" s="1334"/>
      <c r="BG39" s="1334"/>
      <c r="BH39" s="1334"/>
      <c r="BI39" s="1334"/>
      <c r="BJ39" s="1334"/>
      <c r="BK39" s="1334"/>
      <c r="BL39" s="1334"/>
      <c r="BM39" s="1334"/>
      <c r="BN39" s="1334"/>
      <c r="BO39" s="1334"/>
      <c r="BP39" s="1334"/>
      <c r="BQ39" s="1334"/>
      <c r="BR39" s="1334"/>
      <c r="BS39" s="1334"/>
      <c r="BT39" s="1334"/>
      <c r="BU39" s="1334"/>
      <c r="BV39" s="1334"/>
      <c r="BW39" s="1334"/>
      <c r="BX39" s="1334"/>
      <c r="BY39" s="1334"/>
      <c r="BZ39" s="1334"/>
      <c r="CA39" s="1334"/>
      <c r="CB39" s="1334"/>
      <c r="CC39" s="1334"/>
      <c r="CD39" s="1334"/>
      <c r="CE39" s="1334"/>
      <c r="CF39" s="1334"/>
      <c r="CG39" s="1334"/>
      <c r="CH39" s="1334"/>
      <c r="CI39" s="1334"/>
      <c r="CJ39" s="1334"/>
      <c r="CK39" s="1334"/>
      <c r="CL39" s="1334"/>
      <c r="CM39" s="1334"/>
      <c r="CN39" s="1334"/>
      <c r="CO39" s="1334"/>
      <c r="CP39" s="1334"/>
      <c r="CQ39" s="1334"/>
      <c r="CR39" s="1334"/>
      <c r="CS39" s="1334"/>
      <c r="CT39" s="1334"/>
      <c r="CU39" s="1334"/>
      <c r="CV39" s="1334"/>
      <c r="CW39" s="1334"/>
      <c r="CX39" s="1334"/>
      <c r="CY39" s="1334"/>
      <c r="CZ39" s="1334"/>
      <c r="DA39" s="1334"/>
      <c r="DB39" s="1334"/>
      <c r="DC39" s="1334"/>
      <c r="DD39" s="1334"/>
      <c r="DE39" s="1334"/>
      <c r="DF39" s="1334"/>
      <c r="DG39" s="1334"/>
      <c r="DH39" s="1334"/>
      <c r="DI39" s="1334"/>
      <c r="DJ39" s="1334"/>
      <c r="DK39" s="1334"/>
      <c r="DL39" s="1334"/>
      <c r="DM39" s="1334"/>
      <c r="DN39" s="1334"/>
      <c r="DO39" s="1334"/>
      <c r="DP39" s="1334"/>
      <c r="DQ39" s="1334"/>
      <c r="DR39" s="1334"/>
      <c r="DS39" s="1334"/>
      <c r="DT39" s="1334"/>
      <c r="DU39" s="1334"/>
      <c r="DV39" s="1334"/>
      <c r="DW39" s="1334"/>
      <c r="DX39" s="1334"/>
      <c r="DY39" s="1334"/>
      <c r="DZ39" s="1334"/>
      <c r="EA39" s="1334"/>
      <c r="EB39" s="1334"/>
      <c r="EC39" s="1334"/>
      <c r="ED39" s="1334"/>
      <c r="EE39" s="1334"/>
      <c r="EF39" s="1334"/>
      <c r="EG39" s="1334"/>
      <c r="EH39" s="1334"/>
      <c r="EI39" s="1334"/>
      <c r="EJ39" s="1334"/>
      <c r="EK39" s="1334"/>
      <c r="EL39" s="1334"/>
      <c r="EM39" s="1334"/>
      <c r="EN39" s="1334"/>
      <c r="EO39" s="1334"/>
      <c r="EP39" s="1334"/>
      <c r="EQ39" s="1334"/>
      <c r="ER39" s="1334"/>
      <c r="ES39" s="1334"/>
      <c r="ET39" s="1334"/>
      <c r="EU39" s="1334"/>
      <c r="EV39" s="1334"/>
      <c r="EW39" s="1334"/>
      <c r="EX39" s="1334"/>
      <c r="EY39" s="1334"/>
      <c r="EZ39" s="1334"/>
      <c r="FA39" s="1334"/>
      <c r="FB39" s="1334"/>
      <c r="FC39" s="1334"/>
      <c r="FD39" s="1334"/>
      <c r="FE39" s="1334"/>
      <c r="FF39" s="1334"/>
      <c r="FG39" s="1334"/>
      <c r="FH39" s="1334"/>
      <c r="FI39" s="1334"/>
      <c r="FJ39" s="1334"/>
      <c r="FK39" s="1334"/>
      <c r="FL39" s="1334"/>
      <c r="FM39" s="1334"/>
      <c r="FN39" s="1334"/>
      <c r="FO39" s="1334"/>
      <c r="FP39" s="1334"/>
      <c r="FQ39" s="1334"/>
      <c r="FR39" s="1334"/>
      <c r="FS39" s="1334"/>
      <c r="FT39" s="1334"/>
      <c r="FU39" s="1334"/>
      <c r="FV39" s="1334"/>
      <c r="FW39" s="1334"/>
      <c r="FX39" s="1334"/>
      <c r="FY39" s="1334"/>
      <c r="FZ39" s="1334"/>
      <c r="GA39" s="1334"/>
      <c r="GB39" s="1334"/>
      <c r="GC39" s="1334"/>
      <c r="GD39" s="1334"/>
      <c r="GE39" s="1334"/>
      <c r="GF39" s="1334"/>
      <c r="GG39" s="1334"/>
      <c r="GH39" s="1334"/>
      <c r="GI39" s="1334"/>
      <c r="GJ39" s="1334"/>
      <c r="GK39" s="1334"/>
      <c r="GL39" s="1334"/>
      <c r="GM39" s="1334"/>
      <c r="GN39" s="1334"/>
      <c r="GO39" s="1334"/>
      <c r="GP39" s="1334"/>
      <c r="GQ39" s="1334"/>
      <c r="GR39" s="1334"/>
      <c r="GS39" s="1334"/>
      <c r="GT39" s="1334"/>
      <c r="GU39" s="1334"/>
      <c r="GV39" s="1334"/>
      <c r="GW39" s="1334"/>
      <c r="GX39" s="1334"/>
      <c r="GY39" s="1334"/>
      <c r="GZ39" s="1334"/>
      <c r="HA39" s="1334"/>
      <c r="HB39" s="1334"/>
      <c r="HC39" s="1334"/>
      <c r="HD39" s="1334"/>
      <c r="HE39" s="1334"/>
      <c r="HF39" s="1334"/>
      <c r="HG39" s="1334"/>
      <c r="HH39" s="1334"/>
      <c r="HI39" s="1334"/>
      <c r="HJ39" s="1334"/>
      <c r="HK39" s="1334"/>
      <c r="HL39" s="1334"/>
      <c r="HM39" s="1334"/>
      <c r="HN39" s="1334"/>
      <c r="HO39" s="1334"/>
      <c r="HP39" s="1334"/>
      <c r="HQ39" s="1334"/>
      <c r="HR39" s="1334"/>
      <c r="HS39" s="1334"/>
      <c r="HT39" s="1334"/>
      <c r="HU39" s="1334"/>
      <c r="HV39" s="1334"/>
      <c r="HW39" s="1334"/>
      <c r="HX39" s="1334"/>
      <c r="HY39" s="1334"/>
      <c r="HZ39" s="1334"/>
      <c r="IA39" s="1334"/>
      <c r="IB39" s="1334"/>
      <c r="IC39" s="1334"/>
      <c r="ID39" s="1334"/>
      <c r="IE39" s="1334"/>
      <c r="IF39" s="1334"/>
      <c r="IG39" s="1334"/>
      <c r="IH39" s="1334"/>
      <c r="II39" s="1334"/>
      <c r="IJ39" s="1334"/>
      <c r="IK39" s="1334"/>
      <c r="IL39" s="1334"/>
      <c r="IM39" s="1334"/>
      <c r="IN39" s="1334"/>
      <c r="IO39" s="1334"/>
      <c r="IP39" s="1334"/>
      <c r="IQ39" s="1334"/>
      <c r="IR39" s="1334"/>
      <c r="IS39" s="1334"/>
      <c r="IT39" s="1334"/>
    </row>
    <row r="40" spans="1:254" ht="14.5" thickBot="1" x14ac:dyDescent="0.3">
      <c r="A40" s="1399"/>
      <c r="B40" s="1344"/>
      <c r="C40" s="1344"/>
      <c r="D40" s="1344"/>
      <c r="E40" s="1400"/>
      <c r="F40" s="1345"/>
      <c r="G40" s="1401"/>
      <c r="H40" s="1391" t="s">
        <v>41</v>
      </c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4"/>
      <c r="W40" s="1334"/>
      <c r="X40" s="1334"/>
      <c r="Y40" s="1334"/>
      <c r="Z40" s="1334"/>
      <c r="AA40" s="1334"/>
      <c r="AB40" s="1334"/>
      <c r="AC40" s="1334"/>
      <c r="AD40" s="1334"/>
      <c r="AE40" s="1334"/>
      <c r="AF40" s="1334"/>
      <c r="AG40" s="1334"/>
      <c r="AH40" s="1334"/>
      <c r="AI40" s="1334"/>
      <c r="AJ40" s="1334"/>
      <c r="AK40" s="1334"/>
      <c r="AL40" s="1334"/>
      <c r="AM40" s="1334"/>
      <c r="AN40" s="1334"/>
      <c r="AO40" s="1334"/>
      <c r="AP40" s="1334"/>
      <c r="AQ40" s="1334"/>
      <c r="AR40" s="1334"/>
      <c r="AS40" s="1334"/>
      <c r="AT40" s="1334"/>
      <c r="AU40" s="1334"/>
      <c r="AV40" s="1334"/>
      <c r="AW40" s="1334"/>
      <c r="AX40" s="1334"/>
      <c r="AY40" s="1334"/>
      <c r="AZ40" s="1334"/>
      <c r="BA40" s="1334"/>
      <c r="BB40" s="1334"/>
      <c r="BC40" s="1334"/>
      <c r="BD40" s="1334"/>
      <c r="BE40" s="1334"/>
      <c r="BF40" s="1334"/>
      <c r="BG40" s="1334"/>
      <c r="BH40" s="1334"/>
      <c r="BI40" s="1334"/>
      <c r="BJ40" s="1334"/>
      <c r="BK40" s="1334"/>
      <c r="BL40" s="1334"/>
      <c r="BM40" s="1334"/>
      <c r="BN40" s="1334"/>
      <c r="BO40" s="1334"/>
      <c r="BP40" s="1334"/>
      <c r="BQ40" s="1334"/>
      <c r="BR40" s="1334"/>
      <c r="BS40" s="1334"/>
      <c r="BT40" s="1334"/>
      <c r="BU40" s="1334"/>
      <c r="BV40" s="1334"/>
      <c r="BW40" s="1334"/>
      <c r="BX40" s="1334"/>
      <c r="BY40" s="1334"/>
      <c r="BZ40" s="1334"/>
      <c r="CA40" s="1334"/>
      <c r="CB40" s="1334"/>
      <c r="CC40" s="1334"/>
      <c r="CD40" s="1334"/>
      <c r="CE40" s="1334"/>
      <c r="CF40" s="1334"/>
      <c r="CG40" s="1334"/>
      <c r="CH40" s="1334"/>
      <c r="CI40" s="1334"/>
      <c r="CJ40" s="1334"/>
      <c r="CK40" s="1334"/>
      <c r="CL40" s="1334"/>
      <c r="CM40" s="1334"/>
      <c r="CN40" s="1334"/>
      <c r="CO40" s="1334"/>
      <c r="CP40" s="1334"/>
      <c r="CQ40" s="1334"/>
      <c r="CR40" s="1334"/>
      <c r="CS40" s="1334"/>
      <c r="CT40" s="1334"/>
      <c r="CU40" s="1334"/>
      <c r="CV40" s="1334"/>
      <c r="CW40" s="1334"/>
      <c r="CX40" s="1334"/>
      <c r="CY40" s="1334"/>
      <c r="CZ40" s="1334"/>
      <c r="DA40" s="1334"/>
      <c r="DB40" s="1334"/>
      <c r="DC40" s="1334"/>
      <c r="DD40" s="1334"/>
      <c r="DE40" s="1334"/>
      <c r="DF40" s="1334"/>
      <c r="DG40" s="1334"/>
      <c r="DH40" s="1334"/>
      <c r="DI40" s="1334"/>
      <c r="DJ40" s="1334"/>
      <c r="DK40" s="1334"/>
      <c r="DL40" s="1334"/>
      <c r="DM40" s="1334"/>
      <c r="DN40" s="1334"/>
      <c r="DO40" s="1334"/>
      <c r="DP40" s="1334"/>
      <c r="DQ40" s="1334"/>
      <c r="DR40" s="1334"/>
      <c r="DS40" s="1334"/>
      <c r="DT40" s="1334"/>
      <c r="DU40" s="1334"/>
      <c r="DV40" s="1334"/>
      <c r="DW40" s="1334"/>
      <c r="DX40" s="1334"/>
      <c r="DY40" s="1334"/>
      <c r="DZ40" s="1334"/>
      <c r="EA40" s="1334"/>
      <c r="EB40" s="1334"/>
      <c r="EC40" s="1334"/>
      <c r="ED40" s="1334"/>
      <c r="EE40" s="1334"/>
      <c r="EF40" s="1334"/>
      <c r="EG40" s="1334"/>
      <c r="EH40" s="1334"/>
      <c r="EI40" s="1334"/>
      <c r="EJ40" s="1334"/>
      <c r="EK40" s="1334"/>
      <c r="EL40" s="1334"/>
      <c r="EM40" s="1334"/>
      <c r="EN40" s="1334"/>
      <c r="EO40" s="1334"/>
      <c r="EP40" s="1334"/>
      <c r="EQ40" s="1334"/>
      <c r="ER40" s="1334"/>
      <c r="ES40" s="1334"/>
      <c r="ET40" s="1334"/>
      <c r="EU40" s="1334"/>
      <c r="EV40" s="1334"/>
      <c r="EW40" s="1334"/>
      <c r="EX40" s="1334"/>
      <c r="EY40" s="1334"/>
      <c r="EZ40" s="1334"/>
      <c r="FA40" s="1334"/>
      <c r="FB40" s="1334"/>
      <c r="FC40" s="1334"/>
      <c r="FD40" s="1334"/>
      <c r="FE40" s="1334"/>
      <c r="FF40" s="1334"/>
      <c r="FG40" s="1334"/>
      <c r="FH40" s="1334"/>
      <c r="FI40" s="1334"/>
      <c r="FJ40" s="1334"/>
      <c r="FK40" s="1334"/>
      <c r="FL40" s="1334"/>
      <c r="FM40" s="1334"/>
      <c r="FN40" s="1334"/>
      <c r="FO40" s="1334"/>
      <c r="FP40" s="1334"/>
      <c r="FQ40" s="1334"/>
      <c r="FR40" s="1334"/>
      <c r="FS40" s="1334"/>
      <c r="FT40" s="1334"/>
      <c r="FU40" s="1334"/>
      <c r="FV40" s="1334"/>
      <c r="FW40" s="1334"/>
      <c r="FX40" s="1334"/>
      <c r="FY40" s="1334"/>
      <c r="FZ40" s="1334"/>
      <c r="GA40" s="1334"/>
      <c r="GB40" s="1334"/>
      <c r="GC40" s="1334"/>
      <c r="GD40" s="1334"/>
      <c r="GE40" s="1334"/>
      <c r="GF40" s="1334"/>
      <c r="GG40" s="1334"/>
      <c r="GH40" s="1334"/>
      <c r="GI40" s="1334"/>
      <c r="GJ40" s="1334"/>
      <c r="GK40" s="1334"/>
      <c r="GL40" s="1334"/>
      <c r="GM40" s="1334"/>
      <c r="GN40" s="1334"/>
      <c r="GO40" s="1334"/>
      <c r="GP40" s="1334"/>
      <c r="GQ40" s="1334"/>
      <c r="GR40" s="1334"/>
      <c r="GS40" s="1334"/>
      <c r="GT40" s="1334"/>
      <c r="GU40" s="1334"/>
      <c r="GV40" s="1334"/>
      <c r="GW40" s="1334"/>
      <c r="GX40" s="1334"/>
      <c r="GY40" s="1334"/>
      <c r="GZ40" s="1334"/>
      <c r="HA40" s="1334"/>
      <c r="HB40" s="1334"/>
      <c r="HC40" s="1334"/>
      <c r="HD40" s="1334"/>
      <c r="HE40" s="1334"/>
      <c r="HF40" s="1334"/>
      <c r="HG40" s="1334"/>
      <c r="HH40" s="1334"/>
      <c r="HI40" s="1334"/>
      <c r="HJ40" s="1334"/>
      <c r="HK40" s="1334"/>
      <c r="HL40" s="1334"/>
      <c r="HM40" s="1334"/>
      <c r="HN40" s="1334"/>
      <c r="HO40" s="1334"/>
      <c r="HP40" s="1334"/>
      <c r="HQ40" s="1334"/>
      <c r="HR40" s="1334"/>
      <c r="HS40" s="1334"/>
      <c r="HT40" s="1334"/>
      <c r="HU40" s="1334"/>
      <c r="HV40" s="1334"/>
      <c r="HW40" s="1334"/>
      <c r="HX40" s="1334"/>
      <c r="HY40" s="1334"/>
      <c r="HZ40" s="1334"/>
      <c r="IA40" s="1334"/>
      <c r="IB40" s="1334"/>
      <c r="IC40" s="1334"/>
      <c r="ID40" s="1334"/>
      <c r="IE40" s="1334"/>
      <c r="IF40" s="1334"/>
      <c r="IG40" s="1334"/>
      <c r="IH40" s="1334"/>
      <c r="II40" s="1334"/>
      <c r="IJ40" s="1334"/>
      <c r="IK40" s="1334"/>
      <c r="IL40" s="1334"/>
      <c r="IM40" s="1334"/>
      <c r="IN40" s="1334"/>
      <c r="IO40" s="1334"/>
      <c r="IP40" s="1334"/>
      <c r="IQ40" s="1334"/>
      <c r="IR40" s="1334"/>
      <c r="IS40" s="1334"/>
      <c r="IT40" s="1334"/>
    </row>
    <row r="41" spans="1:254" x14ac:dyDescent="0.25">
      <c r="A41" s="1347" t="s">
        <v>5</v>
      </c>
      <c r="B41" s="1348" t="s">
        <v>6</v>
      </c>
      <c r="C41" s="1348"/>
      <c r="D41" s="1348"/>
      <c r="E41" s="1349" t="s">
        <v>7</v>
      </c>
      <c r="F41" s="1350" t="s">
        <v>8</v>
      </c>
      <c r="G41" s="1351" t="s">
        <v>9</v>
      </c>
      <c r="H41" s="1352" t="s">
        <v>10</v>
      </c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1334"/>
      <c r="AH41" s="1334"/>
      <c r="AI41" s="1334"/>
      <c r="AJ41" s="1334"/>
      <c r="AK41" s="1334"/>
      <c r="AL41" s="1334"/>
      <c r="AM41" s="1334"/>
      <c r="AN41" s="1334"/>
      <c r="AO41" s="1334"/>
      <c r="AP41" s="1334"/>
      <c r="AQ41" s="1334"/>
      <c r="AR41" s="1334"/>
      <c r="AS41" s="1334"/>
      <c r="AT41" s="1334"/>
      <c r="AU41" s="1334"/>
      <c r="AV41" s="1334"/>
      <c r="AW41" s="1334"/>
      <c r="AX41" s="1334"/>
      <c r="AY41" s="1334"/>
      <c r="AZ41" s="1334"/>
      <c r="BA41" s="1334"/>
      <c r="BB41" s="1334"/>
      <c r="BC41" s="1334"/>
      <c r="BD41" s="1334"/>
      <c r="BE41" s="1334"/>
      <c r="BF41" s="1334"/>
      <c r="BG41" s="1334"/>
      <c r="BH41" s="1334"/>
      <c r="BI41" s="1334"/>
      <c r="BJ41" s="1334"/>
      <c r="BK41" s="1334"/>
      <c r="BL41" s="1334"/>
      <c r="BM41" s="1334"/>
      <c r="BN41" s="1334"/>
      <c r="BO41" s="1334"/>
      <c r="BP41" s="1334"/>
      <c r="BQ41" s="1334"/>
      <c r="BR41" s="1334"/>
      <c r="BS41" s="1334"/>
      <c r="BT41" s="1334"/>
      <c r="BU41" s="1334"/>
      <c r="BV41" s="1334"/>
      <c r="BW41" s="1334"/>
      <c r="BX41" s="1334"/>
      <c r="BY41" s="1334"/>
      <c r="BZ41" s="1334"/>
      <c r="CA41" s="1334"/>
      <c r="CB41" s="1334"/>
      <c r="CC41" s="1334"/>
      <c r="CD41" s="1334"/>
      <c r="CE41" s="1334"/>
      <c r="CF41" s="1334"/>
      <c r="CG41" s="1334"/>
      <c r="CH41" s="1334"/>
      <c r="CI41" s="1334"/>
      <c r="CJ41" s="1334"/>
      <c r="CK41" s="1334"/>
      <c r="CL41" s="1334"/>
      <c r="CM41" s="1334"/>
      <c r="CN41" s="1334"/>
      <c r="CO41" s="1334"/>
      <c r="CP41" s="1334"/>
      <c r="CQ41" s="1334"/>
      <c r="CR41" s="1334"/>
      <c r="CS41" s="1334"/>
      <c r="CT41" s="1334"/>
      <c r="CU41" s="1334"/>
      <c r="CV41" s="1334"/>
      <c r="CW41" s="1334"/>
      <c r="CX41" s="1334"/>
      <c r="CY41" s="1334"/>
      <c r="CZ41" s="1334"/>
      <c r="DA41" s="1334"/>
      <c r="DB41" s="1334"/>
      <c r="DC41" s="1334"/>
      <c r="DD41" s="1334"/>
      <c r="DE41" s="1334"/>
      <c r="DF41" s="1334"/>
      <c r="DG41" s="1334"/>
      <c r="DH41" s="1334"/>
      <c r="DI41" s="1334"/>
      <c r="DJ41" s="1334"/>
      <c r="DK41" s="1334"/>
      <c r="DL41" s="1334"/>
      <c r="DM41" s="1334"/>
      <c r="DN41" s="1334"/>
      <c r="DO41" s="1334"/>
      <c r="DP41" s="1334"/>
      <c r="DQ41" s="1334"/>
      <c r="DR41" s="1334"/>
      <c r="DS41" s="1334"/>
      <c r="DT41" s="1334"/>
      <c r="DU41" s="1334"/>
      <c r="DV41" s="1334"/>
      <c r="DW41" s="1334"/>
      <c r="DX41" s="1334"/>
      <c r="DY41" s="1334"/>
      <c r="DZ41" s="1334"/>
      <c r="EA41" s="1334"/>
      <c r="EB41" s="1334"/>
      <c r="EC41" s="1334"/>
      <c r="ED41" s="1334"/>
      <c r="EE41" s="1334"/>
      <c r="EF41" s="1334"/>
      <c r="EG41" s="1334"/>
      <c r="EH41" s="1334"/>
      <c r="EI41" s="1334"/>
      <c r="EJ41" s="1334"/>
      <c r="EK41" s="1334"/>
      <c r="EL41" s="1334"/>
      <c r="EM41" s="1334"/>
      <c r="EN41" s="1334"/>
      <c r="EO41" s="1334"/>
      <c r="EP41" s="1334"/>
      <c r="EQ41" s="1334"/>
      <c r="ER41" s="1334"/>
      <c r="ES41" s="1334"/>
      <c r="ET41" s="1334"/>
      <c r="EU41" s="1334"/>
      <c r="EV41" s="1334"/>
      <c r="EW41" s="1334"/>
      <c r="EX41" s="1334"/>
      <c r="EY41" s="1334"/>
      <c r="EZ41" s="1334"/>
      <c r="FA41" s="1334"/>
      <c r="FB41" s="1334"/>
      <c r="FC41" s="1334"/>
      <c r="FD41" s="1334"/>
      <c r="FE41" s="1334"/>
      <c r="FF41" s="1334"/>
      <c r="FG41" s="1334"/>
      <c r="FH41" s="1334"/>
      <c r="FI41" s="1334"/>
      <c r="FJ41" s="1334"/>
      <c r="FK41" s="1334"/>
      <c r="FL41" s="1334"/>
      <c r="FM41" s="1334"/>
      <c r="FN41" s="1334"/>
      <c r="FO41" s="1334"/>
      <c r="FP41" s="1334"/>
      <c r="FQ41" s="1334"/>
      <c r="FR41" s="1334"/>
      <c r="FS41" s="1334"/>
      <c r="FT41" s="1334"/>
      <c r="FU41" s="1334"/>
      <c r="FV41" s="1334"/>
      <c r="FW41" s="1334"/>
      <c r="FX41" s="1334"/>
      <c r="FY41" s="1334"/>
      <c r="FZ41" s="1334"/>
      <c r="GA41" s="1334"/>
      <c r="GB41" s="1334"/>
      <c r="GC41" s="1334"/>
      <c r="GD41" s="1334"/>
      <c r="GE41" s="1334"/>
      <c r="GF41" s="1334"/>
      <c r="GG41" s="1334"/>
      <c r="GH41" s="1334"/>
      <c r="GI41" s="1334"/>
      <c r="GJ41" s="1334"/>
      <c r="GK41" s="1334"/>
      <c r="GL41" s="1334"/>
      <c r="GM41" s="1334"/>
      <c r="GN41" s="1334"/>
      <c r="GO41" s="1334"/>
      <c r="GP41" s="1334"/>
      <c r="GQ41" s="1334"/>
      <c r="GR41" s="1334"/>
      <c r="GS41" s="1334"/>
      <c r="GT41" s="1334"/>
      <c r="GU41" s="1334"/>
      <c r="GV41" s="1334"/>
      <c r="GW41" s="1334"/>
      <c r="GX41" s="1334"/>
      <c r="GY41" s="1334"/>
      <c r="GZ41" s="1334"/>
      <c r="HA41" s="1334"/>
      <c r="HB41" s="1334"/>
      <c r="HC41" s="1334"/>
      <c r="HD41" s="1334"/>
      <c r="HE41" s="1334"/>
      <c r="HF41" s="1334"/>
      <c r="HG41" s="1334"/>
      <c r="HH41" s="1334"/>
      <c r="HI41" s="1334"/>
      <c r="HJ41" s="1334"/>
      <c r="HK41" s="1334"/>
      <c r="HL41" s="1334"/>
      <c r="HM41" s="1334"/>
      <c r="HN41" s="1334"/>
      <c r="HO41" s="1334"/>
      <c r="HP41" s="1334"/>
      <c r="HQ41" s="1334"/>
      <c r="HR41" s="1334"/>
      <c r="HS41" s="1334"/>
      <c r="HT41" s="1334"/>
      <c r="HU41" s="1334"/>
      <c r="HV41" s="1334"/>
      <c r="HW41" s="1334"/>
      <c r="HX41" s="1334"/>
      <c r="HY41" s="1334"/>
      <c r="HZ41" s="1334"/>
      <c r="IA41" s="1334"/>
      <c r="IB41" s="1334"/>
      <c r="IC41" s="1334"/>
      <c r="ID41" s="1334"/>
      <c r="IE41" s="1334"/>
      <c r="IF41" s="1334"/>
      <c r="IG41" s="1334"/>
      <c r="IH41" s="1334"/>
      <c r="II41" s="1334"/>
      <c r="IJ41" s="1334"/>
      <c r="IK41" s="1334"/>
      <c r="IL41" s="1334"/>
      <c r="IM41" s="1334"/>
      <c r="IN41" s="1334"/>
      <c r="IO41" s="1334"/>
      <c r="IP41" s="1334"/>
      <c r="IQ41" s="1334"/>
      <c r="IR41" s="1334"/>
      <c r="IS41" s="1334"/>
      <c r="IT41" s="1334"/>
    </row>
    <row r="42" spans="1:254" ht="14.5" thickBot="1" x14ac:dyDescent="0.3">
      <c r="A42" s="1353"/>
      <c r="B42" s="1354"/>
      <c r="C42" s="1354"/>
      <c r="D42" s="1354"/>
      <c r="E42" s="1355"/>
      <c r="F42" s="1356"/>
      <c r="G42" s="1357" t="s">
        <v>11</v>
      </c>
      <c r="H42" s="1358" t="s">
        <v>11</v>
      </c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1334"/>
      <c r="U42" s="1334"/>
      <c r="V42" s="1334"/>
      <c r="W42" s="1334"/>
      <c r="X42" s="1334"/>
      <c r="Y42" s="1334"/>
      <c r="Z42" s="1334"/>
      <c r="AA42" s="1334"/>
      <c r="AB42" s="1334"/>
      <c r="AC42" s="1334"/>
      <c r="AD42" s="1334"/>
      <c r="AE42" s="1334"/>
      <c r="AF42" s="1334"/>
      <c r="AG42" s="1334"/>
      <c r="AH42" s="1334"/>
      <c r="AI42" s="1334"/>
      <c r="AJ42" s="1334"/>
      <c r="AK42" s="1334"/>
      <c r="AL42" s="1334"/>
      <c r="AM42" s="1334"/>
      <c r="AN42" s="1334"/>
      <c r="AO42" s="1334"/>
      <c r="AP42" s="1334"/>
      <c r="AQ42" s="1334"/>
      <c r="AR42" s="1334"/>
      <c r="AS42" s="1334"/>
      <c r="AT42" s="1334"/>
      <c r="AU42" s="1334"/>
      <c r="AV42" s="1334"/>
      <c r="AW42" s="1334"/>
      <c r="AX42" s="1334"/>
      <c r="AY42" s="1334"/>
      <c r="AZ42" s="1334"/>
      <c r="BA42" s="1334"/>
      <c r="BB42" s="1334"/>
      <c r="BC42" s="1334"/>
      <c r="BD42" s="1334"/>
      <c r="BE42" s="1334"/>
      <c r="BF42" s="1334"/>
      <c r="BG42" s="1334"/>
      <c r="BH42" s="1334"/>
      <c r="BI42" s="1334"/>
      <c r="BJ42" s="1334"/>
      <c r="BK42" s="1334"/>
      <c r="BL42" s="1334"/>
      <c r="BM42" s="1334"/>
      <c r="BN42" s="1334"/>
      <c r="BO42" s="1334"/>
      <c r="BP42" s="1334"/>
      <c r="BQ42" s="1334"/>
      <c r="BR42" s="1334"/>
      <c r="BS42" s="1334"/>
      <c r="BT42" s="1334"/>
      <c r="BU42" s="1334"/>
      <c r="BV42" s="1334"/>
      <c r="BW42" s="1334"/>
      <c r="BX42" s="1334"/>
      <c r="BY42" s="1334"/>
      <c r="BZ42" s="1334"/>
      <c r="CA42" s="1334"/>
      <c r="CB42" s="1334"/>
      <c r="CC42" s="1334"/>
      <c r="CD42" s="1334"/>
      <c r="CE42" s="1334"/>
      <c r="CF42" s="1334"/>
      <c r="CG42" s="1334"/>
      <c r="CH42" s="1334"/>
      <c r="CI42" s="1334"/>
      <c r="CJ42" s="1334"/>
      <c r="CK42" s="1334"/>
      <c r="CL42" s="1334"/>
      <c r="CM42" s="1334"/>
      <c r="CN42" s="1334"/>
      <c r="CO42" s="1334"/>
      <c r="CP42" s="1334"/>
      <c r="CQ42" s="1334"/>
      <c r="CR42" s="1334"/>
      <c r="CS42" s="1334"/>
      <c r="CT42" s="1334"/>
      <c r="CU42" s="1334"/>
      <c r="CV42" s="1334"/>
      <c r="CW42" s="1334"/>
      <c r="CX42" s="1334"/>
      <c r="CY42" s="1334"/>
      <c r="CZ42" s="1334"/>
      <c r="DA42" s="1334"/>
      <c r="DB42" s="1334"/>
      <c r="DC42" s="1334"/>
      <c r="DD42" s="1334"/>
      <c r="DE42" s="1334"/>
      <c r="DF42" s="1334"/>
      <c r="DG42" s="1334"/>
      <c r="DH42" s="1334"/>
      <c r="DI42" s="1334"/>
      <c r="DJ42" s="1334"/>
      <c r="DK42" s="1334"/>
      <c r="DL42" s="1334"/>
      <c r="DM42" s="1334"/>
      <c r="DN42" s="1334"/>
      <c r="DO42" s="1334"/>
      <c r="DP42" s="1334"/>
      <c r="DQ42" s="1334"/>
      <c r="DR42" s="1334"/>
      <c r="DS42" s="1334"/>
      <c r="DT42" s="1334"/>
      <c r="DU42" s="1334"/>
      <c r="DV42" s="1334"/>
      <c r="DW42" s="1334"/>
      <c r="DX42" s="1334"/>
      <c r="DY42" s="1334"/>
      <c r="DZ42" s="1334"/>
      <c r="EA42" s="1334"/>
      <c r="EB42" s="1334"/>
      <c r="EC42" s="1334"/>
      <c r="ED42" s="1334"/>
      <c r="EE42" s="1334"/>
      <c r="EF42" s="1334"/>
      <c r="EG42" s="1334"/>
      <c r="EH42" s="1334"/>
      <c r="EI42" s="1334"/>
      <c r="EJ42" s="1334"/>
      <c r="EK42" s="1334"/>
      <c r="EL42" s="1334"/>
      <c r="EM42" s="1334"/>
      <c r="EN42" s="1334"/>
      <c r="EO42" s="1334"/>
      <c r="EP42" s="1334"/>
      <c r="EQ42" s="1334"/>
      <c r="ER42" s="1334"/>
      <c r="ES42" s="1334"/>
      <c r="ET42" s="1334"/>
      <c r="EU42" s="1334"/>
      <c r="EV42" s="1334"/>
      <c r="EW42" s="1334"/>
      <c r="EX42" s="1334"/>
      <c r="EY42" s="1334"/>
      <c r="EZ42" s="1334"/>
      <c r="FA42" s="1334"/>
      <c r="FB42" s="1334"/>
      <c r="FC42" s="1334"/>
      <c r="FD42" s="1334"/>
      <c r="FE42" s="1334"/>
      <c r="FF42" s="1334"/>
      <c r="FG42" s="1334"/>
      <c r="FH42" s="1334"/>
      <c r="FI42" s="1334"/>
      <c r="FJ42" s="1334"/>
      <c r="FK42" s="1334"/>
      <c r="FL42" s="1334"/>
      <c r="FM42" s="1334"/>
      <c r="FN42" s="1334"/>
      <c r="FO42" s="1334"/>
      <c r="FP42" s="1334"/>
      <c r="FQ42" s="1334"/>
      <c r="FR42" s="1334"/>
      <c r="FS42" s="1334"/>
      <c r="FT42" s="1334"/>
      <c r="FU42" s="1334"/>
      <c r="FV42" s="1334"/>
      <c r="FW42" s="1334"/>
      <c r="FX42" s="1334"/>
      <c r="FY42" s="1334"/>
      <c r="FZ42" s="1334"/>
      <c r="GA42" s="1334"/>
      <c r="GB42" s="1334"/>
      <c r="GC42" s="1334"/>
      <c r="GD42" s="1334"/>
      <c r="GE42" s="1334"/>
      <c r="GF42" s="1334"/>
      <c r="GG42" s="1334"/>
      <c r="GH42" s="1334"/>
      <c r="GI42" s="1334"/>
      <c r="GJ42" s="1334"/>
      <c r="GK42" s="1334"/>
      <c r="GL42" s="1334"/>
      <c r="GM42" s="1334"/>
      <c r="GN42" s="1334"/>
      <c r="GO42" s="1334"/>
      <c r="GP42" s="1334"/>
      <c r="GQ42" s="1334"/>
      <c r="GR42" s="1334"/>
      <c r="GS42" s="1334"/>
      <c r="GT42" s="1334"/>
      <c r="GU42" s="1334"/>
      <c r="GV42" s="1334"/>
      <c r="GW42" s="1334"/>
      <c r="GX42" s="1334"/>
      <c r="GY42" s="1334"/>
      <c r="GZ42" s="1334"/>
      <c r="HA42" s="1334"/>
      <c r="HB42" s="1334"/>
      <c r="HC42" s="1334"/>
      <c r="HD42" s="1334"/>
      <c r="HE42" s="1334"/>
      <c r="HF42" s="1334"/>
      <c r="HG42" s="1334"/>
      <c r="HH42" s="1334"/>
      <c r="HI42" s="1334"/>
      <c r="HJ42" s="1334"/>
      <c r="HK42" s="1334"/>
      <c r="HL42" s="1334"/>
      <c r="HM42" s="1334"/>
      <c r="HN42" s="1334"/>
      <c r="HO42" s="1334"/>
      <c r="HP42" s="1334"/>
      <c r="HQ42" s="1334"/>
      <c r="HR42" s="1334"/>
      <c r="HS42" s="1334"/>
      <c r="HT42" s="1334"/>
      <c r="HU42" s="1334"/>
      <c r="HV42" s="1334"/>
      <c r="HW42" s="1334"/>
      <c r="HX42" s="1334"/>
      <c r="HY42" s="1334"/>
      <c r="HZ42" s="1334"/>
      <c r="IA42" s="1334"/>
      <c r="IB42" s="1334"/>
      <c r="IC42" s="1334"/>
      <c r="ID42" s="1334"/>
      <c r="IE42" s="1334"/>
      <c r="IF42" s="1334"/>
      <c r="IG42" s="1334"/>
      <c r="IH42" s="1334"/>
      <c r="II42" s="1334"/>
      <c r="IJ42" s="1334"/>
      <c r="IK42" s="1334"/>
      <c r="IL42" s="1334"/>
      <c r="IM42" s="1334"/>
      <c r="IN42" s="1334"/>
      <c r="IO42" s="1334"/>
      <c r="IP42" s="1334"/>
      <c r="IQ42" s="1334"/>
      <c r="IR42" s="1334"/>
      <c r="IS42" s="1334"/>
      <c r="IT42" s="1334"/>
    </row>
    <row r="43" spans="1:254" x14ac:dyDescent="0.25">
      <c r="A43" s="2020">
        <v>1700</v>
      </c>
      <c r="B43" s="1403" t="s">
        <v>42</v>
      </c>
      <c r="C43" s="1344"/>
      <c r="D43" s="1404"/>
      <c r="E43" s="1365"/>
      <c r="F43" s="1405"/>
      <c r="G43" s="1406"/>
      <c r="H43" s="1407"/>
      <c r="I43" s="1334"/>
      <c r="J43" s="1334"/>
      <c r="K43" s="1334"/>
      <c r="L43" s="1334"/>
      <c r="M43" s="1334"/>
      <c r="N43" s="1334"/>
      <c r="O43" s="1334"/>
      <c r="P43" s="1334"/>
      <c r="Q43" s="1334"/>
      <c r="R43" s="1334"/>
      <c r="S43" s="1334"/>
      <c r="T43" s="1334"/>
      <c r="U43" s="1334"/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1334"/>
      <c r="AJ43" s="1334"/>
      <c r="AK43" s="1334"/>
      <c r="AL43" s="1334"/>
      <c r="AM43" s="1334"/>
      <c r="AN43" s="1334"/>
      <c r="AO43" s="1334"/>
      <c r="AP43" s="1334"/>
      <c r="AQ43" s="1334"/>
      <c r="AR43" s="1334"/>
      <c r="AS43" s="1334"/>
      <c r="AT43" s="1334"/>
      <c r="AU43" s="1334"/>
      <c r="AV43" s="1334"/>
      <c r="AW43" s="1334"/>
      <c r="AX43" s="1334"/>
      <c r="AY43" s="1334"/>
      <c r="AZ43" s="1334"/>
      <c r="BA43" s="1334"/>
      <c r="BB43" s="1334"/>
      <c r="BC43" s="1334"/>
      <c r="BD43" s="1334"/>
      <c r="BE43" s="1334"/>
      <c r="BF43" s="1334"/>
      <c r="BG43" s="1334"/>
      <c r="BH43" s="1334"/>
      <c r="BI43" s="1334"/>
      <c r="BJ43" s="1334"/>
      <c r="BK43" s="1334"/>
      <c r="BL43" s="1334"/>
      <c r="BM43" s="1334"/>
      <c r="BN43" s="1334"/>
      <c r="BO43" s="1334"/>
      <c r="BP43" s="1334"/>
      <c r="BQ43" s="1334"/>
      <c r="BR43" s="1334"/>
      <c r="BS43" s="1334"/>
      <c r="BT43" s="1334"/>
      <c r="BU43" s="1334"/>
      <c r="BV43" s="1334"/>
      <c r="BW43" s="1334"/>
      <c r="BX43" s="1334"/>
      <c r="BY43" s="1334"/>
      <c r="BZ43" s="1334"/>
      <c r="CA43" s="1334"/>
      <c r="CB43" s="1334"/>
      <c r="CC43" s="1334"/>
      <c r="CD43" s="1334"/>
      <c r="CE43" s="1334"/>
      <c r="CF43" s="1334"/>
      <c r="CG43" s="1334"/>
      <c r="CH43" s="1334"/>
      <c r="CI43" s="1334"/>
      <c r="CJ43" s="1334"/>
      <c r="CK43" s="1334"/>
      <c r="CL43" s="1334"/>
      <c r="CM43" s="1334"/>
      <c r="CN43" s="1334"/>
      <c r="CO43" s="1334"/>
      <c r="CP43" s="1334"/>
      <c r="CQ43" s="1334"/>
      <c r="CR43" s="1334"/>
      <c r="CS43" s="1334"/>
      <c r="CT43" s="1334"/>
      <c r="CU43" s="1334"/>
      <c r="CV43" s="1334"/>
      <c r="CW43" s="1334"/>
      <c r="CX43" s="1334"/>
      <c r="CY43" s="1334"/>
      <c r="CZ43" s="1334"/>
      <c r="DA43" s="1334"/>
      <c r="DB43" s="1334"/>
      <c r="DC43" s="1334"/>
      <c r="DD43" s="1334"/>
      <c r="DE43" s="1334"/>
      <c r="DF43" s="1334"/>
      <c r="DG43" s="1334"/>
      <c r="DH43" s="1334"/>
      <c r="DI43" s="1334"/>
      <c r="DJ43" s="1334"/>
      <c r="DK43" s="1334"/>
      <c r="DL43" s="1334"/>
      <c r="DM43" s="1334"/>
      <c r="DN43" s="1334"/>
      <c r="DO43" s="1334"/>
      <c r="DP43" s="1334"/>
      <c r="DQ43" s="1334"/>
      <c r="DR43" s="1334"/>
      <c r="DS43" s="1334"/>
      <c r="DT43" s="1334"/>
      <c r="DU43" s="1334"/>
      <c r="DV43" s="1334"/>
      <c r="DW43" s="1334"/>
      <c r="DX43" s="1334"/>
      <c r="DY43" s="1334"/>
      <c r="DZ43" s="1334"/>
      <c r="EA43" s="1334"/>
      <c r="EB43" s="1334"/>
      <c r="EC43" s="1334"/>
      <c r="ED43" s="1334"/>
      <c r="EE43" s="1334"/>
      <c r="EF43" s="1334"/>
      <c r="EG43" s="1334"/>
      <c r="EH43" s="1334"/>
      <c r="EI43" s="1334"/>
      <c r="EJ43" s="1334"/>
      <c r="EK43" s="1334"/>
      <c r="EL43" s="1334"/>
      <c r="EM43" s="1334"/>
      <c r="EN43" s="1334"/>
      <c r="EO43" s="1334"/>
      <c r="EP43" s="1334"/>
      <c r="EQ43" s="1334"/>
      <c r="ER43" s="1334"/>
      <c r="ES43" s="1334"/>
      <c r="ET43" s="1334"/>
      <c r="EU43" s="1334"/>
      <c r="EV43" s="1334"/>
      <c r="EW43" s="1334"/>
      <c r="EX43" s="1334"/>
      <c r="EY43" s="1334"/>
      <c r="EZ43" s="1334"/>
      <c r="FA43" s="1334"/>
      <c r="FB43" s="1334"/>
      <c r="FC43" s="1334"/>
      <c r="FD43" s="1334"/>
      <c r="FE43" s="1334"/>
      <c r="FF43" s="1334"/>
      <c r="FG43" s="1334"/>
      <c r="FH43" s="1334"/>
      <c r="FI43" s="1334"/>
      <c r="FJ43" s="1334"/>
      <c r="FK43" s="1334"/>
      <c r="FL43" s="1334"/>
      <c r="FM43" s="1334"/>
      <c r="FN43" s="1334"/>
      <c r="FO43" s="1334"/>
      <c r="FP43" s="1334"/>
      <c r="FQ43" s="1334"/>
      <c r="FR43" s="1334"/>
      <c r="FS43" s="1334"/>
      <c r="FT43" s="1334"/>
      <c r="FU43" s="1334"/>
      <c r="FV43" s="1334"/>
      <c r="FW43" s="1334"/>
      <c r="FX43" s="1334"/>
      <c r="FY43" s="1334"/>
      <c r="FZ43" s="1334"/>
      <c r="GA43" s="1334"/>
      <c r="GB43" s="1334"/>
      <c r="GC43" s="1334"/>
      <c r="GD43" s="1334"/>
      <c r="GE43" s="1334"/>
      <c r="GF43" s="1334"/>
      <c r="GG43" s="1334"/>
      <c r="GH43" s="1334"/>
      <c r="GI43" s="1334"/>
      <c r="GJ43" s="1334"/>
      <c r="GK43" s="1334"/>
      <c r="GL43" s="1334"/>
      <c r="GM43" s="1334"/>
      <c r="GN43" s="1334"/>
      <c r="GO43" s="1334"/>
      <c r="GP43" s="1334"/>
      <c r="GQ43" s="1334"/>
      <c r="GR43" s="1334"/>
      <c r="GS43" s="1334"/>
      <c r="GT43" s="1334"/>
      <c r="GU43" s="1334"/>
      <c r="GV43" s="1334"/>
      <c r="GW43" s="1334"/>
      <c r="GX43" s="1334"/>
      <c r="GY43" s="1334"/>
      <c r="GZ43" s="1334"/>
      <c r="HA43" s="1334"/>
      <c r="HB43" s="1334"/>
      <c r="HC43" s="1334"/>
      <c r="HD43" s="1334"/>
      <c r="HE43" s="1334"/>
      <c r="HF43" s="1334"/>
      <c r="HG43" s="1334"/>
      <c r="HH43" s="1334"/>
      <c r="HI43" s="1334"/>
      <c r="HJ43" s="1334"/>
      <c r="HK43" s="1334"/>
      <c r="HL43" s="1334"/>
      <c r="HM43" s="1334"/>
      <c r="HN43" s="1334"/>
      <c r="HO43" s="1334"/>
      <c r="HP43" s="1334"/>
      <c r="HQ43" s="1334"/>
      <c r="HR43" s="1334"/>
      <c r="HS43" s="1334"/>
      <c r="HT43" s="1334"/>
      <c r="HU43" s="1334"/>
      <c r="HV43" s="1334"/>
      <c r="HW43" s="1334"/>
      <c r="HX43" s="1334"/>
      <c r="HY43" s="1334"/>
      <c r="HZ43" s="1334"/>
      <c r="IA43" s="1334"/>
      <c r="IB43" s="1334"/>
      <c r="IC43" s="1334"/>
      <c r="ID43" s="1334"/>
      <c r="IE43" s="1334"/>
      <c r="IF43" s="1334"/>
      <c r="IG43" s="1334"/>
      <c r="IH43" s="1334"/>
      <c r="II43" s="1334"/>
      <c r="IJ43" s="1334"/>
      <c r="IK43" s="1334"/>
      <c r="IL43" s="1334"/>
      <c r="IM43" s="1334"/>
      <c r="IN43" s="1334"/>
      <c r="IO43" s="1334"/>
      <c r="IP43" s="1334"/>
      <c r="IQ43" s="1334"/>
      <c r="IR43" s="1334"/>
      <c r="IS43" s="1334"/>
      <c r="IT43" s="1334"/>
    </row>
    <row r="44" spans="1:254" x14ac:dyDescent="0.25">
      <c r="A44" s="1364">
        <v>17.010000000000002</v>
      </c>
      <c r="B44" s="1403" t="s">
        <v>140</v>
      </c>
      <c r="C44" s="1343"/>
      <c r="D44" s="1409"/>
      <c r="E44" s="1378" t="s">
        <v>141</v>
      </c>
      <c r="F44" s="1061">
        <v>3</v>
      </c>
      <c r="G44" s="1406"/>
      <c r="H44" s="1063"/>
      <c r="I44" s="1334"/>
      <c r="J44" s="1334"/>
      <c r="K44" s="1334"/>
      <c r="L44" s="1334"/>
      <c r="M44" s="1334"/>
      <c r="N44" s="1334"/>
      <c r="O44" s="1334"/>
      <c r="P44" s="1334"/>
      <c r="Q44" s="1334"/>
      <c r="R44" s="1334"/>
      <c r="S44" s="1334"/>
      <c r="T44" s="1334"/>
      <c r="U44" s="1334"/>
      <c r="V44" s="1334"/>
      <c r="W44" s="1334"/>
      <c r="X44" s="1334"/>
      <c r="Y44" s="1334"/>
      <c r="Z44" s="1334"/>
      <c r="AA44" s="1334"/>
      <c r="AB44" s="1334"/>
      <c r="AC44" s="1334"/>
      <c r="AD44" s="1334"/>
      <c r="AE44" s="1334"/>
      <c r="AF44" s="1334"/>
      <c r="AG44" s="1334"/>
      <c r="AH44" s="1334"/>
      <c r="AI44" s="1334"/>
      <c r="AJ44" s="1334"/>
      <c r="AK44" s="1334"/>
      <c r="AL44" s="1334"/>
      <c r="AM44" s="1334"/>
      <c r="AN44" s="1334"/>
      <c r="AO44" s="1334"/>
      <c r="AP44" s="1334"/>
      <c r="AQ44" s="1334"/>
      <c r="AR44" s="1334"/>
      <c r="AS44" s="1334"/>
      <c r="AT44" s="1334"/>
      <c r="AU44" s="1334"/>
      <c r="AV44" s="1334"/>
      <c r="AW44" s="1334"/>
      <c r="AX44" s="1334"/>
      <c r="AY44" s="1334"/>
      <c r="AZ44" s="1334"/>
      <c r="BA44" s="1334"/>
      <c r="BB44" s="1334"/>
      <c r="BC44" s="1334"/>
      <c r="BD44" s="1334"/>
      <c r="BE44" s="1334"/>
      <c r="BF44" s="1334"/>
      <c r="BG44" s="1334"/>
      <c r="BH44" s="1334"/>
      <c r="BI44" s="1334"/>
      <c r="BJ44" s="1334"/>
      <c r="BK44" s="1334"/>
      <c r="BL44" s="1334"/>
      <c r="BM44" s="1334"/>
      <c r="BN44" s="1334"/>
      <c r="BO44" s="1334"/>
      <c r="BP44" s="1334"/>
      <c r="BQ44" s="1334"/>
      <c r="BR44" s="1334"/>
      <c r="BS44" s="1334"/>
      <c r="BT44" s="1334"/>
      <c r="BU44" s="1334"/>
      <c r="BV44" s="1334"/>
      <c r="BW44" s="1334"/>
      <c r="BX44" s="1334"/>
      <c r="BY44" s="1334"/>
      <c r="BZ44" s="1334"/>
      <c r="CA44" s="1334"/>
      <c r="CB44" s="1334"/>
      <c r="CC44" s="1334"/>
      <c r="CD44" s="1334"/>
      <c r="CE44" s="1334"/>
      <c r="CF44" s="1334"/>
      <c r="CG44" s="1334"/>
      <c r="CH44" s="1334"/>
      <c r="CI44" s="1334"/>
      <c r="CJ44" s="1334"/>
      <c r="CK44" s="1334"/>
      <c r="CL44" s="1334"/>
      <c r="CM44" s="1334"/>
      <c r="CN44" s="1334"/>
      <c r="CO44" s="1334"/>
      <c r="CP44" s="1334"/>
      <c r="CQ44" s="1334"/>
      <c r="CR44" s="1334"/>
      <c r="CS44" s="1334"/>
      <c r="CT44" s="1334"/>
      <c r="CU44" s="1334"/>
      <c r="CV44" s="1334"/>
      <c r="CW44" s="1334"/>
      <c r="CX44" s="1334"/>
      <c r="CY44" s="1334"/>
      <c r="CZ44" s="1334"/>
      <c r="DA44" s="1334"/>
      <c r="DB44" s="1334"/>
      <c r="DC44" s="1334"/>
      <c r="DD44" s="1334"/>
      <c r="DE44" s="1334"/>
      <c r="DF44" s="1334"/>
      <c r="DG44" s="1334"/>
      <c r="DH44" s="1334"/>
      <c r="DI44" s="1334"/>
      <c r="DJ44" s="1334"/>
      <c r="DK44" s="1334"/>
      <c r="DL44" s="1334"/>
      <c r="DM44" s="1334"/>
      <c r="DN44" s="1334"/>
      <c r="DO44" s="1334"/>
      <c r="DP44" s="1334"/>
      <c r="DQ44" s="1334"/>
      <c r="DR44" s="1334"/>
      <c r="DS44" s="1334"/>
      <c r="DT44" s="1334"/>
      <c r="DU44" s="1334"/>
      <c r="DV44" s="1334"/>
      <c r="DW44" s="1334"/>
      <c r="DX44" s="1334"/>
      <c r="DY44" s="1334"/>
      <c r="DZ44" s="1334"/>
      <c r="EA44" s="1334"/>
      <c r="EB44" s="1334"/>
      <c r="EC44" s="1334"/>
      <c r="ED44" s="1334"/>
      <c r="EE44" s="1334"/>
      <c r="EF44" s="1334"/>
      <c r="EG44" s="1334"/>
      <c r="EH44" s="1334"/>
      <c r="EI44" s="1334"/>
      <c r="EJ44" s="1334"/>
      <c r="EK44" s="1334"/>
      <c r="EL44" s="1334"/>
      <c r="EM44" s="1334"/>
      <c r="EN44" s="1334"/>
      <c r="EO44" s="1334"/>
      <c r="EP44" s="1334"/>
      <c r="EQ44" s="1334"/>
      <c r="ER44" s="1334"/>
      <c r="ES44" s="1334"/>
      <c r="ET44" s="1334"/>
      <c r="EU44" s="1334"/>
      <c r="EV44" s="1334"/>
      <c r="EW44" s="1334"/>
      <c r="EX44" s="1334"/>
      <c r="EY44" s="1334"/>
      <c r="EZ44" s="1334"/>
      <c r="FA44" s="1334"/>
      <c r="FB44" s="1334"/>
      <c r="FC44" s="1334"/>
      <c r="FD44" s="1334"/>
      <c r="FE44" s="1334"/>
      <c r="FF44" s="1334"/>
      <c r="FG44" s="1334"/>
      <c r="FH44" s="1334"/>
      <c r="FI44" s="1334"/>
      <c r="FJ44" s="1334"/>
      <c r="FK44" s="1334"/>
      <c r="FL44" s="1334"/>
      <c r="FM44" s="1334"/>
      <c r="FN44" s="1334"/>
      <c r="FO44" s="1334"/>
      <c r="FP44" s="1334"/>
      <c r="FQ44" s="1334"/>
      <c r="FR44" s="1334"/>
      <c r="FS44" s="1334"/>
      <c r="FT44" s="1334"/>
      <c r="FU44" s="1334"/>
      <c r="FV44" s="1334"/>
      <c r="FW44" s="1334"/>
      <c r="FX44" s="1334"/>
      <c r="FY44" s="1334"/>
      <c r="FZ44" s="1334"/>
      <c r="GA44" s="1334"/>
      <c r="GB44" s="1334"/>
      <c r="GC44" s="1334"/>
      <c r="GD44" s="1334"/>
      <c r="GE44" s="1334"/>
      <c r="GF44" s="1334"/>
      <c r="GG44" s="1334"/>
      <c r="GH44" s="1334"/>
      <c r="GI44" s="1334"/>
      <c r="GJ44" s="1334"/>
      <c r="GK44" s="1334"/>
      <c r="GL44" s="1334"/>
      <c r="GM44" s="1334"/>
      <c r="GN44" s="1334"/>
      <c r="GO44" s="1334"/>
      <c r="GP44" s="1334"/>
      <c r="GQ44" s="1334"/>
      <c r="GR44" s="1334"/>
      <c r="GS44" s="1334"/>
      <c r="GT44" s="1334"/>
      <c r="GU44" s="1334"/>
      <c r="GV44" s="1334"/>
      <c r="GW44" s="1334"/>
      <c r="GX44" s="1334"/>
      <c r="GY44" s="1334"/>
      <c r="GZ44" s="1334"/>
      <c r="HA44" s="1334"/>
      <c r="HB44" s="1334"/>
      <c r="HC44" s="1334"/>
      <c r="HD44" s="1334"/>
      <c r="HE44" s="1334"/>
      <c r="HF44" s="1334"/>
      <c r="HG44" s="1334"/>
      <c r="HH44" s="1334"/>
      <c r="HI44" s="1334"/>
      <c r="HJ44" s="1334"/>
      <c r="HK44" s="1334"/>
      <c r="HL44" s="1334"/>
      <c r="HM44" s="1334"/>
      <c r="HN44" s="1334"/>
      <c r="HO44" s="1334"/>
      <c r="HP44" s="1334"/>
      <c r="HQ44" s="1334"/>
      <c r="HR44" s="1334"/>
      <c r="HS44" s="1334"/>
      <c r="HT44" s="1334"/>
      <c r="HU44" s="1334"/>
      <c r="HV44" s="1334"/>
      <c r="HW44" s="1334"/>
      <c r="HX44" s="1334"/>
      <c r="HY44" s="1334"/>
      <c r="HZ44" s="1334"/>
      <c r="IA44" s="1334"/>
      <c r="IB44" s="1334"/>
      <c r="IC44" s="1334"/>
      <c r="ID44" s="1334"/>
      <c r="IE44" s="1334"/>
      <c r="IF44" s="1334"/>
      <c r="IG44" s="1334"/>
      <c r="IH44" s="1334"/>
      <c r="II44" s="1334"/>
      <c r="IJ44" s="1334"/>
      <c r="IK44" s="1334"/>
      <c r="IL44" s="1334"/>
      <c r="IM44" s="1334"/>
      <c r="IN44" s="1334"/>
      <c r="IO44" s="1334"/>
      <c r="IP44" s="1334"/>
      <c r="IQ44" s="1334"/>
      <c r="IR44" s="1334"/>
      <c r="IS44" s="1334"/>
      <c r="IT44" s="1334"/>
    </row>
    <row r="45" spans="1:254" x14ac:dyDescent="0.25">
      <c r="A45" s="1364">
        <v>17.02</v>
      </c>
      <c r="B45" s="1403" t="s">
        <v>142</v>
      </c>
      <c r="C45" s="1343"/>
      <c r="D45" s="1409"/>
      <c r="E45" s="1378"/>
      <c r="F45" s="1061"/>
      <c r="G45" s="1410"/>
      <c r="H45" s="1063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4"/>
      <c r="W45" s="1334"/>
      <c r="X45" s="1334"/>
      <c r="Y45" s="1334"/>
      <c r="Z45" s="1334"/>
      <c r="AA45" s="1334"/>
      <c r="AB45" s="1334"/>
      <c r="AC45" s="1334"/>
      <c r="AD45" s="1334"/>
      <c r="AE45" s="1334"/>
      <c r="AF45" s="1334"/>
      <c r="AG45" s="1334"/>
      <c r="AH45" s="1334"/>
      <c r="AI45" s="1334"/>
      <c r="AJ45" s="1334"/>
      <c r="AK45" s="1334"/>
      <c r="AL45" s="1334"/>
      <c r="AM45" s="1334"/>
      <c r="AN45" s="1334"/>
      <c r="AO45" s="1334"/>
      <c r="AP45" s="1334"/>
      <c r="AQ45" s="1334"/>
      <c r="AR45" s="1334"/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4"/>
      <c r="BC45" s="1334"/>
      <c r="BD45" s="1334"/>
      <c r="BE45" s="1334"/>
      <c r="BF45" s="1334"/>
      <c r="BG45" s="1334"/>
      <c r="BH45" s="1334"/>
      <c r="BI45" s="1334"/>
      <c r="BJ45" s="1334"/>
      <c r="BK45" s="1334"/>
      <c r="BL45" s="1334"/>
      <c r="BM45" s="1334"/>
      <c r="BN45" s="1334"/>
      <c r="BO45" s="1334"/>
      <c r="BP45" s="1334"/>
      <c r="BQ45" s="1334"/>
      <c r="BR45" s="1334"/>
      <c r="BS45" s="1334"/>
      <c r="BT45" s="1334"/>
      <c r="BU45" s="1334"/>
      <c r="BV45" s="1334"/>
      <c r="BW45" s="1334"/>
      <c r="BX45" s="1334"/>
      <c r="BY45" s="1334"/>
      <c r="BZ45" s="1334"/>
      <c r="CA45" s="1334"/>
      <c r="CB45" s="1334"/>
      <c r="CC45" s="1334"/>
      <c r="CD45" s="1334"/>
      <c r="CE45" s="1334"/>
      <c r="CF45" s="1334"/>
      <c r="CG45" s="1334"/>
      <c r="CH45" s="1334"/>
      <c r="CI45" s="1334"/>
      <c r="CJ45" s="1334"/>
      <c r="CK45" s="1334"/>
      <c r="CL45" s="1334"/>
      <c r="CM45" s="1334"/>
      <c r="CN45" s="1334"/>
      <c r="CO45" s="1334"/>
      <c r="CP45" s="1334"/>
      <c r="CQ45" s="1334"/>
      <c r="CR45" s="1334"/>
      <c r="CS45" s="1334"/>
      <c r="CT45" s="1334"/>
      <c r="CU45" s="1334"/>
      <c r="CV45" s="1334"/>
      <c r="CW45" s="1334"/>
      <c r="CX45" s="1334"/>
      <c r="CY45" s="1334"/>
      <c r="CZ45" s="1334"/>
      <c r="DA45" s="1334"/>
      <c r="DB45" s="1334"/>
      <c r="DC45" s="1334"/>
      <c r="DD45" s="1334"/>
      <c r="DE45" s="1334"/>
      <c r="DF45" s="1334"/>
      <c r="DG45" s="1334"/>
      <c r="DH45" s="1334"/>
      <c r="DI45" s="1334"/>
      <c r="DJ45" s="1334"/>
      <c r="DK45" s="1334"/>
      <c r="DL45" s="1334"/>
      <c r="DM45" s="1334"/>
      <c r="DN45" s="1334"/>
      <c r="DO45" s="1334"/>
      <c r="DP45" s="1334"/>
      <c r="DQ45" s="1334"/>
      <c r="DR45" s="1334"/>
      <c r="DS45" s="1334"/>
      <c r="DT45" s="1334"/>
      <c r="DU45" s="1334"/>
      <c r="DV45" s="1334"/>
      <c r="DW45" s="1334"/>
      <c r="DX45" s="1334"/>
      <c r="DY45" s="1334"/>
      <c r="DZ45" s="1334"/>
      <c r="EA45" s="1334"/>
      <c r="EB45" s="1334"/>
      <c r="EC45" s="1334"/>
      <c r="ED45" s="1334"/>
      <c r="EE45" s="1334"/>
      <c r="EF45" s="1334"/>
      <c r="EG45" s="1334"/>
      <c r="EH45" s="1334"/>
      <c r="EI45" s="1334"/>
      <c r="EJ45" s="1334"/>
      <c r="EK45" s="1334"/>
      <c r="EL45" s="1334"/>
      <c r="EM45" s="1334"/>
      <c r="EN45" s="1334"/>
      <c r="EO45" s="1334"/>
      <c r="EP45" s="1334"/>
      <c r="EQ45" s="1334"/>
      <c r="ER45" s="1334"/>
      <c r="ES45" s="1334"/>
      <c r="ET45" s="1334"/>
      <c r="EU45" s="1334"/>
      <c r="EV45" s="1334"/>
      <c r="EW45" s="1334"/>
      <c r="EX45" s="1334"/>
      <c r="EY45" s="1334"/>
      <c r="EZ45" s="1334"/>
      <c r="FA45" s="1334"/>
      <c r="FB45" s="1334"/>
      <c r="FC45" s="1334"/>
      <c r="FD45" s="1334"/>
      <c r="FE45" s="1334"/>
      <c r="FF45" s="1334"/>
      <c r="FG45" s="1334"/>
      <c r="FH45" s="1334"/>
      <c r="FI45" s="1334"/>
      <c r="FJ45" s="1334"/>
      <c r="FK45" s="1334"/>
      <c r="FL45" s="1334"/>
      <c r="FM45" s="1334"/>
      <c r="FN45" s="1334"/>
      <c r="FO45" s="1334"/>
      <c r="FP45" s="1334"/>
      <c r="FQ45" s="1334"/>
      <c r="FR45" s="1334"/>
      <c r="FS45" s="1334"/>
      <c r="FT45" s="1334"/>
      <c r="FU45" s="1334"/>
      <c r="FV45" s="1334"/>
      <c r="FW45" s="1334"/>
      <c r="FX45" s="1334"/>
      <c r="FY45" s="1334"/>
      <c r="FZ45" s="1334"/>
      <c r="GA45" s="1334"/>
      <c r="GB45" s="1334"/>
      <c r="GC45" s="1334"/>
      <c r="GD45" s="1334"/>
      <c r="GE45" s="1334"/>
      <c r="GF45" s="1334"/>
      <c r="GG45" s="1334"/>
      <c r="GH45" s="1334"/>
      <c r="GI45" s="1334"/>
      <c r="GJ45" s="1334"/>
      <c r="GK45" s="1334"/>
      <c r="GL45" s="1334"/>
      <c r="GM45" s="1334"/>
      <c r="GN45" s="1334"/>
      <c r="GO45" s="1334"/>
      <c r="GP45" s="1334"/>
      <c r="GQ45" s="1334"/>
      <c r="GR45" s="1334"/>
      <c r="GS45" s="1334"/>
      <c r="GT45" s="1334"/>
      <c r="GU45" s="1334"/>
      <c r="GV45" s="1334"/>
      <c r="GW45" s="1334"/>
      <c r="GX45" s="1334"/>
      <c r="GY45" s="1334"/>
      <c r="GZ45" s="1334"/>
      <c r="HA45" s="1334"/>
      <c r="HB45" s="1334"/>
      <c r="HC45" s="1334"/>
      <c r="HD45" s="1334"/>
      <c r="HE45" s="1334"/>
      <c r="HF45" s="1334"/>
      <c r="HG45" s="1334"/>
      <c r="HH45" s="1334"/>
      <c r="HI45" s="1334"/>
      <c r="HJ45" s="1334"/>
      <c r="HK45" s="1334"/>
      <c r="HL45" s="1334"/>
      <c r="HM45" s="1334"/>
      <c r="HN45" s="1334"/>
      <c r="HO45" s="1334"/>
      <c r="HP45" s="1334"/>
      <c r="HQ45" s="1334"/>
      <c r="HR45" s="1334"/>
      <c r="HS45" s="1334"/>
      <c r="HT45" s="1334"/>
      <c r="HU45" s="1334"/>
      <c r="HV45" s="1334"/>
      <c r="HW45" s="1334"/>
      <c r="HX45" s="1334"/>
      <c r="HY45" s="1334"/>
      <c r="HZ45" s="1334"/>
      <c r="IA45" s="1334"/>
      <c r="IB45" s="1334"/>
      <c r="IC45" s="1334"/>
      <c r="ID45" s="1334"/>
      <c r="IE45" s="1334"/>
      <c r="IF45" s="1334"/>
      <c r="IG45" s="1334"/>
      <c r="IH45" s="1334"/>
      <c r="II45" s="1334"/>
      <c r="IJ45" s="1334"/>
      <c r="IK45" s="1334"/>
      <c r="IL45" s="1334"/>
      <c r="IM45" s="1334"/>
      <c r="IN45" s="1334"/>
      <c r="IO45" s="1334"/>
      <c r="IP45" s="1334"/>
      <c r="IQ45" s="1334"/>
      <c r="IR45" s="1334"/>
      <c r="IS45" s="1334"/>
      <c r="IT45" s="1334"/>
    </row>
    <row r="46" spans="1:254" x14ac:dyDescent="0.25">
      <c r="A46" s="1383"/>
      <c r="B46" s="1412" t="s">
        <v>143</v>
      </c>
      <c r="C46" s="1344"/>
      <c r="D46" s="1413"/>
      <c r="E46" s="1378" t="s">
        <v>22</v>
      </c>
      <c r="F46" s="1414"/>
      <c r="G46" s="1415"/>
      <c r="H46" s="1063"/>
      <c r="I46" s="1334"/>
      <c r="J46" s="1334"/>
      <c r="K46" s="1334"/>
      <c r="L46" s="1334"/>
      <c r="M46" s="1334"/>
      <c r="N46" s="1334"/>
      <c r="O46" s="1334"/>
      <c r="P46" s="1334"/>
      <c r="Q46" s="1334"/>
      <c r="R46" s="1334"/>
      <c r="S46" s="1334"/>
      <c r="T46" s="1334"/>
      <c r="U46" s="1334"/>
      <c r="V46" s="1334"/>
      <c r="W46" s="1334"/>
      <c r="X46" s="1334"/>
      <c r="Y46" s="1334"/>
      <c r="Z46" s="1334"/>
      <c r="AA46" s="1334"/>
      <c r="AB46" s="1334"/>
      <c r="AC46" s="1334"/>
      <c r="AD46" s="1334"/>
      <c r="AE46" s="1334"/>
      <c r="AF46" s="1334"/>
      <c r="AG46" s="1334"/>
      <c r="AH46" s="1334"/>
      <c r="AI46" s="1334"/>
      <c r="AJ46" s="1334"/>
      <c r="AK46" s="1334"/>
      <c r="AL46" s="1334"/>
      <c r="AM46" s="1334"/>
      <c r="AN46" s="1334"/>
      <c r="AO46" s="1334"/>
      <c r="AP46" s="1334"/>
      <c r="AQ46" s="1334"/>
      <c r="AR46" s="1334"/>
      <c r="AS46" s="1334"/>
      <c r="AT46" s="1334"/>
      <c r="AU46" s="1334"/>
      <c r="AV46" s="1334"/>
      <c r="AW46" s="1334"/>
      <c r="AX46" s="1334"/>
      <c r="AY46" s="1334"/>
      <c r="AZ46" s="1334"/>
      <c r="BA46" s="1334"/>
      <c r="BB46" s="1334"/>
      <c r="BC46" s="1334"/>
      <c r="BD46" s="1334"/>
      <c r="BE46" s="1334"/>
      <c r="BF46" s="1334"/>
      <c r="BG46" s="1334"/>
      <c r="BH46" s="1334"/>
      <c r="BI46" s="1334"/>
      <c r="BJ46" s="1334"/>
      <c r="BK46" s="1334"/>
      <c r="BL46" s="1334"/>
      <c r="BM46" s="1334"/>
      <c r="BN46" s="1334"/>
      <c r="BO46" s="1334"/>
      <c r="BP46" s="1334"/>
      <c r="BQ46" s="1334"/>
      <c r="BR46" s="1334"/>
      <c r="BS46" s="1334"/>
      <c r="BT46" s="1334"/>
      <c r="BU46" s="1334"/>
      <c r="BV46" s="1334"/>
      <c r="BW46" s="1334"/>
      <c r="BX46" s="1334"/>
      <c r="BY46" s="1334"/>
      <c r="BZ46" s="1334"/>
      <c r="CA46" s="1334"/>
      <c r="CB46" s="1334"/>
      <c r="CC46" s="1334"/>
      <c r="CD46" s="1334"/>
      <c r="CE46" s="1334"/>
      <c r="CF46" s="1334"/>
      <c r="CG46" s="1334"/>
      <c r="CH46" s="1334"/>
      <c r="CI46" s="1334"/>
      <c r="CJ46" s="1334"/>
      <c r="CK46" s="1334"/>
      <c r="CL46" s="1334"/>
      <c r="CM46" s="1334"/>
      <c r="CN46" s="1334"/>
      <c r="CO46" s="1334"/>
      <c r="CP46" s="1334"/>
      <c r="CQ46" s="1334"/>
      <c r="CR46" s="1334"/>
      <c r="CS46" s="1334"/>
      <c r="CT46" s="1334"/>
      <c r="CU46" s="1334"/>
      <c r="CV46" s="1334"/>
      <c r="CW46" s="1334"/>
      <c r="CX46" s="1334"/>
      <c r="CY46" s="1334"/>
      <c r="CZ46" s="1334"/>
      <c r="DA46" s="1334"/>
      <c r="DB46" s="1334"/>
      <c r="DC46" s="1334"/>
      <c r="DD46" s="1334"/>
      <c r="DE46" s="1334"/>
      <c r="DF46" s="1334"/>
      <c r="DG46" s="1334"/>
      <c r="DH46" s="1334"/>
      <c r="DI46" s="1334"/>
      <c r="DJ46" s="1334"/>
      <c r="DK46" s="1334"/>
      <c r="DL46" s="1334"/>
      <c r="DM46" s="1334"/>
      <c r="DN46" s="1334"/>
      <c r="DO46" s="1334"/>
      <c r="DP46" s="1334"/>
      <c r="DQ46" s="1334"/>
      <c r="DR46" s="1334"/>
      <c r="DS46" s="1334"/>
      <c r="DT46" s="1334"/>
      <c r="DU46" s="1334"/>
      <c r="DV46" s="1334"/>
      <c r="DW46" s="1334"/>
      <c r="DX46" s="1334"/>
      <c r="DY46" s="1334"/>
      <c r="DZ46" s="1334"/>
      <c r="EA46" s="1334"/>
      <c r="EB46" s="1334"/>
      <c r="EC46" s="1334"/>
      <c r="ED46" s="1334"/>
      <c r="EE46" s="1334"/>
      <c r="EF46" s="1334"/>
      <c r="EG46" s="1334"/>
      <c r="EH46" s="1334"/>
      <c r="EI46" s="1334"/>
      <c r="EJ46" s="1334"/>
      <c r="EK46" s="1334"/>
      <c r="EL46" s="1334"/>
      <c r="EM46" s="1334"/>
      <c r="EN46" s="1334"/>
      <c r="EO46" s="1334"/>
      <c r="EP46" s="1334"/>
      <c r="EQ46" s="1334"/>
      <c r="ER46" s="1334"/>
      <c r="ES46" s="1334"/>
      <c r="ET46" s="1334"/>
      <c r="EU46" s="1334"/>
      <c r="EV46" s="1334"/>
      <c r="EW46" s="1334"/>
      <c r="EX46" s="1334"/>
      <c r="EY46" s="1334"/>
      <c r="EZ46" s="1334"/>
      <c r="FA46" s="1334"/>
      <c r="FB46" s="1334"/>
      <c r="FC46" s="1334"/>
      <c r="FD46" s="1334"/>
      <c r="FE46" s="1334"/>
      <c r="FF46" s="1334"/>
      <c r="FG46" s="1334"/>
      <c r="FH46" s="1334"/>
      <c r="FI46" s="1334"/>
      <c r="FJ46" s="1334"/>
      <c r="FK46" s="1334"/>
      <c r="FL46" s="1334"/>
      <c r="FM46" s="1334"/>
      <c r="FN46" s="1334"/>
      <c r="FO46" s="1334"/>
      <c r="FP46" s="1334"/>
      <c r="FQ46" s="1334"/>
      <c r="FR46" s="1334"/>
      <c r="FS46" s="1334"/>
      <c r="FT46" s="1334"/>
      <c r="FU46" s="1334"/>
      <c r="FV46" s="1334"/>
      <c r="FW46" s="1334"/>
      <c r="FX46" s="1334"/>
      <c r="FY46" s="1334"/>
      <c r="FZ46" s="1334"/>
      <c r="GA46" s="1334"/>
      <c r="GB46" s="1334"/>
      <c r="GC46" s="1334"/>
      <c r="GD46" s="1334"/>
      <c r="GE46" s="1334"/>
      <c r="GF46" s="1334"/>
      <c r="GG46" s="1334"/>
      <c r="GH46" s="1334"/>
      <c r="GI46" s="1334"/>
      <c r="GJ46" s="1334"/>
      <c r="GK46" s="1334"/>
      <c r="GL46" s="1334"/>
      <c r="GM46" s="1334"/>
      <c r="GN46" s="1334"/>
      <c r="GO46" s="1334"/>
      <c r="GP46" s="1334"/>
      <c r="GQ46" s="1334"/>
      <c r="GR46" s="1334"/>
      <c r="GS46" s="1334"/>
      <c r="GT46" s="1334"/>
      <c r="GU46" s="1334"/>
      <c r="GV46" s="1334"/>
      <c r="GW46" s="1334"/>
      <c r="GX46" s="1334"/>
      <c r="GY46" s="1334"/>
      <c r="GZ46" s="1334"/>
      <c r="HA46" s="1334"/>
      <c r="HB46" s="1334"/>
      <c r="HC46" s="1334"/>
      <c r="HD46" s="1334"/>
      <c r="HE46" s="1334"/>
      <c r="HF46" s="1334"/>
      <c r="HG46" s="1334"/>
      <c r="HH46" s="1334"/>
      <c r="HI46" s="1334"/>
      <c r="HJ46" s="1334"/>
      <c r="HK46" s="1334"/>
      <c r="HL46" s="1334"/>
      <c r="HM46" s="1334"/>
      <c r="HN46" s="1334"/>
      <c r="HO46" s="1334"/>
      <c r="HP46" s="1334"/>
      <c r="HQ46" s="1334"/>
      <c r="HR46" s="1334"/>
      <c r="HS46" s="1334"/>
      <c r="HT46" s="1334"/>
      <c r="HU46" s="1334"/>
      <c r="HV46" s="1334"/>
      <c r="HW46" s="1334"/>
      <c r="HX46" s="1334"/>
      <c r="HY46" s="1334"/>
      <c r="HZ46" s="1334"/>
      <c r="IA46" s="1334"/>
      <c r="IB46" s="1334"/>
      <c r="IC46" s="1334"/>
      <c r="ID46" s="1334"/>
      <c r="IE46" s="1334"/>
      <c r="IF46" s="1334"/>
      <c r="IG46" s="1334"/>
      <c r="IH46" s="1334"/>
      <c r="II46" s="1334"/>
      <c r="IJ46" s="1334"/>
      <c r="IK46" s="1334"/>
      <c r="IL46" s="1334"/>
      <c r="IM46" s="1334"/>
      <c r="IN46" s="1334"/>
      <c r="IO46" s="1334"/>
      <c r="IP46" s="1334"/>
      <c r="IQ46" s="1334"/>
      <c r="IR46" s="1334"/>
      <c r="IS46" s="1334"/>
      <c r="IT46" s="1334"/>
    </row>
    <row r="47" spans="1:254" ht="15" thickBot="1" x14ac:dyDescent="0.3">
      <c r="A47" s="1408" t="s">
        <v>155</v>
      </c>
      <c r="B47" s="1403" t="s">
        <v>156</v>
      </c>
      <c r="C47" s="1343"/>
      <c r="D47" s="1409"/>
      <c r="E47" s="1378" t="s">
        <v>103</v>
      </c>
      <c r="F47" s="1374"/>
      <c r="G47" s="1415"/>
      <c r="H47" s="1063"/>
      <c r="I47" s="1416"/>
      <c r="J47" s="1416"/>
      <c r="K47" s="1416"/>
      <c r="L47" s="1416"/>
      <c r="M47" s="1416"/>
      <c r="N47" s="1416"/>
      <c r="O47" s="1416"/>
      <c r="P47" s="1416"/>
      <c r="Q47" s="1416"/>
      <c r="R47" s="1416"/>
      <c r="S47" s="1416"/>
      <c r="T47" s="1416"/>
      <c r="U47" s="1416"/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  <c r="DJ47" s="1416"/>
      <c r="DK47" s="1416"/>
      <c r="DL47" s="1416"/>
      <c r="DM47" s="1416"/>
      <c r="DN47" s="1416"/>
      <c r="DO47" s="1416"/>
      <c r="DP47" s="1416"/>
      <c r="DQ47" s="1416"/>
      <c r="DR47" s="1416"/>
      <c r="DS47" s="1416"/>
      <c r="DT47" s="1416"/>
      <c r="DU47" s="1416"/>
      <c r="DV47" s="1416"/>
      <c r="DW47" s="1416"/>
      <c r="DX47" s="1416"/>
      <c r="DY47" s="1416"/>
      <c r="DZ47" s="1416"/>
      <c r="EA47" s="1416"/>
      <c r="EB47" s="1416"/>
      <c r="EC47" s="1416"/>
      <c r="ED47" s="1416"/>
      <c r="EE47" s="1416"/>
      <c r="EF47" s="1416"/>
      <c r="EG47" s="1416"/>
      <c r="EH47" s="1416"/>
      <c r="EI47" s="1416"/>
      <c r="EJ47" s="1416"/>
      <c r="EK47" s="1416"/>
      <c r="EL47" s="1416"/>
      <c r="EM47" s="1416"/>
      <c r="EN47" s="1416"/>
      <c r="EO47" s="1416"/>
      <c r="EP47" s="1416"/>
      <c r="EQ47" s="1416"/>
      <c r="ER47" s="1416"/>
      <c r="ES47" s="1416"/>
      <c r="ET47" s="1416"/>
      <c r="EU47" s="1416"/>
      <c r="EV47" s="1416"/>
      <c r="EW47" s="1416"/>
      <c r="EX47" s="1416"/>
      <c r="EY47" s="1416"/>
      <c r="EZ47" s="1416"/>
      <c r="FA47" s="1416"/>
      <c r="FB47" s="1416"/>
      <c r="FC47" s="1416"/>
      <c r="FD47" s="1416"/>
      <c r="FE47" s="1416"/>
      <c r="FF47" s="1416"/>
      <c r="FG47" s="1416"/>
      <c r="FH47" s="1416"/>
      <c r="FI47" s="1416"/>
      <c r="FJ47" s="1416"/>
      <c r="FK47" s="1416"/>
      <c r="FL47" s="1416"/>
      <c r="FM47" s="1416"/>
      <c r="FN47" s="1416"/>
      <c r="FO47" s="1416"/>
      <c r="FP47" s="1416"/>
      <c r="FQ47" s="1416"/>
      <c r="FR47" s="1416"/>
      <c r="FS47" s="1416"/>
      <c r="FT47" s="1416"/>
      <c r="FU47" s="1416"/>
      <c r="FV47" s="1416"/>
      <c r="FW47" s="1416"/>
      <c r="FX47" s="1416"/>
      <c r="FY47" s="1416"/>
      <c r="FZ47" s="1416"/>
      <c r="GA47" s="1416"/>
      <c r="GB47" s="1416"/>
      <c r="GC47" s="1416"/>
      <c r="GD47" s="1416"/>
      <c r="GE47" s="1416"/>
      <c r="GF47" s="1416"/>
      <c r="GG47" s="1416"/>
      <c r="GH47" s="1416"/>
      <c r="GI47" s="1416"/>
      <c r="GJ47" s="1416"/>
      <c r="GK47" s="1416"/>
      <c r="GL47" s="1416"/>
      <c r="GM47" s="1416"/>
      <c r="GN47" s="1416"/>
      <c r="GO47" s="1416"/>
      <c r="GP47" s="1416"/>
      <c r="GQ47" s="1416"/>
      <c r="GR47" s="1416"/>
      <c r="GS47" s="1416"/>
      <c r="GT47" s="1416"/>
      <c r="GU47" s="1416"/>
      <c r="GV47" s="1416"/>
      <c r="GW47" s="1416"/>
      <c r="GX47" s="1416"/>
      <c r="GY47" s="1416"/>
      <c r="GZ47" s="1416"/>
      <c r="HA47" s="1416"/>
      <c r="HB47" s="1416"/>
      <c r="HC47" s="1416"/>
      <c r="HD47" s="1416"/>
      <c r="HE47" s="1416"/>
      <c r="HF47" s="1416"/>
      <c r="HG47" s="1416"/>
      <c r="HH47" s="1416"/>
      <c r="HI47" s="1416"/>
      <c r="HJ47" s="1416"/>
      <c r="HK47" s="1416"/>
      <c r="HL47" s="1416"/>
      <c r="HM47" s="1416"/>
      <c r="HN47" s="1416"/>
      <c r="HO47" s="1416"/>
      <c r="HP47" s="1416"/>
      <c r="HQ47" s="1416"/>
      <c r="HR47" s="1416"/>
      <c r="HS47" s="1416"/>
      <c r="HT47" s="1416"/>
      <c r="HU47" s="1416"/>
      <c r="HV47" s="1416"/>
      <c r="HW47" s="1416"/>
      <c r="HX47" s="1416"/>
      <c r="HY47" s="1416"/>
      <c r="HZ47" s="1416"/>
      <c r="IA47" s="1416"/>
      <c r="IB47" s="1416"/>
      <c r="IC47" s="1416"/>
      <c r="ID47" s="1416"/>
      <c r="IE47" s="1416"/>
      <c r="IF47" s="1416"/>
      <c r="IG47" s="1416"/>
      <c r="IH47" s="1416"/>
      <c r="II47" s="1416"/>
      <c r="IJ47" s="1416"/>
      <c r="IK47" s="1416"/>
      <c r="IL47" s="1416"/>
      <c r="IM47" s="1416"/>
      <c r="IN47" s="1416"/>
      <c r="IO47" s="1416"/>
      <c r="IP47" s="1416"/>
      <c r="IQ47" s="1416"/>
      <c r="IR47" s="1416"/>
      <c r="IS47" s="1416"/>
      <c r="IT47" s="1416"/>
    </row>
    <row r="48" spans="1:254" ht="14.5" thickBot="1" x14ac:dyDescent="0.3">
      <c r="A48" s="1384" t="s">
        <v>46</v>
      </c>
      <c r="B48" s="1385"/>
      <c r="C48" s="1395"/>
      <c r="D48" s="1385"/>
      <c r="E48" s="1396"/>
      <c r="F48" s="1386"/>
      <c r="G48" s="1397"/>
      <c r="H48" s="1398"/>
      <c r="I48" s="1416"/>
      <c r="J48" s="1416"/>
      <c r="K48" s="1416"/>
      <c r="L48" s="1416"/>
      <c r="M48" s="1416"/>
      <c r="N48" s="1416"/>
      <c r="O48" s="1416"/>
      <c r="P48" s="1416"/>
      <c r="Q48" s="1416"/>
      <c r="R48" s="1416"/>
      <c r="S48" s="1416"/>
      <c r="T48" s="1416"/>
      <c r="U48" s="1416"/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  <c r="DJ48" s="1416"/>
      <c r="DK48" s="1416"/>
      <c r="DL48" s="1416"/>
      <c r="DM48" s="1416"/>
      <c r="DN48" s="1416"/>
      <c r="DO48" s="1416"/>
      <c r="DP48" s="1416"/>
      <c r="DQ48" s="1416"/>
      <c r="DR48" s="1416"/>
      <c r="DS48" s="1416"/>
      <c r="DT48" s="1416"/>
      <c r="DU48" s="1416"/>
      <c r="DV48" s="1416"/>
      <c r="DW48" s="1416"/>
      <c r="DX48" s="1416"/>
      <c r="DY48" s="1416"/>
      <c r="DZ48" s="1416"/>
      <c r="EA48" s="1416"/>
      <c r="EB48" s="1416"/>
      <c r="EC48" s="1416"/>
      <c r="ED48" s="1416"/>
      <c r="EE48" s="1416"/>
      <c r="EF48" s="1416"/>
      <c r="EG48" s="1416"/>
      <c r="EH48" s="1416"/>
      <c r="EI48" s="1416"/>
      <c r="EJ48" s="1416"/>
      <c r="EK48" s="1416"/>
      <c r="EL48" s="1416"/>
      <c r="EM48" s="1416"/>
      <c r="EN48" s="1416"/>
      <c r="EO48" s="1416"/>
      <c r="EP48" s="1416"/>
      <c r="EQ48" s="1416"/>
      <c r="ER48" s="1416"/>
      <c r="ES48" s="1416"/>
      <c r="ET48" s="1416"/>
      <c r="EU48" s="1416"/>
      <c r="EV48" s="1416"/>
      <c r="EW48" s="1416"/>
      <c r="EX48" s="1416"/>
      <c r="EY48" s="1416"/>
      <c r="EZ48" s="1416"/>
      <c r="FA48" s="1416"/>
      <c r="FB48" s="1416"/>
      <c r="FC48" s="1416"/>
      <c r="FD48" s="1416"/>
      <c r="FE48" s="1416"/>
      <c r="FF48" s="1416"/>
      <c r="FG48" s="1416"/>
      <c r="FH48" s="1416"/>
      <c r="FI48" s="1416"/>
      <c r="FJ48" s="1416"/>
      <c r="FK48" s="1416"/>
      <c r="FL48" s="1416"/>
      <c r="FM48" s="1416"/>
      <c r="FN48" s="1416"/>
      <c r="FO48" s="1416"/>
      <c r="FP48" s="1416"/>
      <c r="FQ48" s="1416"/>
      <c r="FR48" s="1416"/>
      <c r="FS48" s="1416"/>
      <c r="FT48" s="1416"/>
      <c r="FU48" s="1416"/>
      <c r="FV48" s="1416"/>
      <c r="FW48" s="1416"/>
      <c r="FX48" s="1416"/>
      <c r="FY48" s="1416"/>
      <c r="FZ48" s="1416"/>
      <c r="GA48" s="1416"/>
      <c r="GB48" s="1416"/>
      <c r="GC48" s="1416"/>
      <c r="GD48" s="1416"/>
      <c r="GE48" s="1416"/>
      <c r="GF48" s="1416"/>
      <c r="GG48" s="1416"/>
      <c r="GH48" s="1416"/>
      <c r="GI48" s="1416"/>
      <c r="GJ48" s="1416"/>
      <c r="GK48" s="1416"/>
      <c r="GL48" s="1416"/>
      <c r="GM48" s="1416"/>
      <c r="GN48" s="1416"/>
      <c r="GO48" s="1416"/>
      <c r="GP48" s="1416"/>
      <c r="GQ48" s="1416"/>
      <c r="GR48" s="1416"/>
      <c r="GS48" s="1416"/>
      <c r="GT48" s="1416"/>
      <c r="GU48" s="1416"/>
      <c r="GV48" s="1416"/>
      <c r="GW48" s="1416"/>
      <c r="GX48" s="1416"/>
      <c r="GY48" s="1416"/>
      <c r="GZ48" s="1416"/>
      <c r="HA48" s="1416"/>
      <c r="HB48" s="1416"/>
      <c r="HC48" s="1416"/>
      <c r="HD48" s="1416"/>
      <c r="HE48" s="1416"/>
      <c r="HF48" s="1416"/>
      <c r="HG48" s="1416"/>
      <c r="HH48" s="1416"/>
      <c r="HI48" s="1416"/>
      <c r="HJ48" s="1416"/>
      <c r="HK48" s="1416"/>
      <c r="HL48" s="1416"/>
      <c r="HM48" s="1416"/>
      <c r="HN48" s="1416"/>
      <c r="HO48" s="1416"/>
      <c r="HP48" s="1416"/>
      <c r="HQ48" s="1416"/>
      <c r="HR48" s="1416"/>
      <c r="HS48" s="1416"/>
      <c r="HT48" s="1416"/>
      <c r="HU48" s="1416"/>
      <c r="HV48" s="1416"/>
      <c r="HW48" s="1416"/>
      <c r="HX48" s="1416"/>
      <c r="HY48" s="1416"/>
      <c r="HZ48" s="1416"/>
      <c r="IA48" s="1416"/>
      <c r="IB48" s="1416"/>
      <c r="IC48" s="1416"/>
      <c r="ID48" s="1416"/>
      <c r="IE48" s="1416"/>
      <c r="IF48" s="1416"/>
      <c r="IG48" s="1416"/>
      <c r="IH48" s="1416"/>
      <c r="II48" s="1416"/>
      <c r="IJ48" s="1416"/>
      <c r="IK48" s="1416"/>
      <c r="IL48" s="1416"/>
      <c r="IM48" s="1416"/>
      <c r="IN48" s="1416"/>
      <c r="IO48" s="1416"/>
      <c r="IP48" s="1416"/>
      <c r="IQ48" s="1416"/>
      <c r="IR48" s="1416"/>
      <c r="IS48" s="1416"/>
      <c r="IT48" s="1416"/>
    </row>
    <row r="49" spans="1:254" ht="14.5" thickBot="1" x14ac:dyDescent="0.3">
      <c r="A49" s="1389"/>
      <c r="B49" s="1417"/>
      <c r="C49" s="1388"/>
      <c r="D49" s="1388"/>
      <c r="E49" s="1390"/>
      <c r="F49" s="1346"/>
      <c r="G49" s="1391"/>
      <c r="H49" s="1391" t="s">
        <v>47</v>
      </c>
      <c r="I49" s="1416"/>
      <c r="J49" s="1416"/>
      <c r="K49" s="1416"/>
      <c r="L49" s="1416"/>
      <c r="M49" s="1416"/>
      <c r="N49" s="1416"/>
      <c r="O49" s="1416"/>
      <c r="P49" s="1416"/>
      <c r="Q49" s="1416"/>
      <c r="R49" s="1416"/>
      <c r="S49" s="1416"/>
      <c r="T49" s="1416"/>
      <c r="U49" s="1416"/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  <c r="DJ49" s="1416"/>
      <c r="DK49" s="1416"/>
      <c r="DL49" s="1416"/>
      <c r="DM49" s="1416"/>
      <c r="DN49" s="1416"/>
      <c r="DO49" s="1416"/>
      <c r="DP49" s="1416"/>
      <c r="DQ49" s="1416"/>
      <c r="DR49" s="1416"/>
      <c r="DS49" s="1416"/>
      <c r="DT49" s="1416"/>
      <c r="DU49" s="1416"/>
      <c r="DV49" s="1416"/>
      <c r="DW49" s="1416"/>
      <c r="DX49" s="1416"/>
      <c r="DY49" s="1416"/>
      <c r="DZ49" s="1416"/>
      <c r="EA49" s="1416"/>
      <c r="EB49" s="1416"/>
      <c r="EC49" s="1416"/>
      <c r="ED49" s="1416"/>
      <c r="EE49" s="1416"/>
      <c r="EF49" s="1416"/>
      <c r="EG49" s="1416"/>
      <c r="EH49" s="1416"/>
      <c r="EI49" s="1416"/>
      <c r="EJ49" s="1416"/>
      <c r="EK49" s="1416"/>
      <c r="EL49" s="1416"/>
      <c r="EM49" s="1416"/>
      <c r="EN49" s="1416"/>
      <c r="EO49" s="1416"/>
      <c r="EP49" s="1416"/>
      <c r="EQ49" s="1416"/>
      <c r="ER49" s="1416"/>
      <c r="ES49" s="1416"/>
      <c r="ET49" s="1416"/>
      <c r="EU49" s="1416"/>
      <c r="EV49" s="1416"/>
      <c r="EW49" s="1416"/>
      <c r="EX49" s="1416"/>
      <c r="EY49" s="1416"/>
      <c r="EZ49" s="1416"/>
      <c r="FA49" s="1416"/>
      <c r="FB49" s="1416"/>
      <c r="FC49" s="1416"/>
      <c r="FD49" s="1416"/>
      <c r="FE49" s="1416"/>
      <c r="FF49" s="1416"/>
      <c r="FG49" s="1416"/>
      <c r="FH49" s="1416"/>
      <c r="FI49" s="1416"/>
      <c r="FJ49" s="1416"/>
      <c r="FK49" s="1416"/>
      <c r="FL49" s="1416"/>
      <c r="FM49" s="1416"/>
      <c r="FN49" s="1416"/>
      <c r="FO49" s="1416"/>
      <c r="FP49" s="1416"/>
      <c r="FQ49" s="1416"/>
      <c r="FR49" s="1416"/>
      <c r="FS49" s="1416"/>
      <c r="FT49" s="1416"/>
      <c r="FU49" s="1416"/>
      <c r="FV49" s="1416"/>
      <c r="FW49" s="1416"/>
      <c r="FX49" s="1416"/>
      <c r="FY49" s="1416"/>
      <c r="FZ49" s="1416"/>
      <c r="GA49" s="1416"/>
      <c r="GB49" s="1416"/>
      <c r="GC49" s="1416"/>
      <c r="GD49" s="1416"/>
      <c r="GE49" s="1416"/>
      <c r="GF49" s="1416"/>
      <c r="GG49" s="1416"/>
      <c r="GH49" s="1416"/>
      <c r="GI49" s="1416"/>
      <c r="GJ49" s="1416"/>
      <c r="GK49" s="1416"/>
      <c r="GL49" s="1416"/>
      <c r="GM49" s="1416"/>
      <c r="GN49" s="1416"/>
      <c r="GO49" s="1416"/>
      <c r="GP49" s="1416"/>
      <c r="GQ49" s="1416"/>
      <c r="GR49" s="1416"/>
      <c r="GS49" s="1416"/>
      <c r="GT49" s="1416"/>
      <c r="GU49" s="1416"/>
      <c r="GV49" s="1416"/>
      <c r="GW49" s="1416"/>
      <c r="GX49" s="1416"/>
      <c r="GY49" s="1416"/>
      <c r="GZ49" s="1416"/>
      <c r="HA49" s="1416"/>
      <c r="HB49" s="1416"/>
      <c r="HC49" s="1416"/>
      <c r="HD49" s="1416"/>
      <c r="HE49" s="1416"/>
      <c r="HF49" s="1416"/>
      <c r="HG49" s="1416"/>
      <c r="HH49" s="1416"/>
      <c r="HI49" s="1416"/>
      <c r="HJ49" s="1416"/>
      <c r="HK49" s="1416"/>
      <c r="HL49" s="1416"/>
      <c r="HM49" s="1416"/>
      <c r="HN49" s="1416"/>
      <c r="HO49" s="1416"/>
      <c r="HP49" s="1416"/>
      <c r="HQ49" s="1416"/>
      <c r="HR49" s="1416"/>
      <c r="HS49" s="1416"/>
      <c r="HT49" s="1416"/>
      <c r="HU49" s="1416"/>
      <c r="HV49" s="1416"/>
      <c r="HW49" s="1416"/>
      <c r="HX49" s="1416"/>
      <c r="HY49" s="1416"/>
      <c r="HZ49" s="1416"/>
      <c r="IA49" s="1416"/>
      <c r="IB49" s="1416"/>
      <c r="IC49" s="1416"/>
      <c r="ID49" s="1416"/>
      <c r="IE49" s="1416"/>
      <c r="IF49" s="1416"/>
      <c r="IG49" s="1416"/>
      <c r="IH49" s="1416"/>
      <c r="II49" s="1416"/>
      <c r="IJ49" s="1416"/>
      <c r="IK49" s="1416"/>
      <c r="IL49" s="1416"/>
      <c r="IM49" s="1416"/>
      <c r="IN49" s="1416"/>
      <c r="IO49" s="1416"/>
      <c r="IP49" s="1416"/>
      <c r="IQ49" s="1416"/>
      <c r="IR49" s="1416"/>
      <c r="IS49" s="1416"/>
      <c r="IT49" s="1416"/>
    </row>
    <row r="50" spans="1:254" x14ac:dyDescent="0.25">
      <c r="A50" s="1347" t="s">
        <v>5</v>
      </c>
      <c r="B50" s="1348" t="s">
        <v>6</v>
      </c>
      <c r="C50" s="1348"/>
      <c r="D50" s="1348"/>
      <c r="E50" s="1349" t="s">
        <v>7</v>
      </c>
      <c r="F50" s="1350" t="s">
        <v>8</v>
      </c>
      <c r="G50" s="1351" t="s">
        <v>9</v>
      </c>
      <c r="H50" s="1352" t="s">
        <v>10</v>
      </c>
      <c r="I50" s="1416"/>
      <c r="J50" s="1416"/>
      <c r="K50" s="1416"/>
      <c r="L50" s="1416"/>
      <c r="M50" s="1416"/>
      <c r="N50" s="1416"/>
      <c r="O50" s="1416"/>
      <c r="P50" s="1416"/>
      <c r="Q50" s="1416"/>
      <c r="R50" s="1416"/>
      <c r="S50" s="1416"/>
      <c r="T50" s="1416"/>
      <c r="U50" s="1416"/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  <c r="DJ50" s="1416"/>
      <c r="DK50" s="1416"/>
      <c r="DL50" s="1416"/>
      <c r="DM50" s="1416"/>
      <c r="DN50" s="1416"/>
      <c r="DO50" s="1416"/>
      <c r="DP50" s="1416"/>
      <c r="DQ50" s="1416"/>
      <c r="DR50" s="1416"/>
      <c r="DS50" s="1416"/>
      <c r="DT50" s="1416"/>
      <c r="DU50" s="1416"/>
      <c r="DV50" s="1416"/>
      <c r="DW50" s="1416"/>
      <c r="DX50" s="1416"/>
      <c r="DY50" s="1416"/>
      <c r="DZ50" s="1416"/>
      <c r="EA50" s="1416"/>
      <c r="EB50" s="1416"/>
      <c r="EC50" s="1416"/>
      <c r="ED50" s="1416"/>
      <c r="EE50" s="1416"/>
      <c r="EF50" s="1416"/>
      <c r="EG50" s="1416"/>
      <c r="EH50" s="1416"/>
      <c r="EI50" s="1416"/>
      <c r="EJ50" s="1416"/>
      <c r="EK50" s="1416"/>
      <c r="EL50" s="1416"/>
      <c r="EM50" s="1416"/>
      <c r="EN50" s="1416"/>
      <c r="EO50" s="1416"/>
      <c r="EP50" s="1416"/>
      <c r="EQ50" s="1416"/>
      <c r="ER50" s="1416"/>
      <c r="ES50" s="1416"/>
      <c r="ET50" s="1416"/>
      <c r="EU50" s="1416"/>
      <c r="EV50" s="1416"/>
      <c r="EW50" s="1416"/>
      <c r="EX50" s="1416"/>
      <c r="EY50" s="1416"/>
      <c r="EZ50" s="1416"/>
      <c r="FA50" s="1416"/>
      <c r="FB50" s="1416"/>
      <c r="FC50" s="1416"/>
      <c r="FD50" s="1416"/>
      <c r="FE50" s="1416"/>
      <c r="FF50" s="1416"/>
      <c r="FG50" s="1416"/>
      <c r="FH50" s="1416"/>
      <c r="FI50" s="1416"/>
      <c r="FJ50" s="1416"/>
      <c r="FK50" s="1416"/>
      <c r="FL50" s="1416"/>
      <c r="FM50" s="1416"/>
      <c r="FN50" s="1416"/>
      <c r="FO50" s="1416"/>
      <c r="FP50" s="1416"/>
      <c r="FQ50" s="1416"/>
      <c r="FR50" s="1416"/>
      <c r="FS50" s="1416"/>
      <c r="FT50" s="1416"/>
      <c r="FU50" s="1416"/>
      <c r="FV50" s="1416"/>
      <c r="FW50" s="1416"/>
      <c r="FX50" s="1416"/>
      <c r="FY50" s="1416"/>
      <c r="FZ50" s="1416"/>
      <c r="GA50" s="1416"/>
      <c r="GB50" s="1416"/>
      <c r="GC50" s="1416"/>
      <c r="GD50" s="1416"/>
      <c r="GE50" s="1416"/>
      <c r="GF50" s="1416"/>
      <c r="GG50" s="1416"/>
      <c r="GH50" s="1416"/>
      <c r="GI50" s="1416"/>
      <c r="GJ50" s="1416"/>
      <c r="GK50" s="1416"/>
      <c r="GL50" s="1416"/>
      <c r="GM50" s="1416"/>
      <c r="GN50" s="1416"/>
      <c r="GO50" s="1416"/>
      <c r="GP50" s="1416"/>
      <c r="GQ50" s="1416"/>
      <c r="GR50" s="1416"/>
      <c r="GS50" s="1416"/>
      <c r="GT50" s="1416"/>
      <c r="GU50" s="1416"/>
      <c r="GV50" s="1416"/>
      <c r="GW50" s="1416"/>
      <c r="GX50" s="1416"/>
      <c r="GY50" s="1416"/>
      <c r="GZ50" s="1416"/>
      <c r="HA50" s="1416"/>
      <c r="HB50" s="1416"/>
      <c r="HC50" s="1416"/>
      <c r="HD50" s="1416"/>
      <c r="HE50" s="1416"/>
      <c r="HF50" s="1416"/>
      <c r="HG50" s="1416"/>
      <c r="HH50" s="1416"/>
      <c r="HI50" s="1416"/>
      <c r="HJ50" s="1416"/>
      <c r="HK50" s="1416"/>
      <c r="HL50" s="1416"/>
      <c r="HM50" s="1416"/>
      <c r="HN50" s="1416"/>
      <c r="HO50" s="1416"/>
      <c r="HP50" s="1416"/>
      <c r="HQ50" s="1416"/>
      <c r="HR50" s="1416"/>
      <c r="HS50" s="1416"/>
      <c r="HT50" s="1416"/>
      <c r="HU50" s="1416"/>
      <c r="HV50" s="1416"/>
      <c r="HW50" s="1416"/>
      <c r="HX50" s="1416"/>
      <c r="HY50" s="1416"/>
      <c r="HZ50" s="1416"/>
      <c r="IA50" s="1416"/>
      <c r="IB50" s="1416"/>
      <c r="IC50" s="1416"/>
      <c r="ID50" s="1416"/>
      <c r="IE50" s="1416"/>
      <c r="IF50" s="1416"/>
      <c r="IG50" s="1416"/>
      <c r="IH50" s="1416"/>
      <c r="II50" s="1416"/>
      <c r="IJ50" s="1416"/>
      <c r="IK50" s="1416"/>
      <c r="IL50" s="1416"/>
      <c r="IM50" s="1416"/>
      <c r="IN50" s="1416"/>
      <c r="IO50" s="1416"/>
      <c r="IP50" s="1416"/>
      <c r="IQ50" s="1416"/>
      <c r="IR50" s="1416"/>
      <c r="IS50" s="1416"/>
      <c r="IT50" s="1416"/>
    </row>
    <row r="51" spans="1:254" ht="14.5" thickBot="1" x14ac:dyDescent="0.3">
      <c r="A51" s="1353"/>
      <c r="B51" s="1354"/>
      <c r="C51" s="1354"/>
      <c r="D51" s="1354"/>
      <c r="E51" s="1355"/>
      <c r="F51" s="1356"/>
      <c r="G51" s="1357" t="s">
        <v>11</v>
      </c>
      <c r="H51" s="1358" t="s">
        <v>11</v>
      </c>
      <c r="I51" s="1416"/>
      <c r="J51" s="1416"/>
      <c r="K51" s="1416"/>
      <c r="L51" s="1416"/>
      <c r="M51" s="1416"/>
      <c r="N51" s="1416"/>
      <c r="O51" s="1416"/>
      <c r="P51" s="1416"/>
      <c r="Q51" s="1416"/>
      <c r="R51" s="1416"/>
      <c r="S51" s="1416"/>
      <c r="T51" s="1416"/>
      <c r="U51" s="1416"/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  <c r="DJ51" s="1416"/>
      <c r="DK51" s="1416"/>
      <c r="DL51" s="1416"/>
      <c r="DM51" s="1416"/>
      <c r="DN51" s="1416"/>
      <c r="DO51" s="1416"/>
      <c r="DP51" s="1416"/>
      <c r="DQ51" s="1416"/>
      <c r="DR51" s="1416"/>
      <c r="DS51" s="1416"/>
      <c r="DT51" s="1416"/>
      <c r="DU51" s="1416"/>
      <c r="DV51" s="1416"/>
      <c r="DW51" s="1416"/>
      <c r="DX51" s="1416"/>
      <c r="DY51" s="1416"/>
      <c r="DZ51" s="1416"/>
      <c r="EA51" s="1416"/>
      <c r="EB51" s="1416"/>
      <c r="EC51" s="1416"/>
      <c r="ED51" s="1416"/>
      <c r="EE51" s="1416"/>
      <c r="EF51" s="1416"/>
      <c r="EG51" s="1416"/>
      <c r="EH51" s="1416"/>
      <c r="EI51" s="1416"/>
      <c r="EJ51" s="1416"/>
      <c r="EK51" s="1416"/>
      <c r="EL51" s="1416"/>
      <c r="EM51" s="1416"/>
      <c r="EN51" s="1416"/>
      <c r="EO51" s="1416"/>
      <c r="EP51" s="1416"/>
      <c r="EQ51" s="1416"/>
      <c r="ER51" s="1416"/>
      <c r="ES51" s="1416"/>
      <c r="ET51" s="1416"/>
      <c r="EU51" s="1416"/>
      <c r="EV51" s="1416"/>
      <c r="EW51" s="1416"/>
      <c r="EX51" s="1416"/>
      <c r="EY51" s="1416"/>
      <c r="EZ51" s="1416"/>
      <c r="FA51" s="1416"/>
      <c r="FB51" s="1416"/>
      <c r="FC51" s="1416"/>
      <c r="FD51" s="1416"/>
      <c r="FE51" s="1416"/>
      <c r="FF51" s="1416"/>
      <c r="FG51" s="1416"/>
      <c r="FH51" s="1416"/>
      <c r="FI51" s="1416"/>
      <c r="FJ51" s="1416"/>
      <c r="FK51" s="1416"/>
      <c r="FL51" s="1416"/>
      <c r="FM51" s="1416"/>
      <c r="FN51" s="1416"/>
      <c r="FO51" s="1416"/>
      <c r="FP51" s="1416"/>
      <c r="FQ51" s="1416"/>
      <c r="FR51" s="1416"/>
      <c r="FS51" s="1416"/>
      <c r="FT51" s="1416"/>
      <c r="FU51" s="1416"/>
      <c r="FV51" s="1416"/>
      <c r="FW51" s="1416"/>
      <c r="FX51" s="1416"/>
      <c r="FY51" s="1416"/>
      <c r="FZ51" s="1416"/>
      <c r="GA51" s="1416"/>
      <c r="GB51" s="1416"/>
      <c r="GC51" s="1416"/>
      <c r="GD51" s="1416"/>
      <c r="GE51" s="1416"/>
      <c r="GF51" s="1416"/>
      <c r="GG51" s="1416"/>
      <c r="GH51" s="1416"/>
      <c r="GI51" s="1416"/>
      <c r="GJ51" s="1416"/>
      <c r="GK51" s="1416"/>
      <c r="GL51" s="1416"/>
      <c r="GM51" s="1416"/>
      <c r="GN51" s="1416"/>
      <c r="GO51" s="1416"/>
      <c r="GP51" s="1416"/>
      <c r="GQ51" s="1416"/>
      <c r="GR51" s="1416"/>
      <c r="GS51" s="1416"/>
      <c r="GT51" s="1416"/>
      <c r="GU51" s="1416"/>
      <c r="GV51" s="1416"/>
      <c r="GW51" s="1416"/>
      <c r="GX51" s="1416"/>
      <c r="GY51" s="1416"/>
      <c r="GZ51" s="1416"/>
      <c r="HA51" s="1416"/>
      <c r="HB51" s="1416"/>
      <c r="HC51" s="1416"/>
      <c r="HD51" s="1416"/>
      <c r="HE51" s="1416"/>
      <c r="HF51" s="1416"/>
      <c r="HG51" s="1416"/>
      <c r="HH51" s="1416"/>
      <c r="HI51" s="1416"/>
      <c r="HJ51" s="1416"/>
      <c r="HK51" s="1416"/>
      <c r="HL51" s="1416"/>
      <c r="HM51" s="1416"/>
      <c r="HN51" s="1416"/>
      <c r="HO51" s="1416"/>
      <c r="HP51" s="1416"/>
      <c r="HQ51" s="1416"/>
      <c r="HR51" s="1416"/>
      <c r="HS51" s="1416"/>
      <c r="HT51" s="1416"/>
      <c r="HU51" s="1416"/>
      <c r="HV51" s="1416"/>
      <c r="HW51" s="1416"/>
      <c r="HX51" s="1416"/>
      <c r="HY51" s="1416"/>
      <c r="HZ51" s="1416"/>
      <c r="IA51" s="1416"/>
      <c r="IB51" s="1416"/>
      <c r="IC51" s="1416"/>
      <c r="ID51" s="1416"/>
      <c r="IE51" s="1416"/>
      <c r="IF51" s="1416"/>
      <c r="IG51" s="1416"/>
      <c r="IH51" s="1416"/>
      <c r="II51" s="1416"/>
      <c r="IJ51" s="1416"/>
      <c r="IK51" s="1416"/>
      <c r="IL51" s="1416"/>
      <c r="IM51" s="1416"/>
      <c r="IN51" s="1416"/>
      <c r="IO51" s="1416"/>
      <c r="IP51" s="1416"/>
      <c r="IQ51" s="1416"/>
      <c r="IR51" s="1416"/>
      <c r="IS51" s="1416"/>
      <c r="IT51" s="1416"/>
    </row>
    <row r="52" spans="1:254" x14ac:dyDescent="0.25">
      <c r="A52" s="2020" t="s">
        <v>48</v>
      </c>
      <c r="B52" s="2293" t="s">
        <v>49</v>
      </c>
      <c r="C52" s="2294"/>
      <c r="D52" s="2295"/>
      <c r="E52" s="1419"/>
      <c r="F52" s="1351"/>
      <c r="G52" s="1420"/>
      <c r="H52" s="1420"/>
      <c r="I52" s="1416"/>
      <c r="J52" s="1416"/>
      <c r="K52" s="1416"/>
      <c r="L52" s="1416"/>
      <c r="M52" s="1416"/>
      <c r="N52" s="1416"/>
      <c r="O52" s="1416"/>
      <c r="P52" s="1416"/>
      <c r="Q52" s="1416"/>
      <c r="R52" s="1416"/>
      <c r="S52" s="1416"/>
      <c r="T52" s="1416"/>
      <c r="U52" s="1416"/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  <c r="DJ52" s="1416"/>
      <c r="DK52" s="1416"/>
      <c r="DL52" s="1416"/>
      <c r="DM52" s="1416"/>
      <c r="DN52" s="1416"/>
      <c r="DO52" s="1416"/>
      <c r="DP52" s="1416"/>
      <c r="DQ52" s="1416"/>
      <c r="DR52" s="1416"/>
      <c r="DS52" s="1416"/>
      <c r="DT52" s="1416"/>
      <c r="DU52" s="1416"/>
      <c r="DV52" s="1416"/>
      <c r="DW52" s="1416"/>
      <c r="DX52" s="1416"/>
      <c r="DY52" s="1416"/>
      <c r="DZ52" s="1416"/>
      <c r="EA52" s="1416"/>
      <c r="EB52" s="1416"/>
      <c r="EC52" s="1416"/>
      <c r="ED52" s="1416"/>
      <c r="EE52" s="1416"/>
      <c r="EF52" s="1416"/>
      <c r="EG52" s="1416"/>
      <c r="EH52" s="1416"/>
      <c r="EI52" s="1416"/>
      <c r="EJ52" s="1416"/>
      <c r="EK52" s="1416"/>
      <c r="EL52" s="1416"/>
      <c r="EM52" s="1416"/>
      <c r="EN52" s="1416"/>
      <c r="EO52" s="1416"/>
      <c r="EP52" s="1416"/>
      <c r="EQ52" s="1416"/>
      <c r="ER52" s="1416"/>
      <c r="ES52" s="1416"/>
      <c r="ET52" s="1416"/>
      <c r="EU52" s="1416"/>
      <c r="EV52" s="1416"/>
      <c r="EW52" s="1416"/>
      <c r="EX52" s="1416"/>
      <c r="EY52" s="1416"/>
      <c r="EZ52" s="1416"/>
      <c r="FA52" s="1416"/>
      <c r="FB52" s="1416"/>
      <c r="FC52" s="1416"/>
      <c r="FD52" s="1416"/>
      <c r="FE52" s="1416"/>
      <c r="FF52" s="1416"/>
      <c r="FG52" s="1416"/>
      <c r="FH52" s="1416"/>
      <c r="FI52" s="1416"/>
      <c r="FJ52" s="1416"/>
      <c r="FK52" s="1416"/>
      <c r="FL52" s="1416"/>
      <c r="FM52" s="1416"/>
      <c r="FN52" s="1416"/>
      <c r="FO52" s="1416"/>
      <c r="FP52" s="1416"/>
      <c r="FQ52" s="1416"/>
      <c r="FR52" s="1416"/>
      <c r="FS52" s="1416"/>
      <c r="FT52" s="1416"/>
      <c r="FU52" s="1416"/>
      <c r="FV52" s="1416"/>
      <c r="FW52" s="1416"/>
      <c r="FX52" s="1416"/>
      <c r="FY52" s="1416"/>
      <c r="FZ52" s="1416"/>
      <c r="GA52" s="1416"/>
      <c r="GB52" s="1416"/>
      <c r="GC52" s="1416"/>
      <c r="GD52" s="1416"/>
      <c r="GE52" s="1416"/>
      <c r="GF52" s="1416"/>
      <c r="GG52" s="1416"/>
      <c r="GH52" s="1416"/>
      <c r="GI52" s="1416"/>
      <c r="GJ52" s="1416"/>
      <c r="GK52" s="1416"/>
      <c r="GL52" s="1416"/>
      <c r="GM52" s="1416"/>
      <c r="GN52" s="1416"/>
      <c r="GO52" s="1416"/>
      <c r="GP52" s="1416"/>
      <c r="GQ52" s="1416"/>
      <c r="GR52" s="1416"/>
      <c r="GS52" s="1416"/>
      <c r="GT52" s="1416"/>
      <c r="GU52" s="1416"/>
      <c r="GV52" s="1416"/>
      <c r="GW52" s="1416"/>
      <c r="GX52" s="1416"/>
      <c r="GY52" s="1416"/>
      <c r="GZ52" s="1416"/>
      <c r="HA52" s="1416"/>
      <c r="HB52" s="1416"/>
      <c r="HC52" s="1416"/>
      <c r="HD52" s="1416"/>
      <c r="HE52" s="1416"/>
      <c r="HF52" s="1416"/>
      <c r="HG52" s="1416"/>
      <c r="HH52" s="1416"/>
      <c r="HI52" s="1416"/>
      <c r="HJ52" s="1416"/>
      <c r="HK52" s="1416"/>
      <c r="HL52" s="1416"/>
      <c r="HM52" s="1416"/>
      <c r="HN52" s="1416"/>
      <c r="HO52" s="1416"/>
      <c r="HP52" s="1416"/>
      <c r="HQ52" s="1416"/>
      <c r="HR52" s="1416"/>
      <c r="HS52" s="1416"/>
      <c r="HT52" s="1416"/>
      <c r="HU52" s="1416"/>
      <c r="HV52" s="1416"/>
      <c r="HW52" s="1416"/>
      <c r="HX52" s="1416"/>
      <c r="HY52" s="1416"/>
      <c r="HZ52" s="1416"/>
      <c r="IA52" s="1416"/>
      <c r="IB52" s="1416"/>
      <c r="IC52" s="1416"/>
      <c r="ID52" s="1416"/>
      <c r="IE52" s="1416"/>
      <c r="IF52" s="1416"/>
      <c r="IG52" s="1416"/>
      <c r="IH52" s="1416"/>
      <c r="II52" s="1416"/>
      <c r="IJ52" s="1416"/>
      <c r="IK52" s="1416"/>
      <c r="IL52" s="1416"/>
      <c r="IM52" s="1416"/>
      <c r="IN52" s="1416"/>
      <c r="IO52" s="1416"/>
      <c r="IP52" s="1416"/>
      <c r="IQ52" s="1416"/>
      <c r="IR52" s="1416"/>
      <c r="IS52" s="1416"/>
      <c r="IT52" s="1416"/>
    </row>
    <row r="53" spans="1:254" x14ac:dyDescent="0.25">
      <c r="A53" s="1364" t="s">
        <v>50</v>
      </c>
      <c r="B53" s="1365" t="s">
        <v>51</v>
      </c>
      <c r="C53" s="1344"/>
      <c r="D53" s="1344"/>
      <c r="E53" s="1378"/>
      <c r="F53" s="1414"/>
      <c r="G53" s="1368"/>
      <c r="H53" s="1063"/>
      <c r="I53" s="1416"/>
      <c r="J53" s="1416"/>
      <c r="K53" s="1416"/>
      <c r="L53" s="1416"/>
      <c r="M53" s="1416"/>
      <c r="N53" s="1416"/>
      <c r="O53" s="1416"/>
      <c r="P53" s="1416"/>
      <c r="Q53" s="1416"/>
      <c r="R53" s="1416"/>
      <c r="S53" s="1416"/>
      <c r="T53" s="1416"/>
      <c r="U53" s="1416"/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  <c r="DJ53" s="1416"/>
      <c r="DK53" s="1416"/>
      <c r="DL53" s="1416"/>
      <c r="DM53" s="1416"/>
      <c r="DN53" s="1416"/>
      <c r="DO53" s="1416"/>
      <c r="DP53" s="1416"/>
      <c r="DQ53" s="1416"/>
      <c r="DR53" s="1416"/>
      <c r="DS53" s="1416"/>
      <c r="DT53" s="1416"/>
      <c r="DU53" s="1416"/>
      <c r="DV53" s="1416"/>
      <c r="DW53" s="1416"/>
      <c r="DX53" s="1416"/>
      <c r="DY53" s="1416"/>
      <c r="DZ53" s="1416"/>
      <c r="EA53" s="1416"/>
      <c r="EB53" s="1416"/>
      <c r="EC53" s="1416"/>
      <c r="ED53" s="1416"/>
      <c r="EE53" s="1416"/>
      <c r="EF53" s="1416"/>
      <c r="EG53" s="1416"/>
      <c r="EH53" s="1416"/>
      <c r="EI53" s="1416"/>
      <c r="EJ53" s="1416"/>
      <c r="EK53" s="1416"/>
      <c r="EL53" s="1416"/>
      <c r="EM53" s="1416"/>
      <c r="EN53" s="1416"/>
      <c r="EO53" s="1416"/>
      <c r="EP53" s="1416"/>
      <c r="EQ53" s="1416"/>
      <c r="ER53" s="1416"/>
      <c r="ES53" s="1416"/>
      <c r="ET53" s="1416"/>
      <c r="EU53" s="1416"/>
      <c r="EV53" s="1416"/>
      <c r="EW53" s="1416"/>
      <c r="EX53" s="1416"/>
      <c r="EY53" s="1416"/>
      <c r="EZ53" s="1416"/>
      <c r="FA53" s="1416"/>
      <c r="FB53" s="1416"/>
      <c r="FC53" s="1416"/>
      <c r="FD53" s="1416"/>
      <c r="FE53" s="1416"/>
      <c r="FF53" s="1416"/>
      <c r="FG53" s="1416"/>
      <c r="FH53" s="1416"/>
      <c r="FI53" s="1416"/>
      <c r="FJ53" s="1416"/>
      <c r="FK53" s="1416"/>
      <c r="FL53" s="1416"/>
      <c r="FM53" s="1416"/>
      <c r="FN53" s="1416"/>
      <c r="FO53" s="1416"/>
      <c r="FP53" s="1416"/>
      <c r="FQ53" s="1416"/>
      <c r="FR53" s="1416"/>
      <c r="FS53" s="1416"/>
      <c r="FT53" s="1416"/>
      <c r="FU53" s="1416"/>
      <c r="FV53" s="1416"/>
      <c r="FW53" s="1416"/>
      <c r="FX53" s="1416"/>
      <c r="FY53" s="1416"/>
      <c r="FZ53" s="1416"/>
      <c r="GA53" s="1416"/>
      <c r="GB53" s="1416"/>
      <c r="GC53" s="1416"/>
      <c r="GD53" s="1416"/>
      <c r="GE53" s="1416"/>
      <c r="GF53" s="1416"/>
      <c r="GG53" s="1416"/>
      <c r="GH53" s="1416"/>
      <c r="GI53" s="1416"/>
      <c r="GJ53" s="1416"/>
      <c r="GK53" s="1416"/>
      <c r="GL53" s="1416"/>
      <c r="GM53" s="1416"/>
      <c r="GN53" s="1416"/>
      <c r="GO53" s="1416"/>
      <c r="GP53" s="1416"/>
      <c r="GQ53" s="1416"/>
      <c r="GR53" s="1416"/>
      <c r="GS53" s="1416"/>
      <c r="GT53" s="1416"/>
      <c r="GU53" s="1416"/>
      <c r="GV53" s="1416"/>
      <c r="GW53" s="1416"/>
      <c r="GX53" s="1416"/>
      <c r="GY53" s="1416"/>
      <c r="GZ53" s="1416"/>
      <c r="HA53" s="1416"/>
      <c r="HB53" s="1416"/>
      <c r="HC53" s="1416"/>
      <c r="HD53" s="1416"/>
      <c r="HE53" s="1416"/>
      <c r="HF53" s="1416"/>
      <c r="HG53" s="1416"/>
      <c r="HH53" s="1416"/>
      <c r="HI53" s="1416"/>
      <c r="HJ53" s="1416"/>
      <c r="HK53" s="1416"/>
      <c r="HL53" s="1416"/>
      <c r="HM53" s="1416"/>
      <c r="HN53" s="1416"/>
      <c r="HO53" s="1416"/>
      <c r="HP53" s="1416"/>
      <c r="HQ53" s="1416"/>
      <c r="HR53" s="1416"/>
      <c r="HS53" s="1416"/>
      <c r="HT53" s="1416"/>
      <c r="HU53" s="1416"/>
      <c r="HV53" s="1416"/>
      <c r="HW53" s="1416"/>
      <c r="HX53" s="1416"/>
      <c r="HY53" s="1416"/>
      <c r="HZ53" s="1416"/>
      <c r="IA53" s="1416"/>
      <c r="IB53" s="1416"/>
      <c r="IC53" s="1416"/>
      <c r="ID53" s="1416"/>
      <c r="IE53" s="1416"/>
      <c r="IF53" s="1416"/>
      <c r="IG53" s="1416"/>
      <c r="IH53" s="1416"/>
      <c r="II53" s="1416"/>
      <c r="IJ53" s="1416"/>
      <c r="IK53" s="1416"/>
      <c r="IL53" s="1416"/>
      <c r="IM53" s="1416"/>
      <c r="IN53" s="1416"/>
      <c r="IO53" s="1416"/>
      <c r="IP53" s="1416"/>
      <c r="IQ53" s="1416"/>
      <c r="IR53" s="1416"/>
      <c r="IS53" s="1416"/>
      <c r="IT53" s="1416"/>
    </row>
    <row r="54" spans="1:254" x14ac:dyDescent="0.25">
      <c r="A54" s="1372"/>
      <c r="B54" s="1422" t="s">
        <v>52</v>
      </c>
      <c r="C54" s="1344"/>
      <c r="D54" s="1344"/>
      <c r="E54" s="1378" t="s">
        <v>53</v>
      </c>
      <c r="F54" s="1414">
        <v>10</v>
      </c>
      <c r="G54" s="1368"/>
      <c r="H54" s="1063"/>
      <c r="I54" s="1416"/>
      <c r="J54" s="1416"/>
      <c r="K54" s="1416"/>
      <c r="L54" s="1416"/>
      <c r="M54" s="1416"/>
      <c r="N54" s="1416"/>
      <c r="O54" s="1416"/>
      <c r="P54" s="1416"/>
      <c r="Q54" s="1416"/>
      <c r="R54" s="1416"/>
      <c r="S54" s="1416"/>
      <c r="T54" s="1416"/>
      <c r="U54" s="1416"/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  <c r="DJ54" s="1416"/>
      <c r="DK54" s="1416"/>
      <c r="DL54" s="1416"/>
      <c r="DM54" s="1416"/>
      <c r="DN54" s="1416"/>
      <c r="DO54" s="1416"/>
      <c r="DP54" s="1416"/>
      <c r="DQ54" s="1416"/>
      <c r="DR54" s="1416"/>
      <c r="DS54" s="1416"/>
      <c r="DT54" s="1416"/>
      <c r="DU54" s="1416"/>
      <c r="DV54" s="1416"/>
      <c r="DW54" s="1416"/>
      <c r="DX54" s="1416"/>
      <c r="DY54" s="1416"/>
      <c r="DZ54" s="1416"/>
      <c r="EA54" s="1416"/>
      <c r="EB54" s="1416"/>
      <c r="EC54" s="1416"/>
      <c r="ED54" s="1416"/>
      <c r="EE54" s="1416"/>
      <c r="EF54" s="1416"/>
      <c r="EG54" s="1416"/>
      <c r="EH54" s="1416"/>
      <c r="EI54" s="1416"/>
      <c r="EJ54" s="1416"/>
      <c r="EK54" s="1416"/>
      <c r="EL54" s="1416"/>
      <c r="EM54" s="1416"/>
      <c r="EN54" s="1416"/>
      <c r="EO54" s="1416"/>
      <c r="EP54" s="1416"/>
      <c r="EQ54" s="1416"/>
      <c r="ER54" s="1416"/>
      <c r="ES54" s="1416"/>
      <c r="ET54" s="1416"/>
      <c r="EU54" s="1416"/>
      <c r="EV54" s="1416"/>
      <c r="EW54" s="1416"/>
      <c r="EX54" s="1416"/>
      <c r="EY54" s="1416"/>
      <c r="EZ54" s="1416"/>
      <c r="FA54" s="1416"/>
      <c r="FB54" s="1416"/>
      <c r="FC54" s="1416"/>
      <c r="FD54" s="1416"/>
      <c r="FE54" s="1416"/>
      <c r="FF54" s="1416"/>
      <c r="FG54" s="1416"/>
      <c r="FH54" s="1416"/>
      <c r="FI54" s="1416"/>
      <c r="FJ54" s="1416"/>
      <c r="FK54" s="1416"/>
      <c r="FL54" s="1416"/>
      <c r="FM54" s="1416"/>
      <c r="FN54" s="1416"/>
      <c r="FO54" s="1416"/>
      <c r="FP54" s="1416"/>
      <c r="FQ54" s="1416"/>
      <c r="FR54" s="1416"/>
      <c r="FS54" s="1416"/>
      <c r="FT54" s="1416"/>
      <c r="FU54" s="1416"/>
      <c r="FV54" s="1416"/>
      <c r="FW54" s="1416"/>
      <c r="FX54" s="1416"/>
      <c r="FY54" s="1416"/>
      <c r="FZ54" s="1416"/>
      <c r="GA54" s="1416"/>
      <c r="GB54" s="1416"/>
      <c r="GC54" s="1416"/>
      <c r="GD54" s="1416"/>
      <c r="GE54" s="1416"/>
      <c r="GF54" s="1416"/>
      <c r="GG54" s="1416"/>
      <c r="GH54" s="1416"/>
      <c r="GI54" s="1416"/>
      <c r="GJ54" s="1416"/>
      <c r="GK54" s="1416"/>
      <c r="GL54" s="1416"/>
      <c r="GM54" s="1416"/>
      <c r="GN54" s="1416"/>
      <c r="GO54" s="1416"/>
      <c r="GP54" s="1416"/>
      <c r="GQ54" s="1416"/>
      <c r="GR54" s="1416"/>
      <c r="GS54" s="1416"/>
      <c r="GT54" s="1416"/>
      <c r="GU54" s="1416"/>
      <c r="GV54" s="1416"/>
      <c r="GW54" s="1416"/>
      <c r="GX54" s="1416"/>
      <c r="GY54" s="1416"/>
      <c r="GZ54" s="1416"/>
      <c r="HA54" s="1416"/>
      <c r="HB54" s="1416"/>
      <c r="HC54" s="1416"/>
      <c r="HD54" s="1416"/>
      <c r="HE54" s="1416"/>
      <c r="HF54" s="1416"/>
      <c r="HG54" s="1416"/>
      <c r="HH54" s="1416"/>
      <c r="HI54" s="1416"/>
      <c r="HJ54" s="1416"/>
      <c r="HK54" s="1416"/>
      <c r="HL54" s="1416"/>
      <c r="HM54" s="1416"/>
      <c r="HN54" s="1416"/>
      <c r="HO54" s="1416"/>
      <c r="HP54" s="1416"/>
      <c r="HQ54" s="1416"/>
      <c r="HR54" s="1416"/>
      <c r="HS54" s="1416"/>
      <c r="HT54" s="1416"/>
      <c r="HU54" s="1416"/>
      <c r="HV54" s="1416"/>
      <c r="HW54" s="1416"/>
      <c r="HX54" s="1416"/>
      <c r="HY54" s="1416"/>
      <c r="HZ54" s="1416"/>
      <c r="IA54" s="1416"/>
      <c r="IB54" s="1416"/>
      <c r="IC54" s="1416"/>
      <c r="ID54" s="1416"/>
      <c r="IE54" s="1416"/>
      <c r="IF54" s="1416"/>
      <c r="IG54" s="1416"/>
      <c r="IH54" s="1416"/>
      <c r="II54" s="1416"/>
      <c r="IJ54" s="1416"/>
      <c r="IK54" s="1416"/>
      <c r="IL54" s="1416"/>
      <c r="IM54" s="1416"/>
      <c r="IN54" s="1416"/>
      <c r="IO54" s="1416"/>
      <c r="IP54" s="1416"/>
      <c r="IQ54" s="1416"/>
      <c r="IR54" s="1416"/>
      <c r="IS54" s="1416"/>
      <c r="IT54" s="1416"/>
    </row>
    <row r="55" spans="1:254" x14ac:dyDescent="0.25">
      <c r="A55" s="1372"/>
      <c r="B55" s="1422" t="s">
        <v>54</v>
      </c>
      <c r="C55" s="1344"/>
      <c r="D55" s="1344"/>
      <c r="E55" s="1378" t="s">
        <v>53</v>
      </c>
      <c r="F55" s="1414">
        <v>10</v>
      </c>
      <c r="G55" s="1368"/>
      <c r="H55" s="1063"/>
      <c r="I55" s="1416"/>
      <c r="J55" s="1416"/>
      <c r="K55" s="1416"/>
      <c r="L55" s="1416"/>
      <c r="M55" s="1416"/>
      <c r="N55" s="1416"/>
      <c r="O55" s="1416"/>
      <c r="P55" s="1416"/>
      <c r="Q55" s="1416"/>
      <c r="R55" s="1416"/>
      <c r="S55" s="1416"/>
      <c r="T55" s="1416"/>
      <c r="U55" s="1416"/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  <c r="DJ55" s="1416"/>
      <c r="DK55" s="1416"/>
      <c r="DL55" s="1416"/>
      <c r="DM55" s="1416"/>
      <c r="DN55" s="1416"/>
      <c r="DO55" s="1416"/>
      <c r="DP55" s="1416"/>
      <c r="DQ55" s="1416"/>
      <c r="DR55" s="1416"/>
      <c r="DS55" s="1416"/>
      <c r="DT55" s="1416"/>
      <c r="DU55" s="1416"/>
      <c r="DV55" s="1416"/>
      <c r="DW55" s="1416"/>
      <c r="DX55" s="1416"/>
      <c r="DY55" s="1416"/>
      <c r="DZ55" s="1416"/>
      <c r="EA55" s="1416"/>
      <c r="EB55" s="1416"/>
      <c r="EC55" s="1416"/>
      <c r="ED55" s="1416"/>
      <c r="EE55" s="1416"/>
      <c r="EF55" s="1416"/>
      <c r="EG55" s="1416"/>
      <c r="EH55" s="1416"/>
      <c r="EI55" s="1416"/>
      <c r="EJ55" s="1416"/>
      <c r="EK55" s="1416"/>
      <c r="EL55" s="1416"/>
      <c r="EM55" s="1416"/>
      <c r="EN55" s="1416"/>
      <c r="EO55" s="1416"/>
      <c r="EP55" s="1416"/>
      <c r="EQ55" s="1416"/>
      <c r="ER55" s="1416"/>
      <c r="ES55" s="1416"/>
      <c r="ET55" s="1416"/>
      <c r="EU55" s="1416"/>
      <c r="EV55" s="1416"/>
      <c r="EW55" s="1416"/>
      <c r="EX55" s="1416"/>
      <c r="EY55" s="1416"/>
      <c r="EZ55" s="1416"/>
      <c r="FA55" s="1416"/>
      <c r="FB55" s="1416"/>
      <c r="FC55" s="1416"/>
      <c r="FD55" s="1416"/>
      <c r="FE55" s="1416"/>
      <c r="FF55" s="1416"/>
      <c r="FG55" s="1416"/>
      <c r="FH55" s="1416"/>
      <c r="FI55" s="1416"/>
      <c r="FJ55" s="1416"/>
      <c r="FK55" s="1416"/>
      <c r="FL55" s="1416"/>
      <c r="FM55" s="1416"/>
      <c r="FN55" s="1416"/>
      <c r="FO55" s="1416"/>
      <c r="FP55" s="1416"/>
      <c r="FQ55" s="1416"/>
      <c r="FR55" s="1416"/>
      <c r="FS55" s="1416"/>
      <c r="FT55" s="1416"/>
      <c r="FU55" s="1416"/>
      <c r="FV55" s="1416"/>
      <c r="FW55" s="1416"/>
      <c r="FX55" s="1416"/>
      <c r="FY55" s="1416"/>
      <c r="FZ55" s="1416"/>
      <c r="GA55" s="1416"/>
      <c r="GB55" s="1416"/>
      <c r="GC55" s="1416"/>
      <c r="GD55" s="1416"/>
      <c r="GE55" s="1416"/>
      <c r="GF55" s="1416"/>
      <c r="GG55" s="1416"/>
      <c r="GH55" s="1416"/>
      <c r="GI55" s="1416"/>
      <c r="GJ55" s="1416"/>
      <c r="GK55" s="1416"/>
      <c r="GL55" s="1416"/>
      <c r="GM55" s="1416"/>
      <c r="GN55" s="1416"/>
      <c r="GO55" s="1416"/>
      <c r="GP55" s="1416"/>
      <c r="GQ55" s="1416"/>
      <c r="GR55" s="1416"/>
      <c r="GS55" s="1416"/>
      <c r="GT55" s="1416"/>
      <c r="GU55" s="1416"/>
      <c r="GV55" s="1416"/>
      <c r="GW55" s="1416"/>
      <c r="GX55" s="1416"/>
      <c r="GY55" s="1416"/>
      <c r="GZ55" s="1416"/>
      <c r="HA55" s="1416"/>
      <c r="HB55" s="1416"/>
      <c r="HC55" s="1416"/>
      <c r="HD55" s="1416"/>
      <c r="HE55" s="1416"/>
      <c r="HF55" s="1416"/>
      <c r="HG55" s="1416"/>
      <c r="HH55" s="1416"/>
      <c r="HI55" s="1416"/>
      <c r="HJ55" s="1416"/>
      <c r="HK55" s="1416"/>
      <c r="HL55" s="1416"/>
      <c r="HM55" s="1416"/>
      <c r="HN55" s="1416"/>
      <c r="HO55" s="1416"/>
      <c r="HP55" s="1416"/>
      <c r="HQ55" s="1416"/>
      <c r="HR55" s="1416"/>
      <c r="HS55" s="1416"/>
      <c r="HT55" s="1416"/>
      <c r="HU55" s="1416"/>
      <c r="HV55" s="1416"/>
      <c r="HW55" s="1416"/>
      <c r="HX55" s="1416"/>
      <c r="HY55" s="1416"/>
      <c r="HZ55" s="1416"/>
      <c r="IA55" s="1416"/>
      <c r="IB55" s="1416"/>
      <c r="IC55" s="1416"/>
      <c r="ID55" s="1416"/>
      <c r="IE55" s="1416"/>
      <c r="IF55" s="1416"/>
      <c r="IG55" s="1416"/>
      <c r="IH55" s="1416"/>
      <c r="II55" s="1416"/>
      <c r="IJ55" s="1416"/>
      <c r="IK55" s="1416"/>
      <c r="IL55" s="1416"/>
      <c r="IM55" s="1416"/>
      <c r="IN55" s="1416"/>
      <c r="IO55" s="1416"/>
      <c r="IP55" s="1416"/>
      <c r="IQ55" s="1416"/>
      <c r="IR55" s="1416"/>
      <c r="IS55" s="1416"/>
      <c r="IT55" s="1416"/>
    </row>
    <row r="56" spans="1:254" x14ac:dyDescent="0.25">
      <c r="A56" s="1372"/>
      <c r="B56" s="1422" t="s">
        <v>389</v>
      </c>
      <c r="C56" s="1344"/>
      <c r="D56" s="1344"/>
      <c r="E56" s="1378" t="s">
        <v>53</v>
      </c>
      <c r="F56" s="1414">
        <v>10</v>
      </c>
      <c r="G56" s="1368"/>
      <c r="H56" s="1063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  <c r="DJ56" s="1416"/>
      <c r="DK56" s="1416"/>
      <c r="DL56" s="1416"/>
      <c r="DM56" s="1416"/>
      <c r="DN56" s="1416"/>
      <c r="DO56" s="1416"/>
      <c r="DP56" s="1416"/>
      <c r="DQ56" s="1416"/>
      <c r="DR56" s="1416"/>
      <c r="DS56" s="1416"/>
      <c r="DT56" s="1416"/>
      <c r="DU56" s="1416"/>
      <c r="DV56" s="1416"/>
      <c r="DW56" s="1416"/>
      <c r="DX56" s="1416"/>
      <c r="DY56" s="1416"/>
      <c r="DZ56" s="1416"/>
      <c r="EA56" s="1416"/>
      <c r="EB56" s="1416"/>
      <c r="EC56" s="1416"/>
      <c r="ED56" s="1416"/>
      <c r="EE56" s="1416"/>
      <c r="EF56" s="1416"/>
      <c r="EG56" s="1416"/>
      <c r="EH56" s="1416"/>
      <c r="EI56" s="1416"/>
      <c r="EJ56" s="1416"/>
      <c r="EK56" s="1416"/>
      <c r="EL56" s="1416"/>
      <c r="EM56" s="1416"/>
      <c r="EN56" s="1416"/>
      <c r="EO56" s="1416"/>
      <c r="EP56" s="1416"/>
      <c r="EQ56" s="1416"/>
      <c r="ER56" s="1416"/>
      <c r="ES56" s="1416"/>
      <c r="ET56" s="1416"/>
      <c r="EU56" s="1416"/>
      <c r="EV56" s="1416"/>
      <c r="EW56" s="1416"/>
      <c r="EX56" s="1416"/>
      <c r="EY56" s="1416"/>
      <c r="EZ56" s="1416"/>
      <c r="FA56" s="1416"/>
      <c r="FB56" s="1416"/>
      <c r="FC56" s="1416"/>
      <c r="FD56" s="1416"/>
      <c r="FE56" s="1416"/>
      <c r="FF56" s="1416"/>
      <c r="FG56" s="1416"/>
      <c r="FH56" s="1416"/>
      <c r="FI56" s="1416"/>
      <c r="FJ56" s="1416"/>
      <c r="FK56" s="1416"/>
      <c r="FL56" s="1416"/>
      <c r="FM56" s="1416"/>
      <c r="FN56" s="1416"/>
      <c r="FO56" s="1416"/>
      <c r="FP56" s="1416"/>
      <c r="FQ56" s="1416"/>
      <c r="FR56" s="1416"/>
      <c r="FS56" s="1416"/>
      <c r="FT56" s="1416"/>
      <c r="FU56" s="1416"/>
      <c r="FV56" s="1416"/>
      <c r="FW56" s="1416"/>
      <c r="FX56" s="1416"/>
      <c r="FY56" s="1416"/>
      <c r="FZ56" s="1416"/>
      <c r="GA56" s="1416"/>
      <c r="GB56" s="1416"/>
      <c r="GC56" s="1416"/>
      <c r="GD56" s="1416"/>
      <c r="GE56" s="1416"/>
      <c r="GF56" s="1416"/>
      <c r="GG56" s="1416"/>
      <c r="GH56" s="1416"/>
      <c r="GI56" s="1416"/>
      <c r="GJ56" s="1416"/>
      <c r="GK56" s="1416"/>
      <c r="GL56" s="1416"/>
      <c r="GM56" s="1416"/>
      <c r="GN56" s="1416"/>
      <c r="GO56" s="1416"/>
      <c r="GP56" s="1416"/>
      <c r="GQ56" s="1416"/>
      <c r="GR56" s="1416"/>
      <c r="GS56" s="1416"/>
      <c r="GT56" s="1416"/>
      <c r="GU56" s="1416"/>
      <c r="GV56" s="1416"/>
      <c r="GW56" s="1416"/>
      <c r="GX56" s="1416"/>
      <c r="GY56" s="1416"/>
      <c r="GZ56" s="1416"/>
      <c r="HA56" s="1416"/>
      <c r="HB56" s="1416"/>
      <c r="HC56" s="1416"/>
      <c r="HD56" s="1416"/>
      <c r="HE56" s="1416"/>
      <c r="HF56" s="1416"/>
      <c r="HG56" s="1416"/>
      <c r="HH56" s="1416"/>
      <c r="HI56" s="1416"/>
      <c r="HJ56" s="1416"/>
      <c r="HK56" s="1416"/>
      <c r="HL56" s="1416"/>
      <c r="HM56" s="1416"/>
      <c r="HN56" s="1416"/>
      <c r="HO56" s="1416"/>
      <c r="HP56" s="1416"/>
      <c r="HQ56" s="1416"/>
      <c r="HR56" s="1416"/>
      <c r="HS56" s="1416"/>
      <c r="HT56" s="1416"/>
      <c r="HU56" s="1416"/>
      <c r="HV56" s="1416"/>
      <c r="HW56" s="1416"/>
      <c r="HX56" s="1416"/>
      <c r="HY56" s="1416"/>
      <c r="HZ56" s="1416"/>
      <c r="IA56" s="1416"/>
      <c r="IB56" s="1416"/>
      <c r="IC56" s="1416"/>
      <c r="ID56" s="1416"/>
      <c r="IE56" s="1416"/>
      <c r="IF56" s="1416"/>
      <c r="IG56" s="1416"/>
      <c r="IH56" s="1416"/>
      <c r="II56" s="1416"/>
      <c r="IJ56" s="1416"/>
      <c r="IK56" s="1416"/>
      <c r="IL56" s="1416"/>
      <c r="IM56" s="1416"/>
      <c r="IN56" s="1416"/>
      <c r="IO56" s="1416"/>
      <c r="IP56" s="1416"/>
      <c r="IQ56" s="1416"/>
      <c r="IR56" s="1416"/>
      <c r="IS56" s="1416"/>
      <c r="IT56" s="1416"/>
    </row>
    <row r="57" spans="1:254" ht="14.5" thickBot="1" x14ac:dyDescent="0.3">
      <c r="A57" s="2021"/>
      <c r="B57" s="2022" t="s">
        <v>55</v>
      </c>
      <c r="C57" s="1388"/>
      <c r="D57" s="1388"/>
      <c r="E57" s="2023" t="s">
        <v>53</v>
      </c>
      <c r="F57" s="1357">
        <v>10</v>
      </c>
      <c r="G57" s="2024"/>
      <c r="H57" s="2025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  <c r="DJ57" s="1416"/>
      <c r="DK57" s="1416"/>
      <c r="DL57" s="1416"/>
      <c r="DM57" s="1416"/>
      <c r="DN57" s="1416"/>
      <c r="DO57" s="1416"/>
      <c r="DP57" s="1416"/>
      <c r="DQ57" s="1416"/>
      <c r="DR57" s="1416"/>
      <c r="DS57" s="1416"/>
      <c r="DT57" s="1416"/>
      <c r="DU57" s="1416"/>
      <c r="DV57" s="1416"/>
      <c r="DW57" s="1416"/>
      <c r="DX57" s="1416"/>
      <c r="DY57" s="1416"/>
      <c r="DZ57" s="1416"/>
      <c r="EA57" s="1416"/>
      <c r="EB57" s="1416"/>
      <c r="EC57" s="1416"/>
      <c r="ED57" s="1416"/>
      <c r="EE57" s="1416"/>
      <c r="EF57" s="1416"/>
      <c r="EG57" s="1416"/>
      <c r="EH57" s="1416"/>
      <c r="EI57" s="1416"/>
      <c r="EJ57" s="1416"/>
      <c r="EK57" s="1416"/>
      <c r="EL57" s="1416"/>
      <c r="EM57" s="1416"/>
      <c r="EN57" s="1416"/>
      <c r="EO57" s="1416"/>
      <c r="EP57" s="1416"/>
      <c r="EQ57" s="1416"/>
      <c r="ER57" s="1416"/>
      <c r="ES57" s="1416"/>
      <c r="ET57" s="1416"/>
      <c r="EU57" s="1416"/>
      <c r="EV57" s="1416"/>
      <c r="EW57" s="1416"/>
      <c r="EX57" s="1416"/>
      <c r="EY57" s="1416"/>
      <c r="EZ57" s="1416"/>
      <c r="FA57" s="1416"/>
      <c r="FB57" s="1416"/>
      <c r="FC57" s="1416"/>
      <c r="FD57" s="1416"/>
      <c r="FE57" s="1416"/>
      <c r="FF57" s="1416"/>
      <c r="FG57" s="1416"/>
      <c r="FH57" s="1416"/>
      <c r="FI57" s="1416"/>
      <c r="FJ57" s="1416"/>
      <c r="FK57" s="1416"/>
      <c r="FL57" s="1416"/>
      <c r="FM57" s="1416"/>
      <c r="FN57" s="1416"/>
      <c r="FO57" s="1416"/>
      <c r="FP57" s="1416"/>
      <c r="FQ57" s="1416"/>
      <c r="FR57" s="1416"/>
      <c r="FS57" s="1416"/>
      <c r="FT57" s="1416"/>
      <c r="FU57" s="1416"/>
      <c r="FV57" s="1416"/>
      <c r="FW57" s="1416"/>
      <c r="FX57" s="1416"/>
      <c r="FY57" s="1416"/>
      <c r="FZ57" s="1416"/>
      <c r="GA57" s="1416"/>
      <c r="GB57" s="1416"/>
      <c r="GC57" s="1416"/>
      <c r="GD57" s="1416"/>
      <c r="GE57" s="1416"/>
      <c r="GF57" s="1416"/>
      <c r="GG57" s="1416"/>
      <c r="GH57" s="1416"/>
      <c r="GI57" s="1416"/>
      <c r="GJ57" s="1416"/>
      <c r="GK57" s="1416"/>
      <c r="GL57" s="1416"/>
      <c r="GM57" s="1416"/>
      <c r="GN57" s="1416"/>
      <c r="GO57" s="1416"/>
      <c r="GP57" s="1416"/>
      <c r="GQ57" s="1416"/>
      <c r="GR57" s="1416"/>
      <c r="GS57" s="1416"/>
      <c r="GT57" s="1416"/>
      <c r="GU57" s="1416"/>
      <c r="GV57" s="1416"/>
      <c r="GW57" s="1416"/>
      <c r="GX57" s="1416"/>
      <c r="GY57" s="1416"/>
      <c r="GZ57" s="1416"/>
      <c r="HA57" s="1416"/>
      <c r="HB57" s="1416"/>
      <c r="HC57" s="1416"/>
      <c r="HD57" s="1416"/>
      <c r="HE57" s="1416"/>
      <c r="HF57" s="1416"/>
      <c r="HG57" s="1416"/>
      <c r="HH57" s="1416"/>
      <c r="HI57" s="1416"/>
      <c r="HJ57" s="1416"/>
      <c r="HK57" s="1416"/>
      <c r="HL57" s="1416"/>
      <c r="HM57" s="1416"/>
      <c r="HN57" s="1416"/>
      <c r="HO57" s="1416"/>
      <c r="HP57" s="1416"/>
      <c r="HQ57" s="1416"/>
      <c r="HR57" s="1416"/>
      <c r="HS57" s="1416"/>
      <c r="HT57" s="1416"/>
      <c r="HU57" s="1416"/>
      <c r="HV57" s="1416"/>
      <c r="HW57" s="1416"/>
      <c r="HX57" s="1416"/>
      <c r="HY57" s="1416"/>
      <c r="HZ57" s="1416"/>
      <c r="IA57" s="1416"/>
      <c r="IB57" s="1416"/>
      <c r="IC57" s="1416"/>
      <c r="ID57" s="1416"/>
      <c r="IE57" s="1416"/>
      <c r="IF57" s="1416"/>
      <c r="IG57" s="1416"/>
      <c r="IH57" s="1416"/>
      <c r="II57" s="1416"/>
      <c r="IJ57" s="1416"/>
      <c r="IK57" s="1416"/>
      <c r="IL57" s="1416"/>
      <c r="IM57" s="1416"/>
      <c r="IN57" s="1416"/>
      <c r="IO57" s="1416"/>
      <c r="IP57" s="1416"/>
      <c r="IQ57" s="1416"/>
      <c r="IR57" s="1416"/>
      <c r="IS57" s="1416"/>
      <c r="IT57" s="1416"/>
    </row>
    <row r="58" spans="1:254" x14ac:dyDescent="0.25">
      <c r="A58" s="1421"/>
      <c r="B58" s="1422"/>
      <c r="C58" s="1344"/>
      <c r="D58" s="1344"/>
      <c r="E58" s="1378"/>
      <c r="F58" s="1414"/>
      <c r="G58" s="1368"/>
      <c r="H58" s="1063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  <c r="DJ58" s="1416"/>
      <c r="DK58" s="1416"/>
      <c r="DL58" s="1416"/>
      <c r="DM58" s="1416"/>
      <c r="DN58" s="1416"/>
      <c r="DO58" s="1416"/>
      <c r="DP58" s="1416"/>
      <c r="DQ58" s="1416"/>
      <c r="DR58" s="1416"/>
      <c r="DS58" s="1416"/>
      <c r="DT58" s="1416"/>
      <c r="DU58" s="1416"/>
      <c r="DV58" s="1416"/>
      <c r="DW58" s="1416"/>
      <c r="DX58" s="1416"/>
      <c r="DY58" s="1416"/>
      <c r="DZ58" s="1416"/>
      <c r="EA58" s="1416"/>
      <c r="EB58" s="1416"/>
      <c r="EC58" s="1416"/>
      <c r="ED58" s="1416"/>
      <c r="EE58" s="1416"/>
      <c r="EF58" s="1416"/>
      <c r="EG58" s="1416"/>
      <c r="EH58" s="1416"/>
      <c r="EI58" s="1416"/>
      <c r="EJ58" s="1416"/>
      <c r="EK58" s="1416"/>
      <c r="EL58" s="1416"/>
      <c r="EM58" s="1416"/>
      <c r="EN58" s="1416"/>
      <c r="EO58" s="1416"/>
      <c r="EP58" s="1416"/>
      <c r="EQ58" s="1416"/>
      <c r="ER58" s="1416"/>
      <c r="ES58" s="1416"/>
      <c r="ET58" s="1416"/>
      <c r="EU58" s="1416"/>
      <c r="EV58" s="1416"/>
      <c r="EW58" s="1416"/>
      <c r="EX58" s="1416"/>
      <c r="EY58" s="1416"/>
      <c r="EZ58" s="1416"/>
      <c r="FA58" s="1416"/>
      <c r="FB58" s="1416"/>
      <c r="FC58" s="1416"/>
      <c r="FD58" s="1416"/>
      <c r="FE58" s="1416"/>
      <c r="FF58" s="1416"/>
      <c r="FG58" s="1416"/>
      <c r="FH58" s="1416"/>
      <c r="FI58" s="1416"/>
      <c r="FJ58" s="1416"/>
      <c r="FK58" s="1416"/>
      <c r="FL58" s="1416"/>
      <c r="FM58" s="1416"/>
      <c r="FN58" s="1416"/>
      <c r="FO58" s="1416"/>
      <c r="FP58" s="1416"/>
      <c r="FQ58" s="1416"/>
      <c r="FR58" s="1416"/>
      <c r="FS58" s="1416"/>
      <c r="FT58" s="1416"/>
      <c r="FU58" s="1416"/>
      <c r="FV58" s="1416"/>
      <c r="FW58" s="1416"/>
      <c r="FX58" s="1416"/>
      <c r="FY58" s="1416"/>
      <c r="FZ58" s="1416"/>
      <c r="GA58" s="1416"/>
      <c r="GB58" s="1416"/>
      <c r="GC58" s="1416"/>
      <c r="GD58" s="1416"/>
      <c r="GE58" s="1416"/>
      <c r="GF58" s="1416"/>
      <c r="GG58" s="1416"/>
      <c r="GH58" s="1416"/>
      <c r="GI58" s="1416"/>
      <c r="GJ58" s="1416"/>
      <c r="GK58" s="1416"/>
      <c r="GL58" s="1416"/>
      <c r="GM58" s="1416"/>
      <c r="GN58" s="1416"/>
      <c r="GO58" s="1416"/>
      <c r="GP58" s="1416"/>
      <c r="GQ58" s="1416"/>
      <c r="GR58" s="1416"/>
      <c r="GS58" s="1416"/>
      <c r="GT58" s="1416"/>
      <c r="GU58" s="1416"/>
      <c r="GV58" s="1416"/>
      <c r="GW58" s="1416"/>
      <c r="GX58" s="1416"/>
      <c r="GY58" s="1416"/>
      <c r="GZ58" s="1416"/>
      <c r="HA58" s="1416"/>
      <c r="HB58" s="1416"/>
      <c r="HC58" s="1416"/>
      <c r="HD58" s="1416"/>
      <c r="HE58" s="1416"/>
      <c r="HF58" s="1416"/>
      <c r="HG58" s="1416"/>
      <c r="HH58" s="1416"/>
      <c r="HI58" s="1416"/>
      <c r="HJ58" s="1416"/>
      <c r="HK58" s="1416"/>
      <c r="HL58" s="1416"/>
      <c r="HM58" s="1416"/>
      <c r="HN58" s="1416"/>
      <c r="HO58" s="1416"/>
      <c r="HP58" s="1416"/>
      <c r="HQ58" s="1416"/>
      <c r="HR58" s="1416"/>
      <c r="HS58" s="1416"/>
      <c r="HT58" s="1416"/>
      <c r="HU58" s="1416"/>
      <c r="HV58" s="1416"/>
      <c r="HW58" s="1416"/>
      <c r="HX58" s="1416"/>
      <c r="HY58" s="1416"/>
      <c r="HZ58" s="1416"/>
      <c r="IA58" s="1416"/>
      <c r="IB58" s="1416"/>
      <c r="IC58" s="1416"/>
      <c r="ID58" s="1416"/>
      <c r="IE58" s="1416"/>
      <c r="IF58" s="1416"/>
      <c r="IG58" s="1416"/>
      <c r="IH58" s="1416"/>
      <c r="II58" s="1416"/>
      <c r="IJ58" s="1416"/>
      <c r="IK58" s="1416"/>
      <c r="IL58" s="1416"/>
      <c r="IM58" s="1416"/>
      <c r="IN58" s="1416"/>
      <c r="IO58" s="1416"/>
      <c r="IP58" s="1416"/>
      <c r="IQ58" s="1416"/>
      <c r="IR58" s="1416"/>
      <c r="IS58" s="1416"/>
      <c r="IT58" s="1416"/>
    </row>
    <row r="59" spans="1:254" x14ac:dyDescent="0.25">
      <c r="A59" s="1408" t="s">
        <v>160</v>
      </c>
      <c r="B59" s="1365" t="s">
        <v>161</v>
      </c>
      <c r="C59" s="1344"/>
      <c r="D59" s="1344"/>
      <c r="E59" s="1378"/>
      <c r="F59" s="1414"/>
      <c r="G59" s="1368"/>
      <c r="H59" s="1063"/>
      <c r="I59" s="1416"/>
      <c r="J59" s="1416"/>
      <c r="K59" s="1416"/>
      <c r="L59" s="1416"/>
      <c r="M59" s="1416"/>
      <c r="N59" s="1416"/>
      <c r="O59" s="1416"/>
      <c r="P59" s="1416"/>
      <c r="Q59" s="1416"/>
      <c r="R59" s="1416"/>
      <c r="S59" s="1416"/>
      <c r="T59" s="1416"/>
      <c r="U59" s="1416"/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  <c r="DJ59" s="1416"/>
      <c r="DK59" s="1416"/>
      <c r="DL59" s="1416"/>
      <c r="DM59" s="1416"/>
      <c r="DN59" s="1416"/>
      <c r="DO59" s="1416"/>
      <c r="DP59" s="1416"/>
      <c r="DQ59" s="1416"/>
      <c r="DR59" s="1416"/>
      <c r="DS59" s="1416"/>
      <c r="DT59" s="1416"/>
      <c r="DU59" s="1416"/>
      <c r="DV59" s="1416"/>
      <c r="DW59" s="1416"/>
      <c r="DX59" s="1416"/>
      <c r="DY59" s="1416"/>
      <c r="DZ59" s="1416"/>
      <c r="EA59" s="1416"/>
      <c r="EB59" s="1416"/>
      <c r="EC59" s="1416"/>
      <c r="ED59" s="1416"/>
      <c r="EE59" s="1416"/>
      <c r="EF59" s="1416"/>
      <c r="EG59" s="1416"/>
      <c r="EH59" s="1416"/>
      <c r="EI59" s="1416"/>
      <c r="EJ59" s="1416"/>
      <c r="EK59" s="1416"/>
      <c r="EL59" s="1416"/>
      <c r="EM59" s="1416"/>
      <c r="EN59" s="1416"/>
      <c r="EO59" s="1416"/>
      <c r="EP59" s="1416"/>
      <c r="EQ59" s="1416"/>
      <c r="ER59" s="1416"/>
      <c r="ES59" s="1416"/>
      <c r="ET59" s="1416"/>
      <c r="EU59" s="1416"/>
      <c r="EV59" s="1416"/>
      <c r="EW59" s="1416"/>
      <c r="EX59" s="1416"/>
      <c r="EY59" s="1416"/>
      <c r="EZ59" s="1416"/>
      <c r="FA59" s="1416"/>
      <c r="FB59" s="1416"/>
      <c r="FC59" s="1416"/>
      <c r="FD59" s="1416"/>
      <c r="FE59" s="1416"/>
      <c r="FF59" s="1416"/>
      <c r="FG59" s="1416"/>
      <c r="FH59" s="1416"/>
      <c r="FI59" s="1416"/>
      <c r="FJ59" s="1416"/>
      <c r="FK59" s="1416"/>
      <c r="FL59" s="1416"/>
      <c r="FM59" s="1416"/>
      <c r="FN59" s="1416"/>
      <c r="FO59" s="1416"/>
      <c r="FP59" s="1416"/>
      <c r="FQ59" s="1416"/>
      <c r="FR59" s="1416"/>
      <c r="FS59" s="1416"/>
      <c r="FT59" s="1416"/>
      <c r="FU59" s="1416"/>
      <c r="FV59" s="1416"/>
      <c r="FW59" s="1416"/>
      <c r="FX59" s="1416"/>
      <c r="FY59" s="1416"/>
      <c r="FZ59" s="1416"/>
      <c r="GA59" s="1416"/>
      <c r="GB59" s="1416"/>
      <c r="GC59" s="1416"/>
      <c r="GD59" s="1416"/>
      <c r="GE59" s="1416"/>
      <c r="GF59" s="1416"/>
      <c r="GG59" s="1416"/>
      <c r="GH59" s="1416"/>
      <c r="GI59" s="1416"/>
      <c r="GJ59" s="1416"/>
      <c r="GK59" s="1416"/>
      <c r="GL59" s="1416"/>
      <c r="GM59" s="1416"/>
      <c r="GN59" s="1416"/>
      <c r="GO59" s="1416"/>
      <c r="GP59" s="1416"/>
      <c r="GQ59" s="1416"/>
      <c r="GR59" s="1416"/>
      <c r="GS59" s="1416"/>
      <c r="GT59" s="1416"/>
      <c r="GU59" s="1416"/>
      <c r="GV59" s="1416"/>
      <c r="GW59" s="1416"/>
      <c r="GX59" s="1416"/>
      <c r="GY59" s="1416"/>
      <c r="GZ59" s="1416"/>
      <c r="HA59" s="1416"/>
      <c r="HB59" s="1416"/>
      <c r="HC59" s="1416"/>
      <c r="HD59" s="1416"/>
      <c r="HE59" s="1416"/>
      <c r="HF59" s="1416"/>
      <c r="HG59" s="1416"/>
      <c r="HH59" s="1416"/>
      <c r="HI59" s="1416"/>
      <c r="HJ59" s="1416"/>
      <c r="HK59" s="1416"/>
      <c r="HL59" s="1416"/>
      <c r="HM59" s="1416"/>
      <c r="HN59" s="1416"/>
      <c r="HO59" s="1416"/>
      <c r="HP59" s="1416"/>
      <c r="HQ59" s="1416"/>
      <c r="HR59" s="1416"/>
      <c r="HS59" s="1416"/>
      <c r="HT59" s="1416"/>
      <c r="HU59" s="1416"/>
      <c r="HV59" s="1416"/>
      <c r="HW59" s="1416"/>
      <c r="HX59" s="1416"/>
      <c r="HY59" s="1416"/>
      <c r="HZ59" s="1416"/>
      <c r="IA59" s="1416"/>
      <c r="IB59" s="1416"/>
      <c r="IC59" s="1416"/>
      <c r="ID59" s="1416"/>
      <c r="IE59" s="1416"/>
      <c r="IF59" s="1416"/>
      <c r="IG59" s="1416"/>
      <c r="IH59" s="1416"/>
      <c r="II59" s="1416"/>
      <c r="IJ59" s="1416"/>
      <c r="IK59" s="1416"/>
      <c r="IL59" s="1416"/>
      <c r="IM59" s="1416"/>
      <c r="IN59" s="1416"/>
      <c r="IO59" s="1416"/>
      <c r="IP59" s="1416"/>
      <c r="IQ59" s="1416"/>
      <c r="IR59" s="1416"/>
      <c r="IS59" s="1416"/>
      <c r="IT59" s="1416"/>
    </row>
    <row r="60" spans="1:254" x14ac:dyDescent="0.25">
      <c r="A60" s="1421"/>
      <c r="B60" s="1422" t="s">
        <v>540</v>
      </c>
      <c r="C60" s="1344"/>
      <c r="D60" s="1344"/>
      <c r="E60" s="1378" t="s">
        <v>53</v>
      </c>
      <c r="F60" s="1414">
        <v>10</v>
      </c>
      <c r="G60" s="1368"/>
      <c r="H60" s="1063"/>
      <c r="I60" s="1416"/>
      <c r="J60" s="1416"/>
      <c r="K60" s="1416"/>
      <c r="L60" s="1416"/>
      <c r="M60" s="1416"/>
      <c r="N60" s="1416"/>
      <c r="O60" s="1416"/>
      <c r="P60" s="1416"/>
      <c r="Q60" s="1416"/>
      <c r="R60" s="1416"/>
      <c r="S60" s="1416"/>
      <c r="T60" s="1416"/>
      <c r="U60" s="1416"/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  <c r="DJ60" s="1416"/>
      <c r="DK60" s="1416"/>
      <c r="DL60" s="1416"/>
      <c r="DM60" s="1416"/>
      <c r="DN60" s="1416"/>
      <c r="DO60" s="1416"/>
      <c r="DP60" s="1416"/>
      <c r="DQ60" s="1416"/>
      <c r="DR60" s="1416"/>
      <c r="DS60" s="1416"/>
      <c r="DT60" s="1416"/>
      <c r="DU60" s="1416"/>
      <c r="DV60" s="1416"/>
      <c r="DW60" s="1416"/>
      <c r="DX60" s="1416"/>
      <c r="DY60" s="1416"/>
      <c r="DZ60" s="1416"/>
      <c r="EA60" s="1416"/>
      <c r="EB60" s="1416"/>
      <c r="EC60" s="1416"/>
      <c r="ED60" s="1416"/>
      <c r="EE60" s="1416"/>
      <c r="EF60" s="1416"/>
      <c r="EG60" s="1416"/>
      <c r="EH60" s="1416"/>
      <c r="EI60" s="1416"/>
      <c r="EJ60" s="1416"/>
      <c r="EK60" s="1416"/>
      <c r="EL60" s="1416"/>
      <c r="EM60" s="1416"/>
      <c r="EN60" s="1416"/>
      <c r="EO60" s="1416"/>
      <c r="EP60" s="1416"/>
      <c r="EQ60" s="1416"/>
      <c r="ER60" s="1416"/>
      <c r="ES60" s="1416"/>
      <c r="ET60" s="1416"/>
      <c r="EU60" s="1416"/>
      <c r="EV60" s="1416"/>
      <c r="EW60" s="1416"/>
      <c r="EX60" s="1416"/>
      <c r="EY60" s="1416"/>
      <c r="EZ60" s="1416"/>
      <c r="FA60" s="1416"/>
      <c r="FB60" s="1416"/>
      <c r="FC60" s="1416"/>
      <c r="FD60" s="1416"/>
      <c r="FE60" s="1416"/>
      <c r="FF60" s="1416"/>
      <c r="FG60" s="1416"/>
      <c r="FH60" s="1416"/>
      <c r="FI60" s="1416"/>
      <c r="FJ60" s="1416"/>
      <c r="FK60" s="1416"/>
      <c r="FL60" s="1416"/>
      <c r="FM60" s="1416"/>
      <c r="FN60" s="1416"/>
      <c r="FO60" s="1416"/>
      <c r="FP60" s="1416"/>
      <c r="FQ60" s="1416"/>
      <c r="FR60" s="1416"/>
      <c r="FS60" s="1416"/>
      <c r="FT60" s="1416"/>
      <c r="FU60" s="1416"/>
      <c r="FV60" s="1416"/>
      <c r="FW60" s="1416"/>
      <c r="FX60" s="1416"/>
      <c r="FY60" s="1416"/>
      <c r="FZ60" s="1416"/>
      <c r="GA60" s="1416"/>
      <c r="GB60" s="1416"/>
      <c r="GC60" s="1416"/>
      <c r="GD60" s="1416"/>
      <c r="GE60" s="1416"/>
      <c r="GF60" s="1416"/>
      <c r="GG60" s="1416"/>
      <c r="GH60" s="1416"/>
      <c r="GI60" s="1416"/>
      <c r="GJ60" s="1416"/>
      <c r="GK60" s="1416"/>
      <c r="GL60" s="1416"/>
      <c r="GM60" s="1416"/>
      <c r="GN60" s="1416"/>
      <c r="GO60" s="1416"/>
      <c r="GP60" s="1416"/>
      <c r="GQ60" s="1416"/>
      <c r="GR60" s="1416"/>
      <c r="GS60" s="1416"/>
      <c r="GT60" s="1416"/>
      <c r="GU60" s="1416"/>
      <c r="GV60" s="1416"/>
      <c r="GW60" s="1416"/>
      <c r="GX60" s="1416"/>
      <c r="GY60" s="1416"/>
      <c r="GZ60" s="1416"/>
      <c r="HA60" s="1416"/>
      <c r="HB60" s="1416"/>
      <c r="HC60" s="1416"/>
      <c r="HD60" s="1416"/>
      <c r="HE60" s="1416"/>
      <c r="HF60" s="1416"/>
      <c r="HG60" s="1416"/>
      <c r="HH60" s="1416"/>
      <c r="HI60" s="1416"/>
      <c r="HJ60" s="1416"/>
      <c r="HK60" s="1416"/>
      <c r="HL60" s="1416"/>
      <c r="HM60" s="1416"/>
      <c r="HN60" s="1416"/>
      <c r="HO60" s="1416"/>
      <c r="HP60" s="1416"/>
      <c r="HQ60" s="1416"/>
      <c r="HR60" s="1416"/>
      <c r="HS60" s="1416"/>
      <c r="HT60" s="1416"/>
      <c r="HU60" s="1416"/>
      <c r="HV60" s="1416"/>
      <c r="HW60" s="1416"/>
      <c r="HX60" s="1416"/>
      <c r="HY60" s="1416"/>
      <c r="HZ60" s="1416"/>
      <c r="IA60" s="1416"/>
      <c r="IB60" s="1416"/>
      <c r="IC60" s="1416"/>
      <c r="ID60" s="1416"/>
      <c r="IE60" s="1416"/>
      <c r="IF60" s="1416"/>
      <c r="IG60" s="1416"/>
      <c r="IH60" s="1416"/>
      <c r="II60" s="1416"/>
      <c r="IJ60" s="1416"/>
      <c r="IK60" s="1416"/>
      <c r="IL60" s="1416"/>
      <c r="IM60" s="1416"/>
      <c r="IN60" s="1416"/>
      <c r="IO60" s="1416"/>
      <c r="IP60" s="1416"/>
      <c r="IQ60" s="1416"/>
      <c r="IR60" s="1416"/>
      <c r="IS60" s="1416"/>
      <c r="IT60" s="1416"/>
    </row>
    <row r="61" spans="1:254" x14ac:dyDescent="0.25">
      <c r="A61" s="1408" t="s">
        <v>56</v>
      </c>
      <c r="B61" s="1365" t="s">
        <v>57</v>
      </c>
      <c r="C61" s="1344"/>
      <c r="D61" s="1344"/>
      <c r="E61" s="1378"/>
      <c r="F61" s="1414"/>
      <c r="G61" s="1368"/>
      <c r="H61" s="1063"/>
      <c r="I61" s="1416"/>
      <c r="J61" s="1416"/>
      <c r="K61" s="1416"/>
      <c r="L61" s="1416"/>
      <c r="M61" s="1416"/>
      <c r="N61" s="1416"/>
      <c r="O61" s="1416"/>
      <c r="P61" s="1416"/>
      <c r="Q61" s="1416"/>
      <c r="R61" s="1416"/>
      <c r="S61" s="1416"/>
      <c r="T61" s="1416"/>
      <c r="U61" s="1416"/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  <c r="DJ61" s="1416"/>
      <c r="DK61" s="1416"/>
      <c r="DL61" s="1416"/>
      <c r="DM61" s="1416"/>
      <c r="DN61" s="1416"/>
      <c r="DO61" s="1416"/>
      <c r="DP61" s="1416"/>
      <c r="DQ61" s="1416"/>
      <c r="DR61" s="1416"/>
      <c r="DS61" s="1416"/>
      <c r="DT61" s="1416"/>
      <c r="DU61" s="1416"/>
      <c r="DV61" s="1416"/>
      <c r="DW61" s="1416"/>
      <c r="DX61" s="1416"/>
      <c r="DY61" s="1416"/>
      <c r="DZ61" s="1416"/>
      <c r="EA61" s="1416"/>
      <c r="EB61" s="1416"/>
      <c r="EC61" s="1416"/>
      <c r="ED61" s="1416"/>
      <c r="EE61" s="1416"/>
      <c r="EF61" s="1416"/>
      <c r="EG61" s="1416"/>
      <c r="EH61" s="1416"/>
      <c r="EI61" s="1416"/>
      <c r="EJ61" s="1416"/>
      <c r="EK61" s="1416"/>
      <c r="EL61" s="1416"/>
      <c r="EM61" s="1416"/>
      <c r="EN61" s="1416"/>
      <c r="EO61" s="1416"/>
      <c r="EP61" s="1416"/>
      <c r="EQ61" s="1416"/>
      <c r="ER61" s="1416"/>
      <c r="ES61" s="1416"/>
      <c r="ET61" s="1416"/>
      <c r="EU61" s="1416"/>
      <c r="EV61" s="1416"/>
      <c r="EW61" s="1416"/>
      <c r="EX61" s="1416"/>
      <c r="EY61" s="1416"/>
      <c r="EZ61" s="1416"/>
      <c r="FA61" s="1416"/>
      <c r="FB61" s="1416"/>
      <c r="FC61" s="1416"/>
      <c r="FD61" s="1416"/>
      <c r="FE61" s="1416"/>
      <c r="FF61" s="1416"/>
      <c r="FG61" s="1416"/>
      <c r="FH61" s="1416"/>
      <c r="FI61" s="1416"/>
      <c r="FJ61" s="1416"/>
      <c r="FK61" s="1416"/>
      <c r="FL61" s="1416"/>
      <c r="FM61" s="1416"/>
      <c r="FN61" s="1416"/>
      <c r="FO61" s="1416"/>
      <c r="FP61" s="1416"/>
      <c r="FQ61" s="1416"/>
      <c r="FR61" s="1416"/>
      <c r="FS61" s="1416"/>
      <c r="FT61" s="1416"/>
      <c r="FU61" s="1416"/>
      <c r="FV61" s="1416"/>
      <c r="FW61" s="1416"/>
      <c r="FX61" s="1416"/>
      <c r="FY61" s="1416"/>
      <c r="FZ61" s="1416"/>
      <c r="GA61" s="1416"/>
      <c r="GB61" s="1416"/>
      <c r="GC61" s="1416"/>
      <c r="GD61" s="1416"/>
      <c r="GE61" s="1416"/>
      <c r="GF61" s="1416"/>
      <c r="GG61" s="1416"/>
      <c r="GH61" s="1416"/>
      <c r="GI61" s="1416"/>
      <c r="GJ61" s="1416"/>
      <c r="GK61" s="1416"/>
      <c r="GL61" s="1416"/>
      <c r="GM61" s="1416"/>
      <c r="GN61" s="1416"/>
      <c r="GO61" s="1416"/>
      <c r="GP61" s="1416"/>
      <c r="GQ61" s="1416"/>
      <c r="GR61" s="1416"/>
      <c r="GS61" s="1416"/>
      <c r="GT61" s="1416"/>
      <c r="GU61" s="1416"/>
      <c r="GV61" s="1416"/>
      <c r="GW61" s="1416"/>
      <c r="GX61" s="1416"/>
      <c r="GY61" s="1416"/>
      <c r="GZ61" s="1416"/>
      <c r="HA61" s="1416"/>
      <c r="HB61" s="1416"/>
      <c r="HC61" s="1416"/>
      <c r="HD61" s="1416"/>
      <c r="HE61" s="1416"/>
      <c r="HF61" s="1416"/>
      <c r="HG61" s="1416"/>
      <c r="HH61" s="1416"/>
      <c r="HI61" s="1416"/>
      <c r="HJ61" s="1416"/>
      <c r="HK61" s="1416"/>
      <c r="HL61" s="1416"/>
      <c r="HM61" s="1416"/>
      <c r="HN61" s="1416"/>
      <c r="HO61" s="1416"/>
      <c r="HP61" s="1416"/>
      <c r="HQ61" s="1416"/>
      <c r="HR61" s="1416"/>
      <c r="HS61" s="1416"/>
      <c r="HT61" s="1416"/>
      <c r="HU61" s="1416"/>
      <c r="HV61" s="1416"/>
      <c r="HW61" s="1416"/>
      <c r="HX61" s="1416"/>
      <c r="HY61" s="1416"/>
      <c r="HZ61" s="1416"/>
      <c r="IA61" s="1416"/>
      <c r="IB61" s="1416"/>
      <c r="IC61" s="1416"/>
      <c r="ID61" s="1416"/>
      <c r="IE61" s="1416"/>
      <c r="IF61" s="1416"/>
      <c r="IG61" s="1416"/>
      <c r="IH61" s="1416"/>
      <c r="II61" s="1416"/>
      <c r="IJ61" s="1416"/>
      <c r="IK61" s="1416"/>
      <c r="IL61" s="1416"/>
      <c r="IM61" s="1416"/>
      <c r="IN61" s="1416"/>
      <c r="IO61" s="1416"/>
      <c r="IP61" s="1416"/>
      <c r="IQ61" s="1416"/>
      <c r="IR61" s="1416"/>
      <c r="IS61" s="1416"/>
      <c r="IT61" s="1416"/>
    </row>
    <row r="62" spans="1:254" x14ac:dyDescent="0.25">
      <c r="A62" s="1421"/>
      <c r="B62" s="1422" t="s">
        <v>58</v>
      </c>
      <c r="C62" s="1344"/>
      <c r="D62" s="1344"/>
      <c r="E62" s="1378" t="s">
        <v>59</v>
      </c>
      <c r="F62" s="1414">
        <v>100</v>
      </c>
      <c r="G62" s="1368"/>
      <c r="H62" s="1063"/>
      <c r="I62" s="1416"/>
      <c r="J62" s="1416"/>
      <c r="K62" s="1416"/>
      <c r="L62" s="1416"/>
      <c r="M62" s="1416"/>
      <c r="N62" s="1416"/>
      <c r="O62" s="1416"/>
      <c r="P62" s="1416"/>
      <c r="Q62" s="1416"/>
      <c r="R62" s="1416"/>
      <c r="S62" s="1416"/>
      <c r="T62" s="1416"/>
      <c r="U62" s="1416"/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  <c r="DJ62" s="1416"/>
      <c r="DK62" s="1416"/>
      <c r="DL62" s="1416"/>
      <c r="DM62" s="1416"/>
      <c r="DN62" s="1416"/>
      <c r="DO62" s="1416"/>
      <c r="DP62" s="1416"/>
      <c r="DQ62" s="1416"/>
      <c r="DR62" s="1416"/>
      <c r="DS62" s="1416"/>
      <c r="DT62" s="1416"/>
      <c r="DU62" s="1416"/>
      <c r="DV62" s="1416"/>
      <c r="DW62" s="1416"/>
      <c r="DX62" s="1416"/>
      <c r="DY62" s="1416"/>
      <c r="DZ62" s="1416"/>
      <c r="EA62" s="1416"/>
      <c r="EB62" s="1416"/>
      <c r="EC62" s="1416"/>
      <c r="ED62" s="1416"/>
      <c r="EE62" s="1416"/>
      <c r="EF62" s="1416"/>
      <c r="EG62" s="1416"/>
      <c r="EH62" s="1416"/>
      <c r="EI62" s="1416"/>
      <c r="EJ62" s="1416"/>
      <c r="EK62" s="1416"/>
      <c r="EL62" s="1416"/>
      <c r="EM62" s="1416"/>
      <c r="EN62" s="1416"/>
      <c r="EO62" s="1416"/>
      <c r="EP62" s="1416"/>
      <c r="EQ62" s="1416"/>
      <c r="ER62" s="1416"/>
      <c r="ES62" s="1416"/>
      <c r="ET62" s="1416"/>
      <c r="EU62" s="1416"/>
      <c r="EV62" s="1416"/>
      <c r="EW62" s="1416"/>
      <c r="EX62" s="1416"/>
      <c r="EY62" s="1416"/>
      <c r="EZ62" s="1416"/>
      <c r="FA62" s="1416"/>
      <c r="FB62" s="1416"/>
      <c r="FC62" s="1416"/>
      <c r="FD62" s="1416"/>
      <c r="FE62" s="1416"/>
      <c r="FF62" s="1416"/>
      <c r="FG62" s="1416"/>
      <c r="FH62" s="1416"/>
      <c r="FI62" s="1416"/>
      <c r="FJ62" s="1416"/>
      <c r="FK62" s="1416"/>
      <c r="FL62" s="1416"/>
      <c r="FM62" s="1416"/>
      <c r="FN62" s="1416"/>
      <c r="FO62" s="1416"/>
      <c r="FP62" s="1416"/>
      <c r="FQ62" s="1416"/>
      <c r="FR62" s="1416"/>
      <c r="FS62" s="1416"/>
      <c r="FT62" s="1416"/>
      <c r="FU62" s="1416"/>
      <c r="FV62" s="1416"/>
      <c r="FW62" s="1416"/>
      <c r="FX62" s="1416"/>
      <c r="FY62" s="1416"/>
      <c r="FZ62" s="1416"/>
      <c r="GA62" s="1416"/>
      <c r="GB62" s="1416"/>
      <c r="GC62" s="1416"/>
      <c r="GD62" s="1416"/>
      <c r="GE62" s="1416"/>
      <c r="GF62" s="1416"/>
      <c r="GG62" s="1416"/>
      <c r="GH62" s="1416"/>
      <c r="GI62" s="1416"/>
      <c r="GJ62" s="1416"/>
      <c r="GK62" s="1416"/>
      <c r="GL62" s="1416"/>
      <c r="GM62" s="1416"/>
      <c r="GN62" s="1416"/>
      <c r="GO62" s="1416"/>
      <c r="GP62" s="1416"/>
      <c r="GQ62" s="1416"/>
      <c r="GR62" s="1416"/>
      <c r="GS62" s="1416"/>
      <c r="GT62" s="1416"/>
      <c r="GU62" s="1416"/>
      <c r="GV62" s="1416"/>
      <c r="GW62" s="1416"/>
      <c r="GX62" s="1416"/>
      <c r="GY62" s="1416"/>
      <c r="GZ62" s="1416"/>
      <c r="HA62" s="1416"/>
      <c r="HB62" s="1416"/>
      <c r="HC62" s="1416"/>
      <c r="HD62" s="1416"/>
      <c r="HE62" s="1416"/>
      <c r="HF62" s="1416"/>
      <c r="HG62" s="1416"/>
      <c r="HH62" s="1416"/>
      <c r="HI62" s="1416"/>
      <c r="HJ62" s="1416"/>
      <c r="HK62" s="1416"/>
      <c r="HL62" s="1416"/>
      <c r="HM62" s="1416"/>
      <c r="HN62" s="1416"/>
      <c r="HO62" s="1416"/>
      <c r="HP62" s="1416"/>
      <c r="HQ62" s="1416"/>
      <c r="HR62" s="1416"/>
      <c r="HS62" s="1416"/>
      <c r="HT62" s="1416"/>
      <c r="HU62" s="1416"/>
      <c r="HV62" s="1416"/>
      <c r="HW62" s="1416"/>
      <c r="HX62" s="1416"/>
      <c r="HY62" s="1416"/>
      <c r="HZ62" s="1416"/>
      <c r="IA62" s="1416"/>
      <c r="IB62" s="1416"/>
      <c r="IC62" s="1416"/>
      <c r="ID62" s="1416"/>
      <c r="IE62" s="1416"/>
      <c r="IF62" s="1416"/>
      <c r="IG62" s="1416"/>
      <c r="IH62" s="1416"/>
      <c r="II62" s="1416"/>
      <c r="IJ62" s="1416"/>
      <c r="IK62" s="1416"/>
      <c r="IL62" s="1416"/>
      <c r="IM62" s="1416"/>
      <c r="IN62" s="1416"/>
      <c r="IO62" s="1416"/>
      <c r="IP62" s="1416"/>
      <c r="IQ62" s="1416"/>
      <c r="IR62" s="1416"/>
      <c r="IS62" s="1416"/>
      <c r="IT62" s="1416"/>
    </row>
    <row r="63" spans="1:254" ht="14.5" thickBot="1" x14ac:dyDescent="0.3">
      <c r="A63" s="1421"/>
      <c r="B63" s="1422" t="s">
        <v>397</v>
      </c>
      <c r="C63" s="1344"/>
      <c r="D63" s="1344"/>
      <c r="E63" s="1378" t="s">
        <v>59</v>
      </c>
      <c r="F63" s="1414">
        <v>100</v>
      </c>
      <c r="G63" s="1368"/>
      <c r="H63" s="1063"/>
      <c r="I63" s="1416"/>
      <c r="J63" s="1416"/>
      <c r="K63" s="1416"/>
      <c r="L63" s="1416"/>
      <c r="M63" s="1416"/>
      <c r="N63" s="1416"/>
      <c r="O63" s="1416"/>
      <c r="P63" s="1416"/>
      <c r="Q63" s="1416"/>
      <c r="R63" s="1416"/>
      <c r="S63" s="1416"/>
      <c r="T63" s="1416"/>
      <c r="U63" s="1416"/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  <c r="DJ63" s="1416"/>
      <c r="DK63" s="1416"/>
      <c r="DL63" s="1416"/>
      <c r="DM63" s="1416"/>
      <c r="DN63" s="1416"/>
      <c r="DO63" s="1416"/>
      <c r="DP63" s="1416"/>
      <c r="DQ63" s="1416"/>
      <c r="DR63" s="1416"/>
      <c r="DS63" s="1416"/>
      <c r="DT63" s="1416"/>
      <c r="DU63" s="1416"/>
      <c r="DV63" s="1416"/>
      <c r="DW63" s="1416"/>
      <c r="DX63" s="1416"/>
      <c r="DY63" s="1416"/>
      <c r="DZ63" s="1416"/>
      <c r="EA63" s="1416"/>
      <c r="EB63" s="1416"/>
      <c r="EC63" s="1416"/>
      <c r="ED63" s="1416"/>
      <c r="EE63" s="1416"/>
      <c r="EF63" s="1416"/>
      <c r="EG63" s="1416"/>
      <c r="EH63" s="1416"/>
      <c r="EI63" s="1416"/>
      <c r="EJ63" s="1416"/>
      <c r="EK63" s="1416"/>
      <c r="EL63" s="1416"/>
      <c r="EM63" s="1416"/>
      <c r="EN63" s="1416"/>
      <c r="EO63" s="1416"/>
      <c r="EP63" s="1416"/>
      <c r="EQ63" s="1416"/>
      <c r="ER63" s="1416"/>
      <c r="ES63" s="1416"/>
      <c r="ET63" s="1416"/>
      <c r="EU63" s="1416"/>
      <c r="EV63" s="1416"/>
      <c r="EW63" s="1416"/>
      <c r="EX63" s="1416"/>
      <c r="EY63" s="1416"/>
      <c r="EZ63" s="1416"/>
      <c r="FA63" s="1416"/>
      <c r="FB63" s="1416"/>
      <c r="FC63" s="1416"/>
      <c r="FD63" s="1416"/>
      <c r="FE63" s="1416"/>
      <c r="FF63" s="1416"/>
      <c r="FG63" s="1416"/>
      <c r="FH63" s="1416"/>
      <c r="FI63" s="1416"/>
      <c r="FJ63" s="1416"/>
      <c r="FK63" s="1416"/>
      <c r="FL63" s="1416"/>
      <c r="FM63" s="1416"/>
      <c r="FN63" s="1416"/>
      <c r="FO63" s="1416"/>
      <c r="FP63" s="1416"/>
      <c r="FQ63" s="1416"/>
      <c r="FR63" s="1416"/>
      <c r="FS63" s="1416"/>
      <c r="FT63" s="1416"/>
      <c r="FU63" s="1416"/>
      <c r="FV63" s="1416"/>
      <c r="FW63" s="1416"/>
      <c r="FX63" s="1416"/>
      <c r="FY63" s="1416"/>
      <c r="FZ63" s="1416"/>
      <c r="GA63" s="1416"/>
      <c r="GB63" s="1416"/>
      <c r="GC63" s="1416"/>
      <c r="GD63" s="1416"/>
      <c r="GE63" s="1416"/>
      <c r="GF63" s="1416"/>
      <c r="GG63" s="1416"/>
      <c r="GH63" s="1416"/>
      <c r="GI63" s="1416"/>
      <c r="GJ63" s="1416"/>
      <c r="GK63" s="1416"/>
      <c r="GL63" s="1416"/>
      <c r="GM63" s="1416"/>
      <c r="GN63" s="1416"/>
      <c r="GO63" s="1416"/>
      <c r="GP63" s="1416"/>
      <c r="GQ63" s="1416"/>
      <c r="GR63" s="1416"/>
      <c r="GS63" s="1416"/>
      <c r="GT63" s="1416"/>
      <c r="GU63" s="1416"/>
      <c r="GV63" s="1416"/>
      <c r="GW63" s="1416"/>
      <c r="GX63" s="1416"/>
      <c r="GY63" s="1416"/>
      <c r="GZ63" s="1416"/>
      <c r="HA63" s="1416"/>
      <c r="HB63" s="1416"/>
      <c r="HC63" s="1416"/>
      <c r="HD63" s="1416"/>
      <c r="HE63" s="1416"/>
      <c r="HF63" s="1416"/>
      <c r="HG63" s="1416"/>
      <c r="HH63" s="1416"/>
      <c r="HI63" s="1416"/>
      <c r="HJ63" s="1416"/>
      <c r="HK63" s="1416"/>
      <c r="HL63" s="1416"/>
      <c r="HM63" s="1416"/>
      <c r="HN63" s="1416"/>
      <c r="HO63" s="1416"/>
      <c r="HP63" s="1416"/>
      <c r="HQ63" s="1416"/>
      <c r="HR63" s="1416"/>
      <c r="HS63" s="1416"/>
      <c r="HT63" s="1416"/>
      <c r="HU63" s="1416"/>
      <c r="HV63" s="1416"/>
      <c r="HW63" s="1416"/>
      <c r="HX63" s="1416"/>
      <c r="HY63" s="1416"/>
      <c r="HZ63" s="1416"/>
      <c r="IA63" s="1416"/>
      <c r="IB63" s="1416"/>
      <c r="IC63" s="1416"/>
      <c r="ID63" s="1416"/>
      <c r="IE63" s="1416"/>
      <c r="IF63" s="1416"/>
      <c r="IG63" s="1416"/>
      <c r="IH63" s="1416"/>
      <c r="II63" s="1416"/>
      <c r="IJ63" s="1416"/>
      <c r="IK63" s="1416"/>
      <c r="IL63" s="1416"/>
      <c r="IM63" s="1416"/>
      <c r="IN63" s="1416"/>
      <c r="IO63" s="1416"/>
      <c r="IP63" s="1416"/>
      <c r="IQ63" s="1416"/>
      <c r="IR63" s="1416"/>
      <c r="IS63" s="1416"/>
      <c r="IT63" s="1416"/>
    </row>
    <row r="64" spans="1:254" ht="14.5" thickBot="1" x14ac:dyDescent="0.3">
      <c r="A64" s="1384" t="s">
        <v>61</v>
      </c>
      <c r="B64" s="1385"/>
      <c r="C64" s="1395"/>
      <c r="D64" s="1385"/>
      <c r="E64" s="1396"/>
      <c r="F64" s="1386"/>
      <c r="G64" s="1397"/>
      <c r="H64" s="1398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6"/>
      <c r="U64" s="1416"/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  <c r="DJ64" s="1416"/>
      <c r="DK64" s="1416"/>
      <c r="DL64" s="1416"/>
      <c r="DM64" s="1416"/>
      <c r="DN64" s="1416"/>
      <c r="DO64" s="1416"/>
      <c r="DP64" s="1416"/>
      <c r="DQ64" s="1416"/>
      <c r="DR64" s="1416"/>
      <c r="DS64" s="1416"/>
      <c r="DT64" s="1416"/>
      <c r="DU64" s="1416"/>
      <c r="DV64" s="1416"/>
      <c r="DW64" s="1416"/>
      <c r="DX64" s="1416"/>
      <c r="DY64" s="1416"/>
      <c r="DZ64" s="1416"/>
      <c r="EA64" s="1416"/>
      <c r="EB64" s="1416"/>
      <c r="EC64" s="1416"/>
      <c r="ED64" s="1416"/>
      <c r="EE64" s="1416"/>
      <c r="EF64" s="1416"/>
      <c r="EG64" s="1416"/>
      <c r="EH64" s="1416"/>
      <c r="EI64" s="1416"/>
      <c r="EJ64" s="1416"/>
      <c r="EK64" s="1416"/>
      <c r="EL64" s="1416"/>
      <c r="EM64" s="1416"/>
      <c r="EN64" s="1416"/>
      <c r="EO64" s="1416"/>
      <c r="EP64" s="1416"/>
      <c r="EQ64" s="1416"/>
      <c r="ER64" s="1416"/>
      <c r="ES64" s="1416"/>
      <c r="ET64" s="1416"/>
      <c r="EU64" s="1416"/>
      <c r="EV64" s="1416"/>
      <c r="EW64" s="1416"/>
      <c r="EX64" s="1416"/>
      <c r="EY64" s="1416"/>
      <c r="EZ64" s="1416"/>
      <c r="FA64" s="1416"/>
      <c r="FB64" s="1416"/>
      <c r="FC64" s="1416"/>
      <c r="FD64" s="1416"/>
      <c r="FE64" s="1416"/>
      <c r="FF64" s="1416"/>
      <c r="FG64" s="1416"/>
      <c r="FH64" s="1416"/>
      <c r="FI64" s="1416"/>
      <c r="FJ64" s="1416"/>
      <c r="FK64" s="1416"/>
      <c r="FL64" s="1416"/>
      <c r="FM64" s="1416"/>
      <c r="FN64" s="1416"/>
      <c r="FO64" s="1416"/>
      <c r="FP64" s="1416"/>
      <c r="FQ64" s="1416"/>
      <c r="FR64" s="1416"/>
      <c r="FS64" s="1416"/>
      <c r="FT64" s="1416"/>
      <c r="FU64" s="1416"/>
      <c r="FV64" s="1416"/>
      <c r="FW64" s="1416"/>
      <c r="FX64" s="1416"/>
      <c r="FY64" s="1416"/>
      <c r="FZ64" s="1416"/>
      <c r="GA64" s="1416"/>
      <c r="GB64" s="1416"/>
      <c r="GC64" s="1416"/>
      <c r="GD64" s="1416"/>
      <c r="GE64" s="1416"/>
      <c r="GF64" s="1416"/>
      <c r="GG64" s="1416"/>
      <c r="GH64" s="1416"/>
      <c r="GI64" s="1416"/>
      <c r="GJ64" s="1416"/>
      <c r="GK64" s="1416"/>
      <c r="GL64" s="1416"/>
      <c r="GM64" s="1416"/>
      <c r="GN64" s="1416"/>
      <c r="GO64" s="1416"/>
      <c r="GP64" s="1416"/>
      <c r="GQ64" s="1416"/>
      <c r="GR64" s="1416"/>
      <c r="GS64" s="1416"/>
      <c r="GT64" s="1416"/>
      <c r="GU64" s="1416"/>
      <c r="GV64" s="1416"/>
      <c r="GW64" s="1416"/>
      <c r="GX64" s="1416"/>
      <c r="GY64" s="1416"/>
      <c r="GZ64" s="1416"/>
      <c r="HA64" s="1416"/>
      <c r="HB64" s="1416"/>
      <c r="HC64" s="1416"/>
      <c r="HD64" s="1416"/>
      <c r="HE64" s="1416"/>
      <c r="HF64" s="1416"/>
      <c r="HG64" s="1416"/>
      <c r="HH64" s="1416"/>
      <c r="HI64" s="1416"/>
      <c r="HJ64" s="1416"/>
      <c r="HK64" s="1416"/>
      <c r="HL64" s="1416"/>
      <c r="HM64" s="1416"/>
      <c r="HN64" s="1416"/>
      <c r="HO64" s="1416"/>
      <c r="HP64" s="1416"/>
      <c r="HQ64" s="1416"/>
      <c r="HR64" s="1416"/>
      <c r="HS64" s="1416"/>
      <c r="HT64" s="1416"/>
      <c r="HU64" s="1416"/>
      <c r="HV64" s="1416"/>
      <c r="HW64" s="1416"/>
      <c r="HX64" s="1416"/>
      <c r="HY64" s="1416"/>
      <c r="HZ64" s="1416"/>
      <c r="IA64" s="1416"/>
      <c r="IB64" s="1416"/>
      <c r="IC64" s="1416"/>
      <c r="ID64" s="1416"/>
      <c r="IE64" s="1416"/>
      <c r="IF64" s="1416"/>
      <c r="IG64" s="1416"/>
      <c r="IH64" s="1416"/>
      <c r="II64" s="1416"/>
      <c r="IJ64" s="1416"/>
      <c r="IK64" s="1416"/>
      <c r="IL64" s="1416"/>
      <c r="IM64" s="1416"/>
      <c r="IN64" s="1416"/>
      <c r="IO64" s="1416"/>
      <c r="IP64" s="1416"/>
      <c r="IQ64" s="1416"/>
      <c r="IR64" s="1416"/>
      <c r="IS64" s="1416"/>
      <c r="IT64" s="1416"/>
    </row>
    <row r="65" spans="1:254" x14ac:dyDescent="0.25">
      <c r="A65" s="1343" t="s">
        <v>62</v>
      </c>
      <c r="B65" s="1344"/>
      <c r="C65" s="1344"/>
      <c r="D65" s="1344"/>
      <c r="E65" s="1400"/>
      <c r="F65" s="1345"/>
      <c r="G65" s="1401"/>
      <c r="H65" s="1423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4"/>
      <c r="AI65" s="1334"/>
      <c r="AJ65" s="1334"/>
      <c r="AK65" s="1334"/>
      <c r="AL65" s="1334"/>
      <c r="AM65" s="1334"/>
      <c r="AN65" s="1334"/>
      <c r="AO65" s="1334"/>
      <c r="AP65" s="1334"/>
      <c r="AQ65" s="1334"/>
      <c r="AR65" s="1334"/>
      <c r="AS65" s="1334"/>
      <c r="AT65" s="1334"/>
      <c r="AU65" s="1334"/>
      <c r="AV65" s="1334"/>
      <c r="AW65" s="1334"/>
      <c r="AX65" s="1334"/>
      <c r="AY65" s="1334"/>
      <c r="AZ65" s="1334"/>
      <c r="BA65" s="1334"/>
      <c r="BB65" s="1334"/>
      <c r="BC65" s="1334"/>
      <c r="BD65" s="1334"/>
      <c r="BE65" s="1334"/>
      <c r="BF65" s="1334"/>
      <c r="BG65" s="1334"/>
      <c r="BH65" s="1334"/>
      <c r="BI65" s="1334"/>
      <c r="BJ65" s="1334"/>
      <c r="BK65" s="1334"/>
      <c r="BL65" s="1334"/>
      <c r="BM65" s="1334"/>
      <c r="BN65" s="1334"/>
      <c r="BO65" s="1334"/>
      <c r="BP65" s="1334"/>
      <c r="BQ65" s="1334"/>
      <c r="BR65" s="1334"/>
      <c r="BS65" s="1334"/>
      <c r="BT65" s="1334"/>
      <c r="BU65" s="1334"/>
      <c r="BV65" s="1334"/>
      <c r="BW65" s="1334"/>
      <c r="BX65" s="1334"/>
      <c r="BY65" s="1334"/>
      <c r="BZ65" s="1334"/>
      <c r="CA65" s="1334"/>
      <c r="CB65" s="1334"/>
      <c r="CC65" s="1334"/>
      <c r="CD65" s="1334"/>
      <c r="CE65" s="1334"/>
      <c r="CF65" s="1334"/>
      <c r="CG65" s="1334"/>
      <c r="CH65" s="1334"/>
      <c r="CI65" s="1334"/>
      <c r="CJ65" s="1334"/>
      <c r="CK65" s="1334"/>
      <c r="CL65" s="1334"/>
      <c r="CM65" s="1334"/>
      <c r="CN65" s="1334"/>
      <c r="CO65" s="1334"/>
      <c r="CP65" s="1334"/>
      <c r="CQ65" s="1334"/>
      <c r="CR65" s="1334"/>
      <c r="CS65" s="1334"/>
      <c r="CT65" s="1334"/>
      <c r="CU65" s="1334"/>
      <c r="CV65" s="1334"/>
      <c r="CW65" s="1334"/>
      <c r="CX65" s="1334"/>
      <c r="CY65" s="1334"/>
      <c r="CZ65" s="1334"/>
      <c r="DA65" s="1334"/>
      <c r="DB65" s="1334"/>
      <c r="DC65" s="1334"/>
      <c r="DD65" s="1334"/>
      <c r="DE65" s="1334"/>
      <c r="DF65" s="1334"/>
      <c r="DG65" s="1334"/>
      <c r="DH65" s="1334"/>
      <c r="DI65" s="1334"/>
      <c r="DJ65" s="1334"/>
      <c r="DK65" s="1334"/>
      <c r="DL65" s="1334"/>
      <c r="DM65" s="1334"/>
      <c r="DN65" s="1334"/>
      <c r="DO65" s="1334"/>
      <c r="DP65" s="1334"/>
      <c r="DQ65" s="1334"/>
      <c r="DR65" s="1334"/>
      <c r="DS65" s="1334"/>
      <c r="DT65" s="1334"/>
      <c r="DU65" s="1334"/>
      <c r="DV65" s="1334"/>
      <c r="DW65" s="1334"/>
      <c r="DX65" s="1334"/>
      <c r="DY65" s="1334"/>
      <c r="DZ65" s="1334"/>
      <c r="EA65" s="1334"/>
      <c r="EB65" s="1334"/>
      <c r="EC65" s="1334"/>
      <c r="ED65" s="1334"/>
      <c r="EE65" s="1334"/>
      <c r="EF65" s="1334"/>
      <c r="EG65" s="1334"/>
      <c r="EH65" s="1334"/>
      <c r="EI65" s="1334"/>
      <c r="EJ65" s="1334"/>
      <c r="EK65" s="1334"/>
      <c r="EL65" s="1334"/>
      <c r="EM65" s="1334"/>
      <c r="EN65" s="1334"/>
      <c r="EO65" s="1334"/>
      <c r="EP65" s="1334"/>
      <c r="EQ65" s="1334"/>
      <c r="ER65" s="1334"/>
      <c r="ES65" s="1334"/>
      <c r="ET65" s="1334"/>
      <c r="EU65" s="1334"/>
      <c r="EV65" s="1334"/>
      <c r="EW65" s="1334"/>
      <c r="EX65" s="1334"/>
      <c r="EY65" s="1334"/>
      <c r="EZ65" s="1334"/>
      <c r="FA65" s="1334"/>
      <c r="FB65" s="1334"/>
      <c r="FC65" s="1334"/>
      <c r="FD65" s="1334"/>
      <c r="FE65" s="1334"/>
      <c r="FF65" s="1334"/>
      <c r="FG65" s="1334"/>
      <c r="FH65" s="1334"/>
      <c r="FI65" s="1334"/>
      <c r="FJ65" s="1334"/>
      <c r="FK65" s="1334"/>
      <c r="FL65" s="1334"/>
      <c r="FM65" s="1334"/>
      <c r="FN65" s="1334"/>
      <c r="FO65" s="1334"/>
      <c r="FP65" s="1334"/>
      <c r="FQ65" s="1334"/>
      <c r="FR65" s="1334"/>
      <c r="FS65" s="1334"/>
      <c r="FT65" s="1334"/>
      <c r="FU65" s="1334"/>
      <c r="FV65" s="1334"/>
      <c r="FW65" s="1334"/>
      <c r="FX65" s="1334"/>
      <c r="FY65" s="1334"/>
      <c r="FZ65" s="1334"/>
      <c r="GA65" s="1334"/>
      <c r="GB65" s="1334"/>
      <c r="GC65" s="1334"/>
      <c r="GD65" s="1334"/>
      <c r="GE65" s="1334"/>
      <c r="GF65" s="1334"/>
      <c r="GG65" s="1334"/>
      <c r="GH65" s="1334"/>
      <c r="GI65" s="1334"/>
      <c r="GJ65" s="1334"/>
      <c r="GK65" s="1334"/>
      <c r="GL65" s="1334"/>
      <c r="GM65" s="1334"/>
      <c r="GN65" s="1334"/>
      <c r="GO65" s="1334"/>
      <c r="GP65" s="1334"/>
      <c r="GQ65" s="1334"/>
      <c r="GR65" s="1334"/>
      <c r="GS65" s="1334"/>
      <c r="GT65" s="1334"/>
      <c r="GU65" s="1334"/>
      <c r="GV65" s="1334"/>
      <c r="GW65" s="1334"/>
      <c r="GX65" s="1334"/>
      <c r="GY65" s="1334"/>
      <c r="GZ65" s="1334"/>
      <c r="HA65" s="1334"/>
      <c r="HB65" s="1334"/>
      <c r="HC65" s="1334"/>
      <c r="HD65" s="1334"/>
      <c r="HE65" s="1334"/>
      <c r="HF65" s="1334"/>
      <c r="HG65" s="1334"/>
      <c r="HH65" s="1334"/>
      <c r="HI65" s="1334"/>
      <c r="HJ65" s="1334"/>
      <c r="HK65" s="1334"/>
      <c r="HL65" s="1334"/>
      <c r="HM65" s="1334"/>
      <c r="HN65" s="1334"/>
      <c r="HO65" s="1334"/>
      <c r="HP65" s="1334"/>
      <c r="HQ65" s="1334"/>
      <c r="HR65" s="1334"/>
      <c r="HS65" s="1334"/>
      <c r="HT65" s="1334"/>
      <c r="HU65" s="1334"/>
      <c r="HV65" s="1334"/>
      <c r="HW65" s="1334"/>
      <c r="HX65" s="1334"/>
      <c r="HY65" s="1334"/>
      <c r="HZ65" s="1334"/>
      <c r="IA65" s="1334"/>
      <c r="IB65" s="1334"/>
      <c r="IC65" s="1334"/>
      <c r="ID65" s="1334"/>
      <c r="IE65" s="1334"/>
      <c r="IF65" s="1334"/>
      <c r="IG65" s="1334"/>
      <c r="IH65" s="1334"/>
      <c r="II65" s="1334"/>
      <c r="IJ65" s="1334"/>
      <c r="IK65" s="1334"/>
      <c r="IL65" s="1334"/>
      <c r="IM65" s="1334"/>
      <c r="IN65" s="1334"/>
      <c r="IO65" s="1334"/>
      <c r="IP65" s="1334"/>
      <c r="IQ65" s="1334"/>
      <c r="IR65" s="1334"/>
      <c r="IS65" s="1334"/>
      <c r="IT65" s="1334"/>
    </row>
    <row r="66" spans="1:254" ht="14.5" thickBot="1" x14ac:dyDescent="0.3">
      <c r="A66" s="1388"/>
      <c r="B66" s="1388"/>
      <c r="C66" s="1388"/>
      <c r="D66" s="1388"/>
      <c r="E66" s="1390"/>
      <c r="F66" s="1391"/>
      <c r="G66" s="1424"/>
      <c r="H66" s="1425" t="s">
        <v>63</v>
      </c>
      <c r="I66" s="1334"/>
      <c r="J66" s="1334"/>
      <c r="K66" s="1334"/>
      <c r="L66" s="1334"/>
      <c r="M66" s="1334"/>
      <c r="N66" s="1334"/>
      <c r="O66" s="1334"/>
      <c r="P66" s="1334"/>
      <c r="Q66" s="1334"/>
      <c r="R66" s="1334"/>
      <c r="S66" s="1334"/>
      <c r="T66" s="1334"/>
      <c r="U66" s="1334"/>
      <c r="V66" s="1334"/>
      <c r="W66" s="1334"/>
      <c r="X66" s="1334"/>
      <c r="Y66" s="1334"/>
      <c r="Z66" s="1334"/>
      <c r="AA66" s="1334"/>
      <c r="AB66" s="1334"/>
      <c r="AC66" s="1334"/>
      <c r="AD66" s="1334"/>
      <c r="AE66" s="1334"/>
      <c r="AF66" s="1334"/>
      <c r="AG66" s="1334"/>
      <c r="AH66" s="1334"/>
      <c r="AI66" s="1334"/>
      <c r="AJ66" s="1334"/>
      <c r="AK66" s="1334"/>
      <c r="AL66" s="1334"/>
      <c r="AM66" s="1334"/>
      <c r="AN66" s="1334"/>
      <c r="AO66" s="1334"/>
      <c r="AP66" s="1334"/>
      <c r="AQ66" s="1334"/>
      <c r="AR66" s="1334"/>
      <c r="AS66" s="1334"/>
      <c r="AT66" s="1334"/>
      <c r="AU66" s="1334"/>
      <c r="AV66" s="1334"/>
      <c r="AW66" s="1334"/>
      <c r="AX66" s="1334"/>
      <c r="AY66" s="1334"/>
      <c r="AZ66" s="1334"/>
      <c r="BA66" s="1334"/>
      <c r="BB66" s="1334"/>
      <c r="BC66" s="1334"/>
      <c r="BD66" s="1334"/>
      <c r="BE66" s="1334"/>
      <c r="BF66" s="1334"/>
      <c r="BG66" s="1334"/>
      <c r="BH66" s="1334"/>
      <c r="BI66" s="1334"/>
      <c r="BJ66" s="1334"/>
      <c r="BK66" s="1334"/>
      <c r="BL66" s="1334"/>
      <c r="BM66" s="1334"/>
      <c r="BN66" s="1334"/>
      <c r="BO66" s="1334"/>
      <c r="BP66" s="1334"/>
      <c r="BQ66" s="1334"/>
      <c r="BR66" s="1334"/>
      <c r="BS66" s="1334"/>
      <c r="BT66" s="1334"/>
      <c r="BU66" s="1334"/>
      <c r="BV66" s="1334"/>
      <c r="BW66" s="1334"/>
      <c r="BX66" s="1334"/>
      <c r="BY66" s="1334"/>
      <c r="BZ66" s="1334"/>
      <c r="CA66" s="1334"/>
      <c r="CB66" s="1334"/>
      <c r="CC66" s="1334"/>
      <c r="CD66" s="1334"/>
      <c r="CE66" s="1334"/>
      <c r="CF66" s="1334"/>
      <c r="CG66" s="1334"/>
      <c r="CH66" s="1334"/>
      <c r="CI66" s="1334"/>
      <c r="CJ66" s="1334"/>
      <c r="CK66" s="1334"/>
      <c r="CL66" s="1334"/>
      <c r="CM66" s="1334"/>
      <c r="CN66" s="1334"/>
      <c r="CO66" s="1334"/>
      <c r="CP66" s="1334"/>
      <c r="CQ66" s="1334"/>
      <c r="CR66" s="1334"/>
      <c r="CS66" s="1334"/>
      <c r="CT66" s="1334"/>
      <c r="CU66" s="1334"/>
      <c r="CV66" s="1334"/>
      <c r="CW66" s="1334"/>
      <c r="CX66" s="1334"/>
      <c r="CY66" s="1334"/>
      <c r="CZ66" s="1334"/>
      <c r="DA66" s="1334"/>
      <c r="DB66" s="1334"/>
      <c r="DC66" s="1334"/>
      <c r="DD66" s="1334"/>
      <c r="DE66" s="1334"/>
      <c r="DF66" s="1334"/>
      <c r="DG66" s="1334"/>
      <c r="DH66" s="1334"/>
      <c r="DI66" s="1334"/>
      <c r="DJ66" s="1334"/>
      <c r="DK66" s="1334"/>
      <c r="DL66" s="1334"/>
      <c r="DM66" s="1334"/>
      <c r="DN66" s="1334"/>
      <c r="DO66" s="1334"/>
      <c r="DP66" s="1334"/>
      <c r="DQ66" s="1334"/>
      <c r="DR66" s="1334"/>
      <c r="DS66" s="1334"/>
      <c r="DT66" s="1334"/>
      <c r="DU66" s="1334"/>
      <c r="DV66" s="1334"/>
      <c r="DW66" s="1334"/>
      <c r="DX66" s="1334"/>
      <c r="DY66" s="1334"/>
      <c r="DZ66" s="1334"/>
      <c r="EA66" s="1334"/>
      <c r="EB66" s="1334"/>
      <c r="EC66" s="1334"/>
      <c r="ED66" s="1334"/>
      <c r="EE66" s="1334"/>
      <c r="EF66" s="1334"/>
      <c r="EG66" s="1334"/>
      <c r="EH66" s="1334"/>
      <c r="EI66" s="1334"/>
      <c r="EJ66" s="1334"/>
      <c r="EK66" s="1334"/>
      <c r="EL66" s="1334"/>
      <c r="EM66" s="1334"/>
      <c r="EN66" s="1334"/>
      <c r="EO66" s="1334"/>
      <c r="EP66" s="1334"/>
      <c r="EQ66" s="1334"/>
      <c r="ER66" s="1334"/>
      <c r="ES66" s="1334"/>
      <c r="ET66" s="1334"/>
      <c r="EU66" s="1334"/>
      <c r="EV66" s="1334"/>
      <c r="EW66" s="1334"/>
      <c r="EX66" s="1334"/>
      <c r="EY66" s="1334"/>
      <c r="EZ66" s="1334"/>
      <c r="FA66" s="1334"/>
      <c r="FB66" s="1334"/>
      <c r="FC66" s="1334"/>
      <c r="FD66" s="1334"/>
      <c r="FE66" s="1334"/>
      <c r="FF66" s="1334"/>
      <c r="FG66" s="1334"/>
      <c r="FH66" s="1334"/>
      <c r="FI66" s="1334"/>
      <c r="FJ66" s="1334"/>
      <c r="FK66" s="1334"/>
      <c r="FL66" s="1334"/>
      <c r="FM66" s="1334"/>
      <c r="FN66" s="1334"/>
      <c r="FO66" s="1334"/>
      <c r="FP66" s="1334"/>
      <c r="FQ66" s="1334"/>
      <c r="FR66" s="1334"/>
      <c r="FS66" s="1334"/>
      <c r="FT66" s="1334"/>
      <c r="FU66" s="1334"/>
      <c r="FV66" s="1334"/>
      <c r="FW66" s="1334"/>
      <c r="FX66" s="1334"/>
      <c r="FY66" s="1334"/>
      <c r="FZ66" s="1334"/>
      <c r="GA66" s="1334"/>
      <c r="GB66" s="1334"/>
      <c r="GC66" s="1334"/>
      <c r="GD66" s="1334"/>
      <c r="GE66" s="1334"/>
      <c r="GF66" s="1334"/>
      <c r="GG66" s="1334"/>
      <c r="GH66" s="1334"/>
      <c r="GI66" s="1334"/>
      <c r="GJ66" s="1334"/>
      <c r="GK66" s="1334"/>
      <c r="GL66" s="1334"/>
      <c r="GM66" s="1334"/>
      <c r="GN66" s="1334"/>
      <c r="GO66" s="1334"/>
      <c r="GP66" s="1334"/>
      <c r="GQ66" s="1334"/>
      <c r="GR66" s="1334"/>
      <c r="GS66" s="1334"/>
      <c r="GT66" s="1334"/>
      <c r="GU66" s="1334"/>
      <c r="GV66" s="1334"/>
      <c r="GW66" s="1334"/>
      <c r="GX66" s="1334"/>
      <c r="GY66" s="1334"/>
      <c r="GZ66" s="1334"/>
      <c r="HA66" s="1334"/>
      <c r="HB66" s="1334"/>
      <c r="HC66" s="1334"/>
      <c r="HD66" s="1334"/>
      <c r="HE66" s="1334"/>
      <c r="HF66" s="1334"/>
      <c r="HG66" s="1334"/>
      <c r="HH66" s="1334"/>
      <c r="HI66" s="1334"/>
      <c r="HJ66" s="1334"/>
      <c r="HK66" s="1334"/>
      <c r="HL66" s="1334"/>
      <c r="HM66" s="1334"/>
      <c r="HN66" s="1334"/>
      <c r="HO66" s="1334"/>
      <c r="HP66" s="1334"/>
      <c r="HQ66" s="1334"/>
      <c r="HR66" s="1334"/>
      <c r="HS66" s="1334"/>
      <c r="HT66" s="1334"/>
      <c r="HU66" s="1334"/>
      <c r="HV66" s="1334"/>
      <c r="HW66" s="1334"/>
      <c r="HX66" s="1334"/>
      <c r="HY66" s="1334"/>
      <c r="HZ66" s="1334"/>
      <c r="IA66" s="1334"/>
      <c r="IB66" s="1334"/>
      <c r="IC66" s="1334"/>
      <c r="ID66" s="1334"/>
      <c r="IE66" s="1334"/>
      <c r="IF66" s="1334"/>
      <c r="IG66" s="1334"/>
      <c r="IH66" s="1334"/>
      <c r="II66" s="1334"/>
      <c r="IJ66" s="1334"/>
      <c r="IK66" s="1334"/>
      <c r="IL66" s="1334"/>
      <c r="IM66" s="1334"/>
      <c r="IN66" s="1334"/>
      <c r="IO66" s="1334"/>
      <c r="IP66" s="1334"/>
      <c r="IQ66" s="1334"/>
      <c r="IR66" s="1334"/>
      <c r="IS66" s="1334"/>
      <c r="IT66" s="1334"/>
    </row>
    <row r="67" spans="1:254" x14ac:dyDescent="0.25">
      <c r="A67" s="1426" t="s">
        <v>5</v>
      </c>
      <c r="B67" s="1427" t="s">
        <v>6</v>
      </c>
      <c r="C67" s="1348"/>
      <c r="D67" s="1348"/>
      <c r="E67" s="1428" t="s">
        <v>7</v>
      </c>
      <c r="F67" s="1350" t="s">
        <v>8</v>
      </c>
      <c r="G67" s="1429" t="s">
        <v>9</v>
      </c>
      <c r="H67" s="1430" t="s">
        <v>10</v>
      </c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334"/>
      <c r="AJ67" s="1334"/>
      <c r="AK67" s="1334"/>
      <c r="AL67" s="1334"/>
      <c r="AM67" s="1334"/>
      <c r="AN67" s="1334"/>
      <c r="AO67" s="1334"/>
      <c r="AP67" s="1334"/>
      <c r="AQ67" s="1334"/>
      <c r="AR67" s="1334"/>
      <c r="AS67" s="1334"/>
      <c r="AT67" s="1334"/>
      <c r="AU67" s="1334"/>
      <c r="AV67" s="1334"/>
      <c r="AW67" s="1334"/>
      <c r="AX67" s="1334"/>
      <c r="AY67" s="1334"/>
      <c r="AZ67" s="1334"/>
      <c r="BA67" s="1334"/>
      <c r="BB67" s="1334"/>
      <c r="BC67" s="1334"/>
      <c r="BD67" s="1334"/>
      <c r="BE67" s="1334"/>
      <c r="BF67" s="1334"/>
      <c r="BG67" s="1334"/>
      <c r="BH67" s="1334"/>
      <c r="BI67" s="1334"/>
      <c r="BJ67" s="1334"/>
      <c r="BK67" s="1334"/>
      <c r="BL67" s="1334"/>
      <c r="BM67" s="1334"/>
      <c r="BN67" s="1334"/>
      <c r="BO67" s="1334"/>
      <c r="BP67" s="1334"/>
      <c r="BQ67" s="1334"/>
      <c r="BR67" s="1334"/>
      <c r="BS67" s="1334"/>
      <c r="BT67" s="1334"/>
      <c r="BU67" s="1334"/>
      <c r="BV67" s="1334"/>
      <c r="BW67" s="1334"/>
      <c r="BX67" s="1334"/>
      <c r="BY67" s="1334"/>
      <c r="BZ67" s="1334"/>
      <c r="CA67" s="1334"/>
      <c r="CB67" s="1334"/>
      <c r="CC67" s="1334"/>
      <c r="CD67" s="1334"/>
      <c r="CE67" s="1334"/>
      <c r="CF67" s="1334"/>
      <c r="CG67" s="1334"/>
      <c r="CH67" s="1334"/>
      <c r="CI67" s="1334"/>
      <c r="CJ67" s="1334"/>
      <c r="CK67" s="1334"/>
      <c r="CL67" s="1334"/>
      <c r="CM67" s="1334"/>
      <c r="CN67" s="1334"/>
      <c r="CO67" s="1334"/>
      <c r="CP67" s="1334"/>
      <c r="CQ67" s="1334"/>
      <c r="CR67" s="1334"/>
      <c r="CS67" s="1334"/>
      <c r="CT67" s="1334"/>
      <c r="CU67" s="1334"/>
      <c r="CV67" s="1334"/>
      <c r="CW67" s="1334"/>
      <c r="CX67" s="1334"/>
      <c r="CY67" s="1334"/>
      <c r="CZ67" s="1334"/>
      <c r="DA67" s="1334"/>
      <c r="DB67" s="1334"/>
      <c r="DC67" s="1334"/>
      <c r="DD67" s="1334"/>
      <c r="DE67" s="1334"/>
      <c r="DF67" s="1334"/>
      <c r="DG67" s="1334"/>
      <c r="DH67" s="1334"/>
      <c r="DI67" s="1334"/>
      <c r="DJ67" s="1334"/>
      <c r="DK67" s="1334"/>
      <c r="DL67" s="1334"/>
      <c r="DM67" s="1334"/>
      <c r="DN67" s="1334"/>
      <c r="DO67" s="1334"/>
      <c r="DP67" s="1334"/>
      <c r="DQ67" s="1334"/>
      <c r="DR67" s="1334"/>
      <c r="DS67" s="1334"/>
      <c r="DT67" s="1334"/>
      <c r="DU67" s="1334"/>
      <c r="DV67" s="1334"/>
      <c r="DW67" s="1334"/>
      <c r="DX67" s="1334"/>
      <c r="DY67" s="1334"/>
      <c r="DZ67" s="1334"/>
      <c r="EA67" s="1334"/>
      <c r="EB67" s="1334"/>
      <c r="EC67" s="1334"/>
      <c r="ED67" s="1334"/>
      <c r="EE67" s="1334"/>
      <c r="EF67" s="1334"/>
      <c r="EG67" s="1334"/>
      <c r="EH67" s="1334"/>
      <c r="EI67" s="1334"/>
      <c r="EJ67" s="1334"/>
      <c r="EK67" s="1334"/>
      <c r="EL67" s="1334"/>
      <c r="EM67" s="1334"/>
      <c r="EN67" s="1334"/>
      <c r="EO67" s="1334"/>
      <c r="EP67" s="1334"/>
      <c r="EQ67" s="1334"/>
      <c r="ER67" s="1334"/>
      <c r="ES67" s="1334"/>
      <c r="ET67" s="1334"/>
      <c r="EU67" s="1334"/>
      <c r="EV67" s="1334"/>
      <c r="EW67" s="1334"/>
      <c r="EX67" s="1334"/>
      <c r="EY67" s="1334"/>
      <c r="EZ67" s="1334"/>
      <c r="FA67" s="1334"/>
      <c r="FB67" s="1334"/>
      <c r="FC67" s="1334"/>
      <c r="FD67" s="1334"/>
      <c r="FE67" s="1334"/>
      <c r="FF67" s="1334"/>
      <c r="FG67" s="1334"/>
      <c r="FH67" s="1334"/>
      <c r="FI67" s="1334"/>
      <c r="FJ67" s="1334"/>
      <c r="FK67" s="1334"/>
      <c r="FL67" s="1334"/>
      <c r="FM67" s="1334"/>
      <c r="FN67" s="1334"/>
      <c r="FO67" s="1334"/>
      <c r="FP67" s="1334"/>
      <c r="FQ67" s="1334"/>
      <c r="FR67" s="1334"/>
      <c r="FS67" s="1334"/>
      <c r="FT67" s="1334"/>
      <c r="FU67" s="1334"/>
      <c r="FV67" s="1334"/>
      <c r="FW67" s="1334"/>
      <c r="FX67" s="1334"/>
      <c r="FY67" s="1334"/>
      <c r="FZ67" s="1334"/>
      <c r="GA67" s="1334"/>
      <c r="GB67" s="1334"/>
      <c r="GC67" s="1334"/>
      <c r="GD67" s="1334"/>
      <c r="GE67" s="1334"/>
      <c r="GF67" s="1334"/>
      <c r="GG67" s="1334"/>
      <c r="GH67" s="1334"/>
      <c r="GI67" s="1334"/>
      <c r="GJ67" s="1334"/>
      <c r="GK67" s="1334"/>
      <c r="GL67" s="1334"/>
      <c r="GM67" s="1334"/>
      <c r="GN67" s="1334"/>
      <c r="GO67" s="1334"/>
      <c r="GP67" s="1334"/>
      <c r="GQ67" s="1334"/>
      <c r="GR67" s="1334"/>
      <c r="GS67" s="1334"/>
      <c r="GT67" s="1334"/>
      <c r="GU67" s="1334"/>
      <c r="GV67" s="1334"/>
      <c r="GW67" s="1334"/>
      <c r="GX67" s="1334"/>
      <c r="GY67" s="1334"/>
      <c r="GZ67" s="1334"/>
      <c r="HA67" s="1334"/>
      <c r="HB67" s="1334"/>
      <c r="HC67" s="1334"/>
      <c r="HD67" s="1334"/>
      <c r="HE67" s="1334"/>
      <c r="HF67" s="1334"/>
      <c r="HG67" s="1334"/>
      <c r="HH67" s="1334"/>
      <c r="HI67" s="1334"/>
      <c r="HJ67" s="1334"/>
      <c r="HK67" s="1334"/>
      <c r="HL67" s="1334"/>
      <c r="HM67" s="1334"/>
      <c r="HN67" s="1334"/>
      <c r="HO67" s="1334"/>
      <c r="HP67" s="1334"/>
      <c r="HQ67" s="1334"/>
      <c r="HR67" s="1334"/>
      <c r="HS67" s="1334"/>
      <c r="HT67" s="1334"/>
      <c r="HU67" s="1334"/>
      <c r="HV67" s="1334"/>
      <c r="HW67" s="1334"/>
      <c r="HX67" s="1334"/>
      <c r="HY67" s="1334"/>
      <c r="HZ67" s="1334"/>
      <c r="IA67" s="1334"/>
      <c r="IB67" s="1334"/>
      <c r="IC67" s="1334"/>
      <c r="ID67" s="1334"/>
      <c r="IE67" s="1334"/>
      <c r="IF67" s="1334"/>
      <c r="IG67" s="1334"/>
      <c r="IH67" s="1334"/>
      <c r="II67" s="1334"/>
      <c r="IJ67" s="1334"/>
      <c r="IK67" s="1334"/>
      <c r="IL67" s="1334"/>
      <c r="IM67" s="1334"/>
      <c r="IN67" s="1334"/>
      <c r="IO67" s="1334"/>
      <c r="IP67" s="1334"/>
      <c r="IQ67" s="1334"/>
      <c r="IR67" s="1334"/>
      <c r="IS67" s="1334"/>
      <c r="IT67" s="1334"/>
    </row>
    <row r="68" spans="1:254" ht="14.5" thickBot="1" x14ac:dyDescent="0.3">
      <c r="A68" s="1431"/>
      <c r="B68" s="1432"/>
      <c r="C68" s="1354"/>
      <c r="D68" s="1354"/>
      <c r="E68" s="1433"/>
      <c r="F68" s="1356"/>
      <c r="G68" s="1434" t="s">
        <v>11</v>
      </c>
      <c r="H68" s="1435" t="s">
        <v>11</v>
      </c>
      <c r="I68" s="1334"/>
      <c r="J68" s="1334"/>
      <c r="K68" s="1334"/>
      <c r="L68" s="1334"/>
      <c r="M68" s="1334"/>
      <c r="N68" s="1334"/>
      <c r="O68" s="1334"/>
      <c r="P68" s="1334"/>
      <c r="Q68" s="1334"/>
      <c r="R68" s="1334"/>
      <c r="S68" s="1334"/>
      <c r="T68" s="1334"/>
      <c r="U68" s="1334"/>
      <c r="V68" s="1334"/>
      <c r="W68" s="1334"/>
      <c r="X68" s="1334"/>
      <c r="Y68" s="1334"/>
      <c r="Z68" s="1334"/>
      <c r="AA68" s="1334"/>
      <c r="AB68" s="1334"/>
      <c r="AC68" s="1334"/>
      <c r="AD68" s="1334"/>
      <c r="AE68" s="1334"/>
      <c r="AF68" s="1334"/>
      <c r="AG68" s="1334"/>
      <c r="AH68" s="1334"/>
      <c r="AI68" s="1334"/>
      <c r="AJ68" s="1334"/>
      <c r="AK68" s="1334"/>
      <c r="AL68" s="1334"/>
      <c r="AM68" s="1334"/>
      <c r="AN68" s="1334"/>
      <c r="AO68" s="1334"/>
      <c r="AP68" s="1334"/>
      <c r="AQ68" s="1334"/>
      <c r="AR68" s="1334"/>
      <c r="AS68" s="1334"/>
      <c r="AT68" s="1334"/>
      <c r="AU68" s="1334"/>
      <c r="AV68" s="1334"/>
      <c r="AW68" s="1334"/>
      <c r="AX68" s="1334"/>
      <c r="AY68" s="1334"/>
      <c r="AZ68" s="1334"/>
      <c r="BA68" s="1334"/>
      <c r="BB68" s="1334"/>
      <c r="BC68" s="1334"/>
      <c r="BD68" s="1334"/>
      <c r="BE68" s="1334"/>
      <c r="BF68" s="1334"/>
      <c r="BG68" s="1334"/>
      <c r="BH68" s="1334"/>
      <c r="BI68" s="1334"/>
      <c r="BJ68" s="1334"/>
      <c r="BK68" s="1334"/>
      <c r="BL68" s="1334"/>
      <c r="BM68" s="1334"/>
      <c r="BN68" s="1334"/>
      <c r="BO68" s="1334"/>
      <c r="BP68" s="1334"/>
      <c r="BQ68" s="1334"/>
      <c r="BR68" s="1334"/>
      <c r="BS68" s="1334"/>
      <c r="BT68" s="1334"/>
      <c r="BU68" s="1334"/>
      <c r="BV68" s="1334"/>
      <c r="BW68" s="1334"/>
      <c r="BX68" s="1334"/>
      <c r="BY68" s="1334"/>
      <c r="BZ68" s="1334"/>
      <c r="CA68" s="1334"/>
      <c r="CB68" s="1334"/>
      <c r="CC68" s="1334"/>
      <c r="CD68" s="1334"/>
      <c r="CE68" s="1334"/>
      <c r="CF68" s="1334"/>
      <c r="CG68" s="1334"/>
      <c r="CH68" s="1334"/>
      <c r="CI68" s="1334"/>
      <c r="CJ68" s="1334"/>
      <c r="CK68" s="1334"/>
      <c r="CL68" s="1334"/>
      <c r="CM68" s="1334"/>
      <c r="CN68" s="1334"/>
      <c r="CO68" s="1334"/>
      <c r="CP68" s="1334"/>
      <c r="CQ68" s="1334"/>
      <c r="CR68" s="1334"/>
      <c r="CS68" s="1334"/>
      <c r="CT68" s="1334"/>
      <c r="CU68" s="1334"/>
      <c r="CV68" s="1334"/>
      <c r="CW68" s="1334"/>
      <c r="CX68" s="1334"/>
      <c r="CY68" s="1334"/>
      <c r="CZ68" s="1334"/>
      <c r="DA68" s="1334"/>
      <c r="DB68" s="1334"/>
      <c r="DC68" s="1334"/>
      <c r="DD68" s="1334"/>
      <c r="DE68" s="1334"/>
      <c r="DF68" s="1334"/>
      <c r="DG68" s="1334"/>
      <c r="DH68" s="1334"/>
      <c r="DI68" s="1334"/>
      <c r="DJ68" s="1334"/>
      <c r="DK68" s="1334"/>
      <c r="DL68" s="1334"/>
      <c r="DM68" s="1334"/>
      <c r="DN68" s="1334"/>
      <c r="DO68" s="1334"/>
      <c r="DP68" s="1334"/>
      <c r="DQ68" s="1334"/>
      <c r="DR68" s="1334"/>
      <c r="DS68" s="1334"/>
      <c r="DT68" s="1334"/>
      <c r="DU68" s="1334"/>
      <c r="DV68" s="1334"/>
      <c r="DW68" s="1334"/>
      <c r="DX68" s="1334"/>
      <c r="DY68" s="1334"/>
      <c r="DZ68" s="1334"/>
      <c r="EA68" s="1334"/>
      <c r="EB68" s="1334"/>
      <c r="EC68" s="1334"/>
      <c r="ED68" s="1334"/>
      <c r="EE68" s="1334"/>
      <c r="EF68" s="1334"/>
      <c r="EG68" s="1334"/>
      <c r="EH68" s="1334"/>
      <c r="EI68" s="1334"/>
      <c r="EJ68" s="1334"/>
      <c r="EK68" s="1334"/>
      <c r="EL68" s="1334"/>
      <c r="EM68" s="1334"/>
      <c r="EN68" s="1334"/>
      <c r="EO68" s="1334"/>
      <c r="EP68" s="1334"/>
      <c r="EQ68" s="1334"/>
      <c r="ER68" s="1334"/>
      <c r="ES68" s="1334"/>
      <c r="ET68" s="1334"/>
      <c r="EU68" s="1334"/>
      <c r="EV68" s="1334"/>
      <c r="EW68" s="1334"/>
      <c r="EX68" s="1334"/>
      <c r="EY68" s="1334"/>
      <c r="EZ68" s="1334"/>
      <c r="FA68" s="1334"/>
      <c r="FB68" s="1334"/>
      <c r="FC68" s="1334"/>
      <c r="FD68" s="1334"/>
      <c r="FE68" s="1334"/>
      <c r="FF68" s="1334"/>
      <c r="FG68" s="1334"/>
      <c r="FH68" s="1334"/>
      <c r="FI68" s="1334"/>
      <c r="FJ68" s="1334"/>
      <c r="FK68" s="1334"/>
      <c r="FL68" s="1334"/>
      <c r="FM68" s="1334"/>
      <c r="FN68" s="1334"/>
      <c r="FO68" s="1334"/>
      <c r="FP68" s="1334"/>
      <c r="FQ68" s="1334"/>
      <c r="FR68" s="1334"/>
      <c r="FS68" s="1334"/>
      <c r="FT68" s="1334"/>
      <c r="FU68" s="1334"/>
      <c r="FV68" s="1334"/>
      <c r="FW68" s="1334"/>
      <c r="FX68" s="1334"/>
      <c r="FY68" s="1334"/>
      <c r="FZ68" s="1334"/>
      <c r="GA68" s="1334"/>
      <c r="GB68" s="1334"/>
      <c r="GC68" s="1334"/>
      <c r="GD68" s="1334"/>
      <c r="GE68" s="1334"/>
      <c r="GF68" s="1334"/>
      <c r="GG68" s="1334"/>
      <c r="GH68" s="1334"/>
      <c r="GI68" s="1334"/>
      <c r="GJ68" s="1334"/>
      <c r="GK68" s="1334"/>
      <c r="GL68" s="1334"/>
      <c r="GM68" s="1334"/>
      <c r="GN68" s="1334"/>
      <c r="GO68" s="1334"/>
      <c r="GP68" s="1334"/>
      <c r="GQ68" s="1334"/>
      <c r="GR68" s="1334"/>
      <c r="GS68" s="1334"/>
      <c r="GT68" s="1334"/>
      <c r="GU68" s="1334"/>
      <c r="GV68" s="1334"/>
      <c r="GW68" s="1334"/>
      <c r="GX68" s="1334"/>
      <c r="GY68" s="1334"/>
      <c r="GZ68" s="1334"/>
      <c r="HA68" s="1334"/>
      <c r="HB68" s="1334"/>
      <c r="HC68" s="1334"/>
      <c r="HD68" s="1334"/>
      <c r="HE68" s="1334"/>
      <c r="HF68" s="1334"/>
      <c r="HG68" s="1334"/>
      <c r="HH68" s="1334"/>
      <c r="HI68" s="1334"/>
      <c r="HJ68" s="1334"/>
      <c r="HK68" s="1334"/>
      <c r="HL68" s="1334"/>
      <c r="HM68" s="1334"/>
      <c r="HN68" s="1334"/>
      <c r="HO68" s="1334"/>
      <c r="HP68" s="1334"/>
      <c r="HQ68" s="1334"/>
      <c r="HR68" s="1334"/>
      <c r="HS68" s="1334"/>
      <c r="HT68" s="1334"/>
      <c r="HU68" s="1334"/>
      <c r="HV68" s="1334"/>
      <c r="HW68" s="1334"/>
      <c r="HX68" s="1334"/>
      <c r="HY68" s="1334"/>
      <c r="HZ68" s="1334"/>
      <c r="IA68" s="1334"/>
      <c r="IB68" s="1334"/>
      <c r="IC68" s="1334"/>
      <c r="ID68" s="1334"/>
      <c r="IE68" s="1334"/>
      <c r="IF68" s="1334"/>
      <c r="IG68" s="1334"/>
      <c r="IH68" s="1334"/>
      <c r="II68" s="1334"/>
      <c r="IJ68" s="1334"/>
      <c r="IK68" s="1334"/>
      <c r="IL68" s="1334"/>
      <c r="IM68" s="1334"/>
      <c r="IN68" s="1334"/>
      <c r="IO68" s="1334"/>
      <c r="IP68" s="1334"/>
      <c r="IQ68" s="1334"/>
      <c r="IR68" s="1334"/>
      <c r="IS68" s="1334"/>
      <c r="IT68" s="1334"/>
    </row>
    <row r="69" spans="1:254" x14ac:dyDescent="0.25">
      <c r="A69" s="1364">
        <v>2100</v>
      </c>
      <c r="B69" s="1365" t="s">
        <v>64</v>
      </c>
      <c r="C69" s="1344"/>
      <c r="D69" s="1344"/>
      <c r="E69" s="1373"/>
      <c r="F69" s="1436"/>
      <c r="G69" s="1415"/>
      <c r="H69" s="1437"/>
      <c r="I69" s="1334"/>
      <c r="J69" s="1334"/>
      <c r="K69" s="1334"/>
      <c r="L69" s="1334"/>
      <c r="M69" s="1334"/>
      <c r="N69" s="1334"/>
      <c r="O69" s="1334"/>
      <c r="P69" s="1334"/>
      <c r="Q69" s="1334"/>
      <c r="R69" s="1334"/>
      <c r="S69" s="1334"/>
      <c r="T69" s="1334"/>
      <c r="U69" s="1334"/>
      <c r="V69" s="1334"/>
      <c r="W69" s="1334"/>
      <c r="X69" s="1334"/>
      <c r="Y69" s="1334"/>
      <c r="Z69" s="1334"/>
      <c r="AA69" s="1334"/>
      <c r="AB69" s="1334"/>
      <c r="AC69" s="1334"/>
      <c r="AD69" s="1334"/>
      <c r="AE69" s="1334"/>
      <c r="AF69" s="1334"/>
      <c r="AG69" s="1334"/>
      <c r="AH69" s="1334"/>
      <c r="AI69" s="1334"/>
      <c r="AJ69" s="1334"/>
      <c r="AK69" s="1334"/>
      <c r="AL69" s="1334"/>
      <c r="AM69" s="1334"/>
      <c r="AN69" s="1334"/>
      <c r="AO69" s="1334"/>
      <c r="AP69" s="1334"/>
      <c r="AQ69" s="1334"/>
      <c r="AR69" s="1334"/>
      <c r="AS69" s="1334"/>
      <c r="AT69" s="1334"/>
      <c r="AU69" s="1334"/>
      <c r="AV69" s="1334"/>
      <c r="AW69" s="1334"/>
      <c r="AX69" s="1334"/>
      <c r="AY69" s="1334"/>
      <c r="AZ69" s="1334"/>
      <c r="BA69" s="1334"/>
      <c r="BB69" s="1334"/>
      <c r="BC69" s="1334"/>
      <c r="BD69" s="1334"/>
      <c r="BE69" s="1334"/>
      <c r="BF69" s="1334"/>
      <c r="BG69" s="1334"/>
      <c r="BH69" s="1334"/>
      <c r="BI69" s="1334"/>
      <c r="BJ69" s="1334"/>
      <c r="BK69" s="1334"/>
      <c r="BL69" s="1334"/>
      <c r="BM69" s="1334"/>
      <c r="BN69" s="1334"/>
      <c r="BO69" s="1334"/>
      <c r="BP69" s="1334"/>
      <c r="BQ69" s="1334"/>
      <c r="BR69" s="1334"/>
      <c r="BS69" s="1334"/>
      <c r="BT69" s="1334"/>
      <c r="BU69" s="1334"/>
      <c r="BV69" s="1334"/>
      <c r="BW69" s="1334"/>
      <c r="BX69" s="1334"/>
      <c r="BY69" s="1334"/>
      <c r="BZ69" s="1334"/>
      <c r="CA69" s="1334"/>
      <c r="CB69" s="1334"/>
      <c r="CC69" s="1334"/>
      <c r="CD69" s="1334"/>
      <c r="CE69" s="1334"/>
      <c r="CF69" s="1334"/>
      <c r="CG69" s="1334"/>
      <c r="CH69" s="1334"/>
      <c r="CI69" s="1334"/>
      <c r="CJ69" s="1334"/>
      <c r="CK69" s="1334"/>
      <c r="CL69" s="1334"/>
      <c r="CM69" s="1334"/>
      <c r="CN69" s="1334"/>
      <c r="CO69" s="1334"/>
      <c r="CP69" s="1334"/>
      <c r="CQ69" s="1334"/>
      <c r="CR69" s="1334"/>
      <c r="CS69" s="1334"/>
      <c r="CT69" s="1334"/>
      <c r="CU69" s="1334"/>
      <c r="CV69" s="1334"/>
      <c r="CW69" s="1334"/>
      <c r="CX69" s="1334"/>
      <c r="CY69" s="1334"/>
      <c r="CZ69" s="1334"/>
      <c r="DA69" s="1334"/>
      <c r="DB69" s="1334"/>
      <c r="DC69" s="1334"/>
      <c r="DD69" s="1334"/>
      <c r="DE69" s="1334"/>
      <c r="DF69" s="1334"/>
      <c r="DG69" s="1334"/>
      <c r="DH69" s="1334"/>
      <c r="DI69" s="1334"/>
      <c r="DJ69" s="1334"/>
      <c r="DK69" s="1334"/>
      <c r="DL69" s="1334"/>
      <c r="DM69" s="1334"/>
      <c r="DN69" s="1334"/>
      <c r="DO69" s="1334"/>
      <c r="DP69" s="1334"/>
      <c r="DQ69" s="1334"/>
      <c r="DR69" s="1334"/>
      <c r="DS69" s="1334"/>
      <c r="DT69" s="1334"/>
      <c r="DU69" s="1334"/>
      <c r="DV69" s="1334"/>
      <c r="DW69" s="1334"/>
      <c r="DX69" s="1334"/>
      <c r="DY69" s="1334"/>
      <c r="DZ69" s="1334"/>
      <c r="EA69" s="1334"/>
      <c r="EB69" s="1334"/>
      <c r="EC69" s="1334"/>
      <c r="ED69" s="1334"/>
      <c r="EE69" s="1334"/>
      <c r="EF69" s="1334"/>
      <c r="EG69" s="1334"/>
      <c r="EH69" s="1334"/>
      <c r="EI69" s="1334"/>
      <c r="EJ69" s="1334"/>
      <c r="EK69" s="1334"/>
      <c r="EL69" s="1334"/>
      <c r="EM69" s="1334"/>
      <c r="EN69" s="1334"/>
      <c r="EO69" s="1334"/>
      <c r="EP69" s="1334"/>
      <c r="EQ69" s="1334"/>
      <c r="ER69" s="1334"/>
      <c r="ES69" s="1334"/>
      <c r="ET69" s="1334"/>
      <c r="EU69" s="1334"/>
      <c r="EV69" s="1334"/>
      <c r="EW69" s="1334"/>
      <c r="EX69" s="1334"/>
      <c r="EY69" s="1334"/>
      <c r="EZ69" s="1334"/>
      <c r="FA69" s="1334"/>
      <c r="FB69" s="1334"/>
      <c r="FC69" s="1334"/>
      <c r="FD69" s="1334"/>
      <c r="FE69" s="1334"/>
      <c r="FF69" s="1334"/>
      <c r="FG69" s="1334"/>
      <c r="FH69" s="1334"/>
      <c r="FI69" s="1334"/>
      <c r="FJ69" s="1334"/>
      <c r="FK69" s="1334"/>
      <c r="FL69" s="1334"/>
      <c r="FM69" s="1334"/>
      <c r="FN69" s="1334"/>
      <c r="FO69" s="1334"/>
      <c r="FP69" s="1334"/>
      <c r="FQ69" s="1334"/>
      <c r="FR69" s="1334"/>
      <c r="FS69" s="1334"/>
      <c r="FT69" s="1334"/>
      <c r="FU69" s="1334"/>
      <c r="FV69" s="1334"/>
      <c r="FW69" s="1334"/>
      <c r="FX69" s="1334"/>
      <c r="FY69" s="1334"/>
      <c r="FZ69" s="1334"/>
      <c r="GA69" s="1334"/>
      <c r="GB69" s="1334"/>
      <c r="GC69" s="1334"/>
      <c r="GD69" s="1334"/>
      <c r="GE69" s="1334"/>
      <c r="GF69" s="1334"/>
      <c r="GG69" s="1334"/>
      <c r="GH69" s="1334"/>
      <c r="GI69" s="1334"/>
      <c r="GJ69" s="1334"/>
      <c r="GK69" s="1334"/>
      <c r="GL69" s="1334"/>
      <c r="GM69" s="1334"/>
      <c r="GN69" s="1334"/>
      <c r="GO69" s="1334"/>
      <c r="GP69" s="1334"/>
      <c r="GQ69" s="1334"/>
      <c r="GR69" s="1334"/>
      <c r="GS69" s="1334"/>
      <c r="GT69" s="1334"/>
      <c r="GU69" s="1334"/>
      <c r="GV69" s="1334"/>
      <c r="GW69" s="1334"/>
      <c r="GX69" s="1334"/>
      <c r="GY69" s="1334"/>
      <c r="GZ69" s="1334"/>
      <c r="HA69" s="1334"/>
      <c r="HB69" s="1334"/>
      <c r="HC69" s="1334"/>
      <c r="HD69" s="1334"/>
      <c r="HE69" s="1334"/>
      <c r="HF69" s="1334"/>
      <c r="HG69" s="1334"/>
      <c r="HH69" s="1334"/>
      <c r="HI69" s="1334"/>
      <c r="HJ69" s="1334"/>
      <c r="HK69" s="1334"/>
      <c r="HL69" s="1334"/>
      <c r="HM69" s="1334"/>
      <c r="HN69" s="1334"/>
      <c r="HO69" s="1334"/>
      <c r="HP69" s="1334"/>
      <c r="HQ69" s="1334"/>
      <c r="HR69" s="1334"/>
      <c r="HS69" s="1334"/>
      <c r="HT69" s="1334"/>
      <c r="HU69" s="1334"/>
      <c r="HV69" s="1334"/>
      <c r="HW69" s="1334"/>
      <c r="HX69" s="1334"/>
      <c r="HY69" s="1334"/>
      <c r="HZ69" s="1334"/>
      <c r="IA69" s="1334"/>
      <c r="IB69" s="1334"/>
      <c r="IC69" s="1334"/>
      <c r="ID69" s="1334"/>
      <c r="IE69" s="1334"/>
      <c r="IF69" s="1334"/>
      <c r="IG69" s="1334"/>
      <c r="IH69" s="1334"/>
      <c r="II69" s="1334"/>
      <c r="IJ69" s="1334"/>
      <c r="IK69" s="1334"/>
      <c r="IL69" s="1334"/>
      <c r="IM69" s="1334"/>
      <c r="IN69" s="1334"/>
      <c r="IO69" s="1334"/>
      <c r="IP69" s="1334"/>
      <c r="IQ69" s="1334"/>
      <c r="IR69" s="1334"/>
      <c r="IS69" s="1334"/>
      <c r="IT69" s="1334"/>
    </row>
    <row r="70" spans="1:254" ht="14.5" x14ac:dyDescent="0.25">
      <c r="A70" s="1364">
        <v>21.02</v>
      </c>
      <c r="B70" s="1403" t="s">
        <v>69</v>
      </c>
      <c r="C70" s="1343"/>
      <c r="D70" s="1344"/>
      <c r="E70" s="1378" t="s">
        <v>68</v>
      </c>
      <c r="F70" s="1414">
        <v>400</v>
      </c>
      <c r="G70" s="1415"/>
      <c r="H70" s="1063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4"/>
      <c r="W70" s="1334"/>
      <c r="X70" s="1334"/>
      <c r="Y70" s="1334"/>
      <c r="Z70" s="1334"/>
      <c r="AA70" s="1334"/>
      <c r="AB70" s="1334"/>
      <c r="AC70" s="1334"/>
      <c r="AD70" s="1334"/>
      <c r="AE70" s="1334"/>
      <c r="AF70" s="1334"/>
      <c r="AG70" s="1334"/>
      <c r="AH70" s="1334"/>
      <c r="AI70" s="1334"/>
      <c r="AJ70" s="1334"/>
      <c r="AK70" s="1334"/>
      <c r="AL70" s="1334"/>
      <c r="AM70" s="1334"/>
      <c r="AN70" s="1334"/>
      <c r="AO70" s="1334"/>
      <c r="AP70" s="1334"/>
      <c r="AQ70" s="1334"/>
      <c r="AR70" s="1334"/>
      <c r="AS70" s="1334"/>
      <c r="AT70" s="1334"/>
      <c r="AU70" s="1334"/>
      <c r="AV70" s="1334"/>
      <c r="AW70" s="1334"/>
      <c r="AX70" s="1334"/>
      <c r="AY70" s="1334"/>
      <c r="AZ70" s="1334"/>
      <c r="BA70" s="1334"/>
      <c r="BB70" s="1334"/>
      <c r="BC70" s="1334"/>
      <c r="BD70" s="1334"/>
      <c r="BE70" s="1334"/>
      <c r="BF70" s="1334"/>
      <c r="BG70" s="1334"/>
      <c r="BH70" s="1334"/>
      <c r="BI70" s="1334"/>
      <c r="BJ70" s="1334"/>
      <c r="BK70" s="1334"/>
      <c r="BL70" s="1334"/>
      <c r="BM70" s="1334"/>
      <c r="BN70" s="1334"/>
      <c r="BO70" s="1334"/>
      <c r="BP70" s="1334"/>
      <c r="BQ70" s="1334"/>
      <c r="BR70" s="1334"/>
      <c r="BS70" s="1334"/>
      <c r="BT70" s="1334"/>
      <c r="BU70" s="1334"/>
      <c r="BV70" s="1334"/>
      <c r="BW70" s="1334"/>
      <c r="BX70" s="1334"/>
      <c r="BY70" s="1334"/>
      <c r="BZ70" s="1334"/>
      <c r="CA70" s="1334"/>
      <c r="CB70" s="1334"/>
      <c r="CC70" s="1334"/>
      <c r="CD70" s="1334"/>
      <c r="CE70" s="1334"/>
      <c r="CF70" s="1334"/>
      <c r="CG70" s="1334"/>
      <c r="CH70" s="1334"/>
      <c r="CI70" s="1334"/>
      <c r="CJ70" s="1334"/>
      <c r="CK70" s="1334"/>
      <c r="CL70" s="1334"/>
      <c r="CM70" s="1334"/>
      <c r="CN70" s="1334"/>
      <c r="CO70" s="1334"/>
      <c r="CP70" s="1334"/>
      <c r="CQ70" s="1334"/>
      <c r="CR70" s="1334"/>
      <c r="CS70" s="1334"/>
      <c r="CT70" s="1334"/>
      <c r="CU70" s="1334"/>
      <c r="CV70" s="1334"/>
      <c r="CW70" s="1334"/>
      <c r="CX70" s="1334"/>
      <c r="CY70" s="1334"/>
      <c r="CZ70" s="1334"/>
      <c r="DA70" s="1334"/>
      <c r="DB70" s="1334"/>
      <c r="DC70" s="1334"/>
      <c r="DD70" s="1334"/>
      <c r="DE70" s="1334"/>
      <c r="DF70" s="1334"/>
      <c r="DG70" s="1334"/>
      <c r="DH70" s="1334"/>
      <c r="DI70" s="1334"/>
      <c r="DJ70" s="1334"/>
      <c r="DK70" s="1334"/>
      <c r="DL70" s="1334"/>
      <c r="DM70" s="1334"/>
      <c r="DN70" s="1334"/>
      <c r="DO70" s="1334"/>
      <c r="DP70" s="1334"/>
      <c r="DQ70" s="1334"/>
      <c r="DR70" s="1334"/>
      <c r="DS70" s="1334"/>
      <c r="DT70" s="1334"/>
      <c r="DU70" s="1334"/>
      <c r="DV70" s="1334"/>
      <c r="DW70" s="1334"/>
      <c r="DX70" s="1334"/>
      <c r="DY70" s="1334"/>
      <c r="DZ70" s="1334"/>
      <c r="EA70" s="1334"/>
      <c r="EB70" s="1334"/>
      <c r="EC70" s="1334"/>
      <c r="ED70" s="1334"/>
      <c r="EE70" s="1334"/>
      <c r="EF70" s="1334"/>
      <c r="EG70" s="1334"/>
      <c r="EH70" s="1334"/>
      <c r="EI70" s="1334"/>
      <c r="EJ70" s="1334"/>
      <c r="EK70" s="1334"/>
      <c r="EL70" s="1334"/>
      <c r="EM70" s="1334"/>
      <c r="EN70" s="1334"/>
      <c r="EO70" s="1334"/>
      <c r="EP70" s="1334"/>
      <c r="EQ70" s="1334"/>
      <c r="ER70" s="1334"/>
      <c r="ES70" s="1334"/>
      <c r="ET70" s="1334"/>
      <c r="EU70" s="1334"/>
      <c r="EV70" s="1334"/>
      <c r="EW70" s="1334"/>
      <c r="EX70" s="1334"/>
      <c r="EY70" s="1334"/>
      <c r="EZ70" s="1334"/>
      <c r="FA70" s="1334"/>
      <c r="FB70" s="1334"/>
      <c r="FC70" s="1334"/>
      <c r="FD70" s="1334"/>
      <c r="FE70" s="1334"/>
      <c r="FF70" s="1334"/>
      <c r="FG70" s="1334"/>
      <c r="FH70" s="1334"/>
      <c r="FI70" s="1334"/>
      <c r="FJ70" s="1334"/>
      <c r="FK70" s="1334"/>
      <c r="FL70" s="1334"/>
      <c r="FM70" s="1334"/>
      <c r="FN70" s="1334"/>
      <c r="FO70" s="1334"/>
      <c r="FP70" s="1334"/>
      <c r="FQ70" s="1334"/>
      <c r="FR70" s="1334"/>
      <c r="FS70" s="1334"/>
      <c r="FT70" s="1334"/>
      <c r="FU70" s="1334"/>
      <c r="FV70" s="1334"/>
      <c r="FW70" s="1334"/>
      <c r="FX70" s="1334"/>
      <c r="FY70" s="1334"/>
      <c r="FZ70" s="1334"/>
      <c r="GA70" s="1334"/>
      <c r="GB70" s="1334"/>
      <c r="GC70" s="1334"/>
      <c r="GD70" s="1334"/>
      <c r="GE70" s="1334"/>
      <c r="GF70" s="1334"/>
      <c r="GG70" s="1334"/>
      <c r="GH70" s="1334"/>
      <c r="GI70" s="1334"/>
      <c r="GJ70" s="1334"/>
      <c r="GK70" s="1334"/>
      <c r="GL70" s="1334"/>
      <c r="GM70" s="1334"/>
      <c r="GN70" s="1334"/>
      <c r="GO70" s="1334"/>
      <c r="GP70" s="1334"/>
      <c r="GQ70" s="1334"/>
      <c r="GR70" s="1334"/>
      <c r="GS70" s="1334"/>
      <c r="GT70" s="1334"/>
      <c r="GU70" s="1334"/>
      <c r="GV70" s="1334"/>
      <c r="GW70" s="1334"/>
      <c r="GX70" s="1334"/>
      <c r="GY70" s="1334"/>
      <c r="GZ70" s="1334"/>
      <c r="HA70" s="1334"/>
      <c r="HB70" s="1334"/>
      <c r="HC70" s="1334"/>
      <c r="HD70" s="1334"/>
      <c r="HE70" s="1334"/>
      <c r="HF70" s="1334"/>
      <c r="HG70" s="1334"/>
      <c r="HH70" s="1334"/>
      <c r="HI70" s="1334"/>
      <c r="HJ70" s="1334"/>
      <c r="HK70" s="1334"/>
      <c r="HL70" s="1334"/>
      <c r="HM70" s="1334"/>
      <c r="HN70" s="1334"/>
      <c r="HO70" s="1334"/>
      <c r="HP70" s="1334"/>
      <c r="HQ70" s="1334"/>
      <c r="HR70" s="1334"/>
      <c r="HS70" s="1334"/>
      <c r="HT70" s="1334"/>
      <c r="HU70" s="1334"/>
      <c r="HV70" s="1334"/>
      <c r="HW70" s="1334"/>
      <c r="HX70" s="1334"/>
      <c r="HY70" s="1334"/>
      <c r="HZ70" s="1334"/>
      <c r="IA70" s="1334"/>
      <c r="IB70" s="1334"/>
      <c r="IC70" s="1334"/>
      <c r="ID70" s="1334"/>
      <c r="IE70" s="1334"/>
      <c r="IF70" s="1334"/>
      <c r="IG70" s="1334"/>
      <c r="IH70" s="1334"/>
      <c r="II70" s="1334"/>
      <c r="IJ70" s="1334"/>
      <c r="IK70" s="1334"/>
      <c r="IL70" s="1334"/>
      <c r="IM70" s="1334"/>
      <c r="IN70" s="1334"/>
      <c r="IO70" s="1334"/>
      <c r="IP70" s="1334"/>
      <c r="IQ70" s="1334"/>
      <c r="IR70" s="1334"/>
      <c r="IS70" s="1334"/>
      <c r="IT70" s="1334"/>
    </row>
    <row r="71" spans="1:254" x14ac:dyDescent="0.25">
      <c r="A71" s="1364" t="s">
        <v>398</v>
      </c>
      <c r="B71" s="1403" t="s">
        <v>399</v>
      </c>
      <c r="C71" s="1343"/>
      <c r="D71" s="1344"/>
      <c r="E71" s="1378"/>
      <c r="F71" s="1414"/>
      <c r="G71" s="1415"/>
      <c r="H71" s="1063"/>
      <c r="I71" s="1334"/>
      <c r="J71" s="1334"/>
      <c r="K71" s="1334"/>
      <c r="L71" s="1334"/>
      <c r="M71" s="1334"/>
      <c r="N71" s="1334"/>
      <c r="O71" s="1334"/>
      <c r="P71" s="1334"/>
      <c r="Q71" s="1334"/>
      <c r="R71" s="1334"/>
      <c r="S71" s="1334"/>
      <c r="T71" s="1334"/>
      <c r="U71" s="1334"/>
      <c r="V71" s="1334"/>
      <c r="W71" s="1334"/>
      <c r="X71" s="1334"/>
      <c r="Y71" s="1334"/>
      <c r="Z71" s="1334"/>
      <c r="AA71" s="1334"/>
      <c r="AB71" s="1334"/>
      <c r="AC71" s="1334"/>
      <c r="AD71" s="1334"/>
      <c r="AE71" s="1334"/>
      <c r="AF71" s="1334"/>
      <c r="AG71" s="1334"/>
      <c r="AH71" s="1334"/>
      <c r="AI71" s="1334"/>
      <c r="AJ71" s="1334"/>
      <c r="AK71" s="1334"/>
      <c r="AL71" s="1334"/>
      <c r="AM71" s="1334"/>
      <c r="AN71" s="1334"/>
      <c r="AO71" s="1334"/>
      <c r="AP71" s="1334"/>
      <c r="AQ71" s="1334"/>
      <c r="AR71" s="1334"/>
      <c r="AS71" s="1334"/>
      <c r="AT71" s="1334"/>
      <c r="AU71" s="1334"/>
      <c r="AV71" s="1334"/>
      <c r="AW71" s="1334"/>
      <c r="AX71" s="1334"/>
      <c r="AY71" s="1334"/>
      <c r="AZ71" s="1334"/>
      <c r="BA71" s="1334"/>
      <c r="BB71" s="1334"/>
      <c r="BC71" s="1334"/>
      <c r="BD71" s="1334"/>
      <c r="BE71" s="1334"/>
      <c r="BF71" s="1334"/>
      <c r="BG71" s="1334"/>
      <c r="BH71" s="1334"/>
      <c r="BI71" s="1334"/>
      <c r="BJ71" s="1334"/>
      <c r="BK71" s="1334"/>
      <c r="BL71" s="1334"/>
      <c r="BM71" s="1334"/>
      <c r="BN71" s="1334"/>
      <c r="BO71" s="1334"/>
      <c r="BP71" s="1334"/>
      <c r="BQ71" s="1334"/>
      <c r="BR71" s="1334"/>
      <c r="BS71" s="1334"/>
      <c r="BT71" s="1334"/>
      <c r="BU71" s="1334"/>
      <c r="BV71" s="1334"/>
      <c r="BW71" s="1334"/>
      <c r="BX71" s="1334"/>
      <c r="BY71" s="1334"/>
      <c r="BZ71" s="1334"/>
      <c r="CA71" s="1334"/>
      <c r="CB71" s="1334"/>
      <c r="CC71" s="1334"/>
      <c r="CD71" s="1334"/>
      <c r="CE71" s="1334"/>
      <c r="CF71" s="1334"/>
      <c r="CG71" s="1334"/>
      <c r="CH71" s="1334"/>
      <c r="CI71" s="1334"/>
      <c r="CJ71" s="1334"/>
      <c r="CK71" s="1334"/>
      <c r="CL71" s="1334"/>
      <c r="CM71" s="1334"/>
      <c r="CN71" s="1334"/>
      <c r="CO71" s="1334"/>
      <c r="CP71" s="1334"/>
      <c r="CQ71" s="1334"/>
      <c r="CR71" s="1334"/>
      <c r="CS71" s="1334"/>
      <c r="CT71" s="1334"/>
      <c r="CU71" s="1334"/>
      <c r="CV71" s="1334"/>
      <c r="CW71" s="1334"/>
      <c r="CX71" s="1334"/>
      <c r="CY71" s="1334"/>
      <c r="CZ71" s="1334"/>
      <c r="DA71" s="1334"/>
      <c r="DB71" s="1334"/>
      <c r="DC71" s="1334"/>
      <c r="DD71" s="1334"/>
      <c r="DE71" s="1334"/>
      <c r="DF71" s="1334"/>
      <c r="DG71" s="1334"/>
      <c r="DH71" s="1334"/>
      <c r="DI71" s="1334"/>
      <c r="DJ71" s="1334"/>
      <c r="DK71" s="1334"/>
      <c r="DL71" s="1334"/>
      <c r="DM71" s="1334"/>
      <c r="DN71" s="1334"/>
      <c r="DO71" s="1334"/>
      <c r="DP71" s="1334"/>
      <c r="DQ71" s="1334"/>
      <c r="DR71" s="1334"/>
      <c r="DS71" s="1334"/>
      <c r="DT71" s="1334"/>
      <c r="DU71" s="1334"/>
      <c r="DV71" s="1334"/>
      <c r="DW71" s="1334"/>
      <c r="DX71" s="1334"/>
      <c r="DY71" s="1334"/>
      <c r="DZ71" s="1334"/>
      <c r="EA71" s="1334"/>
      <c r="EB71" s="1334"/>
      <c r="EC71" s="1334"/>
      <c r="ED71" s="1334"/>
      <c r="EE71" s="1334"/>
      <c r="EF71" s="1334"/>
      <c r="EG71" s="1334"/>
      <c r="EH71" s="1334"/>
      <c r="EI71" s="1334"/>
      <c r="EJ71" s="1334"/>
      <c r="EK71" s="1334"/>
      <c r="EL71" s="1334"/>
      <c r="EM71" s="1334"/>
      <c r="EN71" s="1334"/>
      <c r="EO71" s="1334"/>
      <c r="EP71" s="1334"/>
      <c r="EQ71" s="1334"/>
      <c r="ER71" s="1334"/>
      <c r="ES71" s="1334"/>
      <c r="ET71" s="1334"/>
      <c r="EU71" s="1334"/>
      <c r="EV71" s="1334"/>
      <c r="EW71" s="1334"/>
      <c r="EX71" s="1334"/>
      <c r="EY71" s="1334"/>
      <c r="EZ71" s="1334"/>
      <c r="FA71" s="1334"/>
      <c r="FB71" s="1334"/>
      <c r="FC71" s="1334"/>
      <c r="FD71" s="1334"/>
      <c r="FE71" s="1334"/>
      <c r="FF71" s="1334"/>
      <c r="FG71" s="1334"/>
      <c r="FH71" s="1334"/>
      <c r="FI71" s="1334"/>
      <c r="FJ71" s="1334"/>
      <c r="FK71" s="1334"/>
      <c r="FL71" s="1334"/>
      <c r="FM71" s="1334"/>
      <c r="FN71" s="1334"/>
      <c r="FO71" s="1334"/>
      <c r="FP71" s="1334"/>
      <c r="FQ71" s="1334"/>
      <c r="FR71" s="1334"/>
      <c r="FS71" s="1334"/>
      <c r="FT71" s="1334"/>
      <c r="FU71" s="1334"/>
      <c r="FV71" s="1334"/>
      <c r="FW71" s="1334"/>
      <c r="FX71" s="1334"/>
      <c r="FY71" s="1334"/>
      <c r="FZ71" s="1334"/>
      <c r="GA71" s="1334"/>
      <c r="GB71" s="1334"/>
      <c r="GC71" s="1334"/>
      <c r="GD71" s="1334"/>
      <c r="GE71" s="1334"/>
      <c r="GF71" s="1334"/>
      <c r="GG71" s="1334"/>
      <c r="GH71" s="1334"/>
      <c r="GI71" s="1334"/>
      <c r="GJ71" s="1334"/>
      <c r="GK71" s="1334"/>
      <c r="GL71" s="1334"/>
      <c r="GM71" s="1334"/>
      <c r="GN71" s="1334"/>
      <c r="GO71" s="1334"/>
      <c r="GP71" s="1334"/>
      <c r="GQ71" s="1334"/>
      <c r="GR71" s="1334"/>
      <c r="GS71" s="1334"/>
      <c r="GT71" s="1334"/>
      <c r="GU71" s="1334"/>
      <c r="GV71" s="1334"/>
      <c r="GW71" s="1334"/>
      <c r="GX71" s="1334"/>
      <c r="GY71" s="1334"/>
      <c r="GZ71" s="1334"/>
      <c r="HA71" s="1334"/>
      <c r="HB71" s="1334"/>
      <c r="HC71" s="1334"/>
      <c r="HD71" s="1334"/>
      <c r="HE71" s="1334"/>
      <c r="HF71" s="1334"/>
      <c r="HG71" s="1334"/>
      <c r="HH71" s="1334"/>
      <c r="HI71" s="1334"/>
      <c r="HJ71" s="1334"/>
      <c r="HK71" s="1334"/>
      <c r="HL71" s="1334"/>
      <c r="HM71" s="1334"/>
      <c r="HN71" s="1334"/>
      <c r="HO71" s="1334"/>
      <c r="HP71" s="1334"/>
      <c r="HQ71" s="1334"/>
      <c r="HR71" s="1334"/>
      <c r="HS71" s="1334"/>
      <c r="HT71" s="1334"/>
      <c r="HU71" s="1334"/>
      <c r="HV71" s="1334"/>
      <c r="HW71" s="1334"/>
      <c r="HX71" s="1334"/>
      <c r="HY71" s="1334"/>
      <c r="HZ71" s="1334"/>
      <c r="IA71" s="1334"/>
      <c r="IB71" s="1334"/>
      <c r="IC71" s="1334"/>
      <c r="ID71" s="1334"/>
      <c r="IE71" s="1334"/>
      <c r="IF71" s="1334"/>
      <c r="IG71" s="1334"/>
      <c r="IH71" s="1334"/>
      <c r="II71" s="1334"/>
      <c r="IJ71" s="1334"/>
      <c r="IK71" s="1334"/>
      <c r="IL71" s="1334"/>
      <c r="IM71" s="1334"/>
      <c r="IN71" s="1334"/>
      <c r="IO71" s="1334"/>
      <c r="IP71" s="1334"/>
      <c r="IQ71" s="1334"/>
      <c r="IR71" s="1334"/>
      <c r="IS71" s="1334"/>
      <c r="IT71" s="1334"/>
    </row>
    <row r="72" spans="1:254" x14ac:dyDescent="0.25">
      <c r="A72" s="1372"/>
      <c r="B72" s="1412" t="s">
        <v>400</v>
      </c>
      <c r="C72" s="1344"/>
      <c r="D72" s="1344"/>
      <c r="E72" s="1378" t="s">
        <v>45</v>
      </c>
      <c r="F72" s="1414">
        <v>400</v>
      </c>
      <c r="G72" s="1410"/>
      <c r="H72" s="1063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4"/>
      <c r="AI72" s="1334"/>
      <c r="AJ72" s="1334"/>
      <c r="AK72" s="1334"/>
      <c r="AL72" s="1334"/>
      <c r="AM72" s="1334"/>
      <c r="AN72" s="1334"/>
      <c r="AO72" s="1334"/>
      <c r="AP72" s="1334"/>
      <c r="AQ72" s="1334"/>
      <c r="AR72" s="1334"/>
      <c r="AS72" s="1334"/>
      <c r="AT72" s="1334"/>
      <c r="AU72" s="1334"/>
      <c r="AV72" s="1334"/>
      <c r="AW72" s="1334"/>
      <c r="AX72" s="1334"/>
      <c r="AY72" s="1334"/>
      <c r="AZ72" s="1334"/>
      <c r="BA72" s="1334"/>
      <c r="BB72" s="1334"/>
      <c r="BC72" s="1334"/>
      <c r="BD72" s="1334"/>
      <c r="BE72" s="1334"/>
      <c r="BF72" s="1334"/>
      <c r="BG72" s="1334"/>
      <c r="BH72" s="1334"/>
      <c r="BI72" s="1334"/>
      <c r="BJ72" s="1334"/>
      <c r="BK72" s="1334"/>
      <c r="BL72" s="1334"/>
      <c r="BM72" s="1334"/>
      <c r="BN72" s="1334"/>
      <c r="BO72" s="1334"/>
      <c r="BP72" s="1334"/>
      <c r="BQ72" s="1334"/>
      <c r="BR72" s="1334"/>
      <c r="BS72" s="1334"/>
      <c r="BT72" s="1334"/>
      <c r="BU72" s="1334"/>
      <c r="BV72" s="1334"/>
      <c r="BW72" s="1334"/>
      <c r="BX72" s="1334"/>
      <c r="BY72" s="1334"/>
      <c r="BZ72" s="1334"/>
      <c r="CA72" s="1334"/>
      <c r="CB72" s="1334"/>
      <c r="CC72" s="1334"/>
      <c r="CD72" s="1334"/>
      <c r="CE72" s="1334"/>
      <c r="CF72" s="1334"/>
      <c r="CG72" s="1334"/>
      <c r="CH72" s="1334"/>
      <c r="CI72" s="1334"/>
      <c r="CJ72" s="1334"/>
      <c r="CK72" s="1334"/>
      <c r="CL72" s="1334"/>
      <c r="CM72" s="1334"/>
      <c r="CN72" s="1334"/>
      <c r="CO72" s="1334"/>
      <c r="CP72" s="1334"/>
      <c r="CQ72" s="1334"/>
      <c r="CR72" s="1334"/>
      <c r="CS72" s="1334"/>
      <c r="CT72" s="1334"/>
      <c r="CU72" s="1334"/>
      <c r="CV72" s="1334"/>
      <c r="CW72" s="1334"/>
      <c r="CX72" s="1334"/>
      <c r="CY72" s="1334"/>
      <c r="CZ72" s="1334"/>
      <c r="DA72" s="1334"/>
      <c r="DB72" s="1334"/>
      <c r="DC72" s="1334"/>
      <c r="DD72" s="1334"/>
      <c r="DE72" s="1334"/>
      <c r="DF72" s="1334"/>
      <c r="DG72" s="1334"/>
      <c r="DH72" s="1334"/>
      <c r="DI72" s="1334"/>
      <c r="DJ72" s="1334"/>
      <c r="DK72" s="1334"/>
      <c r="DL72" s="1334"/>
      <c r="DM72" s="1334"/>
      <c r="DN72" s="1334"/>
      <c r="DO72" s="1334"/>
      <c r="DP72" s="1334"/>
      <c r="DQ72" s="1334"/>
      <c r="DR72" s="1334"/>
      <c r="DS72" s="1334"/>
      <c r="DT72" s="1334"/>
      <c r="DU72" s="1334"/>
      <c r="DV72" s="1334"/>
      <c r="DW72" s="1334"/>
      <c r="DX72" s="1334"/>
      <c r="DY72" s="1334"/>
      <c r="DZ72" s="1334"/>
      <c r="EA72" s="1334"/>
      <c r="EB72" s="1334"/>
      <c r="EC72" s="1334"/>
      <c r="ED72" s="1334"/>
      <c r="EE72" s="1334"/>
      <c r="EF72" s="1334"/>
      <c r="EG72" s="1334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4"/>
      <c r="ES72" s="1334"/>
      <c r="ET72" s="1334"/>
      <c r="EU72" s="1334"/>
      <c r="EV72" s="1334"/>
      <c r="EW72" s="1334"/>
      <c r="EX72" s="1334"/>
      <c r="EY72" s="1334"/>
      <c r="EZ72" s="1334"/>
      <c r="FA72" s="1334"/>
      <c r="FB72" s="1334"/>
      <c r="FC72" s="1334"/>
      <c r="FD72" s="1334"/>
      <c r="FE72" s="1334"/>
      <c r="FF72" s="1334"/>
      <c r="FG72" s="1334"/>
      <c r="FH72" s="1334"/>
      <c r="FI72" s="1334"/>
      <c r="FJ72" s="1334"/>
      <c r="FK72" s="1334"/>
      <c r="FL72" s="1334"/>
      <c r="FM72" s="1334"/>
      <c r="FN72" s="1334"/>
      <c r="FO72" s="1334"/>
      <c r="FP72" s="1334"/>
      <c r="FQ72" s="1334"/>
      <c r="FR72" s="1334"/>
      <c r="FS72" s="1334"/>
      <c r="FT72" s="1334"/>
      <c r="FU72" s="1334"/>
      <c r="FV72" s="1334"/>
      <c r="FW72" s="1334"/>
      <c r="FX72" s="1334"/>
      <c r="FY72" s="1334"/>
      <c r="FZ72" s="1334"/>
      <c r="GA72" s="1334"/>
      <c r="GB72" s="1334"/>
      <c r="GC72" s="1334"/>
      <c r="GD72" s="1334"/>
      <c r="GE72" s="1334"/>
      <c r="GF72" s="1334"/>
      <c r="GG72" s="1334"/>
      <c r="GH72" s="1334"/>
      <c r="GI72" s="1334"/>
      <c r="GJ72" s="1334"/>
      <c r="GK72" s="1334"/>
      <c r="GL72" s="1334"/>
      <c r="GM72" s="1334"/>
      <c r="GN72" s="1334"/>
      <c r="GO72" s="1334"/>
      <c r="GP72" s="1334"/>
      <c r="GQ72" s="1334"/>
      <c r="GR72" s="1334"/>
      <c r="GS72" s="1334"/>
      <c r="GT72" s="1334"/>
      <c r="GU72" s="1334"/>
      <c r="GV72" s="1334"/>
      <c r="GW72" s="1334"/>
      <c r="GX72" s="1334"/>
      <c r="GY72" s="1334"/>
      <c r="GZ72" s="1334"/>
      <c r="HA72" s="1334"/>
      <c r="HB72" s="1334"/>
      <c r="HC72" s="1334"/>
      <c r="HD72" s="1334"/>
      <c r="HE72" s="1334"/>
      <c r="HF72" s="1334"/>
      <c r="HG72" s="1334"/>
      <c r="HH72" s="1334"/>
      <c r="HI72" s="1334"/>
      <c r="HJ72" s="1334"/>
      <c r="HK72" s="1334"/>
      <c r="HL72" s="1334"/>
      <c r="HM72" s="1334"/>
      <c r="HN72" s="1334"/>
      <c r="HO72" s="1334"/>
      <c r="HP72" s="1334"/>
      <c r="HQ72" s="1334"/>
      <c r="HR72" s="1334"/>
      <c r="HS72" s="1334"/>
      <c r="HT72" s="1334"/>
      <c r="HU72" s="1334"/>
      <c r="HV72" s="1334"/>
      <c r="HW72" s="1334"/>
      <c r="HX72" s="1334"/>
      <c r="HY72" s="1334"/>
      <c r="HZ72" s="1334"/>
      <c r="IA72" s="1334"/>
      <c r="IB72" s="1334"/>
      <c r="IC72" s="1334"/>
      <c r="ID72" s="1334"/>
      <c r="IE72" s="1334"/>
      <c r="IF72" s="1334"/>
      <c r="IG72" s="1334"/>
      <c r="IH72" s="1334"/>
      <c r="II72" s="1334"/>
      <c r="IJ72" s="1334"/>
      <c r="IK72" s="1334"/>
      <c r="IL72" s="1334"/>
      <c r="IM72" s="1334"/>
      <c r="IN72" s="1334"/>
      <c r="IO72" s="1334"/>
      <c r="IP72" s="1334"/>
      <c r="IQ72" s="1334"/>
      <c r="IR72" s="1334"/>
      <c r="IS72" s="1334"/>
      <c r="IT72" s="1334"/>
    </row>
    <row r="73" spans="1:254" x14ac:dyDescent="0.25">
      <c r="A73" s="1372"/>
      <c r="B73" s="1412" t="s">
        <v>401</v>
      </c>
      <c r="C73" s="1344"/>
      <c r="D73" s="1344"/>
      <c r="E73" s="1378"/>
      <c r="F73" s="1061"/>
      <c r="G73" s="1410"/>
      <c r="H73" s="1063"/>
      <c r="I73" s="1334"/>
      <c r="J73" s="1334"/>
      <c r="K73" s="1334"/>
      <c r="L73" s="1334"/>
      <c r="M73" s="1334"/>
      <c r="N73" s="1334"/>
      <c r="O73" s="1334"/>
      <c r="P73" s="1334"/>
      <c r="Q73" s="1334"/>
      <c r="R73" s="1334"/>
      <c r="S73" s="1334"/>
      <c r="T73" s="1334"/>
      <c r="U73" s="1334"/>
      <c r="V73" s="1334"/>
      <c r="W73" s="1334"/>
      <c r="X73" s="1334"/>
      <c r="Y73" s="1334"/>
      <c r="Z73" s="1334"/>
      <c r="AA73" s="1334"/>
      <c r="AB73" s="1334"/>
      <c r="AC73" s="1334"/>
      <c r="AD73" s="1334"/>
      <c r="AE73" s="1334"/>
      <c r="AF73" s="1334"/>
      <c r="AG73" s="1334"/>
      <c r="AH73" s="1334"/>
      <c r="AI73" s="1334"/>
      <c r="AJ73" s="1334"/>
      <c r="AK73" s="1334"/>
      <c r="AL73" s="1334"/>
      <c r="AM73" s="1334"/>
      <c r="AN73" s="1334"/>
      <c r="AO73" s="1334"/>
      <c r="AP73" s="1334"/>
      <c r="AQ73" s="1334"/>
      <c r="AR73" s="1334"/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4"/>
      <c r="BC73" s="1334"/>
      <c r="BD73" s="1334"/>
      <c r="BE73" s="1334"/>
      <c r="BF73" s="1334"/>
      <c r="BG73" s="1334"/>
      <c r="BH73" s="1334"/>
      <c r="BI73" s="1334"/>
      <c r="BJ73" s="1334"/>
      <c r="BK73" s="1334"/>
      <c r="BL73" s="1334"/>
      <c r="BM73" s="1334"/>
      <c r="BN73" s="1334"/>
      <c r="BO73" s="1334"/>
      <c r="BP73" s="1334"/>
      <c r="BQ73" s="1334"/>
      <c r="BR73" s="1334"/>
      <c r="BS73" s="1334"/>
      <c r="BT73" s="1334"/>
      <c r="BU73" s="1334"/>
      <c r="BV73" s="1334"/>
      <c r="BW73" s="1334"/>
      <c r="BX73" s="1334"/>
      <c r="BY73" s="1334"/>
      <c r="BZ73" s="1334"/>
      <c r="CA73" s="1334"/>
      <c r="CB73" s="1334"/>
      <c r="CC73" s="1334"/>
      <c r="CD73" s="1334"/>
      <c r="CE73" s="1334"/>
      <c r="CF73" s="1334"/>
      <c r="CG73" s="1334"/>
      <c r="CH73" s="1334"/>
      <c r="CI73" s="1334"/>
      <c r="CJ73" s="1334"/>
      <c r="CK73" s="1334"/>
      <c r="CL73" s="1334"/>
      <c r="CM73" s="1334"/>
      <c r="CN73" s="1334"/>
      <c r="CO73" s="1334"/>
      <c r="CP73" s="1334"/>
      <c r="CQ73" s="1334"/>
      <c r="CR73" s="1334"/>
      <c r="CS73" s="1334"/>
      <c r="CT73" s="1334"/>
      <c r="CU73" s="1334"/>
      <c r="CV73" s="1334"/>
      <c r="CW73" s="1334"/>
      <c r="CX73" s="1334"/>
      <c r="CY73" s="1334"/>
      <c r="CZ73" s="1334"/>
      <c r="DA73" s="1334"/>
      <c r="DB73" s="1334"/>
      <c r="DC73" s="1334"/>
      <c r="DD73" s="1334"/>
      <c r="DE73" s="1334"/>
      <c r="DF73" s="1334"/>
      <c r="DG73" s="1334"/>
      <c r="DH73" s="1334"/>
      <c r="DI73" s="1334"/>
      <c r="DJ73" s="1334"/>
      <c r="DK73" s="1334"/>
      <c r="DL73" s="1334"/>
      <c r="DM73" s="1334"/>
      <c r="DN73" s="1334"/>
      <c r="DO73" s="1334"/>
      <c r="DP73" s="1334"/>
      <c r="DQ73" s="1334"/>
      <c r="DR73" s="1334"/>
      <c r="DS73" s="1334"/>
      <c r="DT73" s="1334"/>
      <c r="DU73" s="1334"/>
      <c r="DV73" s="1334"/>
      <c r="DW73" s="1334"/>
      <c r="DX73" s="1334"/>
      <c r="DY73" s="1334"/>
      <c r="DZ73" s="1334"/>
      <c r="EA73" s="1334"/>
      <c r="EB73" s="1334"/>
      <c r="EC73" s="1334"/>
      <c r="ED73" s="1334"/>
      <c r="EE73" s="1334"/>
      <c r="EF73" s="1334"/>
      <c r="EG73" s="1334"/>
      <c r="EH73" s="1334"/>
      <c r="EI73" s="1334"/>
      <c r="EJ73" s="1334"/>
      <c r="EK73" s="1334"/>
      <c r="EL73" s="1334"/>
      <c r="EM73" s="1334"/>
      <c r="EN73" s="1334"/>
      <c r="EO73" s="1334"/>
      <c r="EP73" s="1334"/>
      <c r="EQ73" s="1334"/>
      <c r="ER73" s="1334"/>
      <c r="ES73" s="1334"/>
      <c r="ET73" s="1334"/>
      <c r="EU73" s="1334"/>
      <c r="EV73" s="1334"/>
      <c r="EW73" s="1334"/>
      <c r="EX73" s="1334"/>
      <c r="EY73" s="1334"/>
      <c r="EZ73" s="1334"/>
      <c r="FA73" s="1334"/>
      <c r="FB73" s="1334"/>
      <c r="FC73" s="1334"/>
      <c r="FD73" s="1334"/>
      <c r="FE73" s="1334"/>
      <c r="FF73" s="1334"/>
      <c r="FG73" s="1334"/>
      <c r="FH73" s="1334"/>
      <c r="FI73" s="1334"/>
      <c r="FJ73" s="1334"/>
      <c r="FK73" s="1334"/>
      <c r="FL73" s="1334"/>
      <c r="FM73" s="1334"/>
      <c r="FN73" s="1334"/>
      <c r="FO73" s="1334"/>
      <c r="FP73" s="1334"/>
      <c r="FQ73" s="1334"/>
      <c r="FR73" s="1334"/>
      <c r="FS73" s="1334"/>
      <c r="FT73" s="1334"/>
      <c r="FU73" s="1334"/>
      <c r="FV73" s="1334"/>
      <c r="FW73" s="1334"/>
      <c r="FX73" s="1334"/>
      <c r="FY73" s="1334"/>
      <c r="FZ73" s="1334"/>
      <c r="GA73" s="1334"/>
      <c r="GB73" s="1334"/>
      <c r="GC73" s="1334"/>
      <c r="GD73" s="1334"/>
      <c r="GE73" s="1334"/>
      <c r="GF73" s="1334"/>
      <c r="GG73" s="1334"/>
      <c r="GH73" s="1334"/>
      <c r="GI73" s="1334"/>
      <c r="GJ73" s="1334"/>
      <c r="GK73" s="1334"/>
      <c r="GL73" s="1334"/>
      <c r="GM73" s="1334"/>
      <c r="GN73" s="1334"/>
      <c r="GO73" s="1334"/>
      <c r="GP73" s="1334"/>
      <c r="GQ73" s="1334"/>
      <c r="GR73" s="1334"/>
      <c r="GS73" s="1334"/>
      <c r="GT73" s="1334"/>
      <c r="GU73" s="1334"/>
      <c r="GV73" s="1334"/>
      <c r="GW73" s="1334"/>
      <c r="GX73" s="1334"/>
      <c r="GY73" s="1334"/>
      <c r="GZ73" s="1334"/>
      <c r="HA73" s="1334"/>
      <c r="HB73" s="1334"/>
      <c r="HC73" s="1334"/>
      <c r="HD73" s="1334"/>
      <c r="HE73" s="1334"/>
      <c r="HF73" s="1334"/>
      <c r="HG73" s="1334"/>
      <c r="HH73" s="1334"/>
      <c r="HI73" s="1334"/>
      <c r="HJ73" s="1334"/>
      <c r="HK73" s="1334"/>
      <c r="HL73" s="1334"/>
      <c r="HM73" s="1334"/>
      <c r="HN73" s="1334"/>
      <c r="HO73" s="1334"/>
      <c r="HP73" s="1334"/>
      <c r="HQ73" s="1334"/>
      <c r="HR73" s="1334"/>
      <c r="HS73" s="1334"/>
      <c r="HT73" s="1334"/>
      <c r="HU73" s="1334"/>
      <c r="HV73" s="1334"/>
      <c r="HW73" s="1334"/>
      <c r="HX73" s="1334"/>
      <c r="HY73" s="1334"/>
      <c r="HZ73" s="1334"/>
      <c r="IA73" s="1334"/>
      <c r="IB73" s="1334"/>
      <c r="IC73" s="1334"/>
      <c r="ID73" s="1334"/>
      <c r="IE73" s="1334"/>
      <c r="IF73" s="1334"/>
      <c r="IG73" s="1334"/>
      <c r="IH73" s="1334"/>
      <c r="II73" s="1334"/>
      <c r="IJ73" s="1334"/>
      <c r="IK73" s="1334"/>
      <c r="IL73" s="1334"/>
      <c r="IM73" s="1334"/>
      <c r="IN73" s="1334"/>
      <c r="IO73" s="1334"/>
      <c r="IP73" s="1334"/>
      <c r="IQ73" s="1334"/>
      <c r="IR73" s="1334"/>
      <c r="IS73" s="1334"/>
      <c r="IT73" s="1334"/>
    </row>
    <row r="74" spans="1:254" x14ac:dyDescent="0.25">
      <c r="A74" s="1364" t="s">
        <v>175</v>
      </c>
      <c r="B74" s="1403" t="s">
        <v>628</v>
      </c>
      <c r="C74" s="1344"/>
      <c r="D74" s="1344"/>
      <c r="E74" s="1378" t="s">
        <v>35</v>
      </c>
      <c r="F74" s="1061"/>
      <c r="G74" s="1410"/>
      <c r="H74" s="1063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4"/>
      <c r="AI74" s="1334"/>
      <c r="AJ74" s="1334"/>
      <c r="AK74" s="1334"/>
      <c r="AL74" s="1334"/>
      <c r="AM74" s="1334"/>
      <c r="AN74" s="1334"/>
      <c r="AO74" s="1334"/>
      <c r="AP74" s="1334"/>
      <c r="AQ74" s="1334"/>
      <c r="AR74" s="1334"/>
      <c r="AS74" s="1334"/>
      <c r="AT74" s="1334"/>
      <c r="AU74" s="1334"/>
      <c r="AV74" s="1334"/>
      <c r="AW74" s="1334"/>
      <c r="AX74" s="1334"/>
      <c r="AY74" s="1334"/>
      <c r="AZ74" s="1334"/>
      <c r="BA74" s="1334"/>
      <c r="BB74" s="1334"/>
      <c r="BC74" s="1334"/>
      <c r="BD74" s="1334"/>
      <c r="BE74" s="1334"/>
      <c r="BF74" s="1334"/>
      <c r="BG74" s="1334"/>
      <c r="BH74" s="1334"/>
      <c r="BI74" s="1334"/>
      <c r="BJ74" s="1334"/>
      <c r="BK74" s="1334"/>
      <c r="BL74" s="1334"/>
      <c r="BM74" s="1334"/>
      <c r="BN74" s="1334"/>
      <c r="BO74" s="1334"/>
      <c r="BP74" s="1334"/>
      <c r="BQ74" s="1334"/>
      <c r="BR74" s="1334"/>
      <c r="BS74" s="1334"/>
      <c r="BT74" s="1334"/>
      <c r="BU74" s="1334"/>
      <c r="BV74" s="1334"/>
      <c r="BW74" s="1334"/>
      <c r="BX74" s="1334"/>
      <c r="BY74" s="1334"/>
      <c r="BZ74" s="1334"/>
      <c r="CA74" s="1334"/>
      <c r="CB74" s="1334"/>
      <c r="CC74" s="1334"/>
      <c r="CD74" s="1334"/>
      <c r="CE74" s="1334"/>
      <c r="CF74" s="1334"/>
      <c r="CG74" s="1334"/>
      <c r="CH74" s="1334"/>
      <c r="CI74" s="1334"/>
      <c r="CJ74" s="1334"/>
      <c r="CK74" s="1334"/>
      <c r="CL74" s="1334"/>
      <c r="CM74" s="1334"/>
      <c r="CN74" s="1334"/>
      <c r="CO74" s="1334"/>
      <c r="CP74" s="1334"/>
      <c r="CQ74" s="1334"/>
      <c r="CR74" s="1334"/>
      <c r="CS74" s="1334"/>
      <c r="CT74" s="1334"/>
      <c r="CU74" s="1334"/>
      <c r="CV74" s="1334"/>
      <c r="CW74" s="1334"/>
      <c r="CX74" s="1334"/>
      <c r="CY74" s="1334"/>
      <c r="CZ74" s="1334"/>
      <c r="DA74" s="1334"/>
      <c r="DB74" s="1334"/>
      <c r="DC74" s="1334"/>
      <c r="DD74" s="1334"/>
      <c r="DE74" s="1334"/>
      <c r="DF74" s="1334"/>
      <c r="DG74" s="1334"/>
      <c r="DH74" s="1334"/>
      <c r="DI74" s="1334"/>
      <c r="DJ74" s="1334"/>
      <c r="DK74" s="1334"/>
      <c r="DL74" s="1334"/>
      <c r="DM74" s="1334"/>
      <c r="DN74" s="1334"/>
      <c r="DO74" s="1334"/>
      <c r="DP74" s="1334"/>
      <c r="DQ74" s="1334"/>
      <c r="DR74" s="1334"/>
      <c r="DS74" s="1334"/>
      <c r="DT74" s="1334"/>
      <c r="DU74" s="1334"/>
      <c r="DV74" s="1334"/>
      <c r="DW74" s="1334"/>
      <c r="DX74" s="1334"/>
      <c r="DY74" s="1334"/>
      <c r="DZ74" s="1334"/>
      <c r="EA74" s="1334"/>
      <c r="EB74" s="1334"/>
      <c r="EC74" s="1334"/>
      <c r="ED74" s="1334"/>
      <c r="EE74" s="1334"/>
      <c r="EF74" s="1334"/>
      <c r="EG74" s="1334"/>
      <c r="EH74" s="1334"/>
      <c r="EI74" s="1334"/>
      <c r="EJ74" s="1334"/>
      <c r="EK74" s="1334"/>
      <c r="EL74" s="1334"/>
      <c r="EM74" s="1334"/>
      <c r="EN74" s="1334"/>
      <c r="EO74" s="1334"/>
      <c r="EP74" s="1334"/>
      <c r="EQ74" s="1334"/>
      <c r="ER74" s="1334"/>
      <c r="ES74" s="1334"/>
      <c r="ET74" s="1334"/>
      <c r="EU74" s="1334"/>
      <c r="EV74" s="1334"/>
      <c r="EW74" s="1334"/>
      <c r="EX74" s="1334"/>
      <c r="EY74" s="1334"/>
      <c r="EZ74" s="1334"/>
      <c r="FA74" s="1334"/>
      <c r="FB74" s="1334"/>
      <c r="FC74" s="1334"/>
      <c r="FD74" s="1334"/>
      <c r="FE74" s="1334"/>
      <c r="FF74" s="1334"/>
      <c r="FG74" s="1334"/>
      <c r="FH74" s="1334"/>
      <c r="FI74" s="1334"/>
      <c r="FJ74" s="1334"/>
      <c r="FK74" s="1334"/>
      <c r="FL74" s="1334"/>
      <c r="FM74" s="1334"/>
      <c r="FN74" s="1334"/>
      <c r="FO74" s="1334"/>
      <c r="FP74" s="1334"/>
      <c r="FQ74" s="1334"/>
      <c r="FR74" s="1334"/>
      <c r="FS74" s="1334"/>
      <c r="FT74" s="1334"/>
      <c r="FU74" s="1334"/>
      <c r="FV74" s="1334"/>
      <c r="FW74" s="1334"/>
      <c r="FX74" s="1334"/>
      <c r="FY74" s="1334"/>
      <c r="FZ74" s="1334"/>
      <c r="GA74" s="1334"/>
      <c r="GB74" s="1334"/>
      <c r="GC74" s="1334"/>
      <c r="GD74" s="1334"/>
      <c r="GE74" s="1334"/>
      <c r="GF74" s="1334"/>
      <c r="GG74" s="1334"/>
      <c r="GH74" s="1334"/>
      <c r="GI74" s="1334"/>
      <c r="GJ74" s="1334"/>
      <c r="GK74" s="1334"/>
      <c r="GL74" s="1334"/>
      <c r="GM74" s="1334"/>
      <c r="GN74" s="1334"/>
      <c r="GO74" s="1334"/>
      <c r="GP74" s="1334"/>
      <c r="GQ74" s="1334"/>
      <c r="GR74" s="1334"/>
      <c r="GS74" s="1334"/>
      <c r="GT74" s="1334"/>
      <c r="GU74" s="1334"/>
      <c r="GV74" s="1334"/>
      <c r="GW74" s="1334"/>
      <c r="GX74" s="1334"/>
      <c r="GY74" s="1334"/>
      <c r="GZ74" s="1334"/>
      <c r="HA74" s="1334"/>
      <c r="HB74" s="1334"/>
      <c r="HC74" s="1334"/>
      <c r="HD74" s="1334"/>
      <c r="HE74" s="1334"/>
      <c r="HF74" s="1334"/>
      <c r="HG74" s="1334"/>
      <c r="HH74" s="1334"/>
      <c r="HI74" s="1334"/>
      <c r="HJ74" s="1334"/>
      <c r="HK74" s="1334"/>
      <c r="HL74" s="1334"/>
      <c r="HM74" s="1334"/>
      <c r="HN74" s="1334"/>
      <c r="HO74" s="1334"/>
      <c r="HP74" s="1334"/>
      <c r="HQ74" s="1334"/>
      <c r="HR74" s="1334"/>
      <c r="HS74" s="1334"/>
      <c r="HT74" s="1334"/>
      <c r="HU74" s="1334"/>
      <c r="HV74" s="1334"/>
      <c r="HW74" s="1334"/>
      <c r="HX74" s="1334"/>
      <c r="HY74" s="1334"/>
      <c r="HZ74" s="1334"/>
      <c r="IA74" s="1334"/>
      <c r="IB74" s="1334"/>
      <c r="IC74" s="1334"/>
      <c r="ID74" s="1334"/>
      <c r="IE74" s="1334"/>
      <c r="IF74" s="1334"/>
      <c r="IG74" s="1334"/>
      <c r="IH74" s="1334"/>
      <c r="II74" s="1334"/>
      <c r="IJ74" s="1334"/>
      <c r="IK74" s="1334"/>
      <c r="IL74" s="1334"/>
      <c r="IM74" s="1334"/>
      <c r="IN74" s="1334"/>
      <c r="IO74" s="1334"/>
      <c r="IP74" s="1334"/>
      <c r="IQ74" s="1334"/>
      <c r="IR74" s="1334"/>
      <c r="IS74" s="1334"/>
      <c r="IT74" s="1334"/>
    </row>
    <row r="75" spans="1:254" x14ac:dyDescent="0.25">
      <c r="A75" s="1364"/>
      <c r="B75" s="1412" t="s">
        <v>185</v>
      </c>
      <c r="C75" s="1344"/>
      <c r="D75" s="1344"/>
      <c r="E75" s="1378" t="s">
        <v>80</v>
      </c>
      <c r="F75" s="1061">
        <v>3500</v>
      </c>
      <c r="G75" s="1410"/>
      <c r="H75" s="1063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4"/>
      <c r="AD75" s="1334"/>
      <c r="AE75" s="1334"/>
      <c r="AF75" s="1334"/>
      <c r="AG75" s="1334"/>
      <c r="AH75" s="1334"/>
      <c r="AI75" s="1334"/>
      <c r="AJ75" s="1334"/>
      <c r="AK75" s="1334"/>
      <c r="AL75" s="1334"/>
      <c r="AM75" s="1334"/>
      <c r="AN75" s="1334"/>
      <c r="AO75" s="1334"/>
      <c r="AP75" s="1334"/>
      <c r="AQ75" s="1334"/>
      <c r="AR75" s="1334"/>
      <c r="AS75" s="1334"/>
      <c r="AT75" s="1334"/>
      <c r="AU75" s="1334"/>
      <c r="AV75" s="1334"/>
      <c r="AW75" s="1334"/>
      <c r="AX75" s="1334"/>
      <c r="AY75" s="1334"/>
      <c r="AZ75" s="1334"/>
      <c r="BA75" s="1334"/>
      <c r="BB75" s="1334"/>
      <c r="BC75" s="1334"/>
      <c r="BD75" s="1334"/>
      <c r="BE75" s="1334"/>
      <c r="BF75" s="1334"/>
      <c r="BG75" s="1334"/>
      <c r="BH75" s="1334"/>
      <c r="BI75" s="1334"/>
      <c r="BJ75" s="1334"/>
      <c r="BK75" s="1334"/>
      <c r="BL75" s="1334"/>
      <c r="BM75" s="1334"/>
      <c r="BN75" s="1334"/>
      <c r="BO75" s="1334"/>
      <c r="BP75" s="1334"/>
      <c r="BQ75" s="1334"/>
      <c r="BR75" s="1334"/>
      <c r="BS75" s="1334"/>
      <c r="BT75" s="1334"/>
      <c r="BU75" s="1334"/>
      <c r="BV75" s="1334"/>
      <c r="BW75" s="1334"/>
      <c r="BX75" s="1334"/>
      <c r="BY75" s="1334"/>
      <c r="BZ75" s="1334"/>
      <c r="CA75" s="1334"/>
      <c r="CB75" s="1334"/>
      <c r="CC75" s="1334"/>
      <c r="CD75" s="1334"/>
      <c r="CE75" s="1334"/>
      <c r="CF75" s="1334"/>
      <c r="CG75" s="1334"/>
      <c r="CH75" s="1334"/>
      <c r="CI75" s="1334"/>
      <c r="CJ75" s="1334"/>
      <c r="CK75" s="1334"/>
      <c r="CL75" s="1334"/>
      <c r="CM75" s="1334"/>
      <c r="CN75" s="1334"/>
      <c r="CO75" s="1334"/>
      <c r="CP75" s="1334"/>
      <c r="CQ75" s="1334"/>
      <c r="CR75" s="1334"/>
      <c r="CS75" s="1334"/>
      <c r="CT75" s="1334"/>
      <c r="CU75" s="1334"/>
      <c r="CV75" s="1334"/>
      <c r="CW75" s="1334"/>
      <c r="CX75" s="1334"/>
      <c r="CY75" s="1334"/>
      <c r="CZ75" s="1334"/>
      <c r="DA75" s="1334"/>
      <c r="DB75" s="1334"/>
      <c r="DC75" s="1334"/>
      <c r="DD75" s="1334"/>
      <c r="DE75" s="1334"/>
      <c r="DF75" s="1334"/>
      <c r="DG75" s="1334"/>
      <c r="DH75" s="1334"/>
      <c r="DI75" s="1334"/>
      <c r="DJ75" s="1334"/>
      <c r="DK75" s="1334"/>
      <c r="DL75" s="1334"/>
      <c r="DM75" s="1334"/>
      <c r="DN75" s="1334"/>
      <c r="DO75" s="1334"/>
      <c r="DP75" s="1334"/>
      <c r="DQ75" s="1334"/>
      <c r="DR75" s="1334"/>
      <c r="DS75" s="1334"/>
      <c r="DT75" s="1334"/>
      <c r="DU75" s="1334"/>
      <c r="DV75" s="1334"/>
      <c r="DW75" s="1334"/>
      <c r="DX75" s="1334"/>
      <c r="DY75" s="1334"/>
      <c r="DZ75" s="1334"/>
      <c r="EA75" s="1334"/>
      <c r="EB75" s="1334"/>
      <c r="EC75" s="1334"/>
      <c r="ED75" s="1334"/>
      <c r="EE75" s="1334"/>
      <c r="EF75" s="1334"/>
      <c r="EG75" s="1334"/>
      <c r="EH75" s="1334"/>
      <c r="EI75" s="1334"/>
      <c r="EJ75" s="1334"/>
      <c r="EK75" s="1334"/>
      <c r="EL75" s="1334"/>
      <c r="EM75" s="1334"/>
      <c r="EN75" s="1334"/>
      <c r="EO75" s="1334"/>
      <c r="EP75" s="1334"/>
      <c r="EQ75" s="1334"/>
      <c r="ER75" s="1334"/>
      <c r="ES75" s="1334"/>
      <c r="ET75" s="1334"/>
      <c r="EU75" s="1334"/>
      <c r="EV75" s="1334"/>
      <c r="EW75" s="1334"/>
      <c r="EX75" s="1334"/>
      <c r="EY75" s="1334"/>
      <c r="EZ75" s="1334"/>
      <c r="FA75" s="1334"/>
      <c r="FB75" s="1334"/>
      <c r="FC75" s="1334"/>
      <c r="FD75" s="1334"/>
      <c r="FE75" s="1334"/>
      <c r="FF75" s="1334"/>
      <c r="FG75" s="1334"/>
      <c r="FH75" s="1334"/>
      <c r="FI75" s="1334"/>
      <c r="FJ75" s="1334"/>
      <c r="FK75" s="1334"/>
      <c r="FL75" s="1334"/>
      <c r="FM75" s="1334"/>
      <c r="FN75" s="1334"/>
      <c r="FO75" s="1334"/>
      <c r="FP75" s="1334"/>
      <c r="FQ75" s="1334"/>
      <c r="FR75" s="1334"/>
      <c r="FS75" s="1334"/>
      <c r="FT75" s="1334"/>
      <c r="FU75" s="1334"/>
      <c r="FV75" s="1334"/>
      <c r="FW75" s="1334"/>
      <c r="FX75" s="1334"/>
      <c r="FY75" s="1334"/>
      <c r="FZ75" s="1334"/>
      <c r="GA75" s="1334"/>
      <c r="GB75" s="1334"/>
      <c r="GC75" s="1334"/>
      <c r="GD75" s="1334"/>
      <c r="GE75" s="1334"/>
      <c r="GF75" s="1334"/>
      <c r="GG75" s="1334"/>
      <c r="GH75" s="1334"/>
      <c r="GI75" s="1334"/>
      <c r="GJ75" s="1334"/>
      <c r="GK75" s="1334"/>
      <c r="GL75" s="1334"/>
      <c r="GM75" s="1334"/>
      <c r="GN75" s="1334"/>
      <c r="GO75" s="1334"/>
      <c r="GP75" s="1334"/>
      <c r="GQ75" s="1334"/>
      <c r="GR75" s="1334"/>
      <c r="GS75" s="1334"/>
      <c r="GT75" s="1334"/>
      <c r="GU75" s="1334"/>
      <c r="GV75" s="1334"/>
      <c r="GW75" s="1334"/>
      <c r="GX75" s="1334"/>
      <c r="GY75" s="1334"/>
      <c r="GZ75" s="1334"/>
      <c r="HA75" s="1334"/>
      <c r="HB75" s="1334"/>
      <c r="HC75" s="1334"/>
      <c r="HD75" s="1334"/>
      <c r="HE75" s="1334"/>
      <c r="HF75" s="1334"/>
      <c r="HG75" s="1334"/>
      <c r="HH75" s="1334"/>
      <c r="HI75" s="1334"/>
      <c r="HJ75" s="1334"/>
      <c r="HK75" s="1334"/>
      <c r="HL75" s="1334"/>
      <c r="HM75" s="1334"/>
      <c r="HN75" s="1334"/>
      <c r="HO75" s="1334"/>
      <c r="HP75" s="1334"/>
      <c r="HQ75" s="1334"/>
      <c r="HR75" s="1334"/>
      <c r="HS75" s="1334"/>
      <c r="HT75" s="1334"/>
      <c r="HU75" s="1334"/>
      <c r="HV75" s="1334"/>
      <c r="HW75" s="1334"/>
      <c r="HX75" s="1334"/>
      <c r="HY75" s="1334"/>
      <c r="HZ75" s="1334"/>
      <c r="IA75" s="1334"/>
      <c r="IB75" s="1334"/>
      <c r="IC75" s="1334"/>
      <c r="ID75" s="1334"/>
      <c r="IE75" s="1334"/>
      <c r="IF75" s="1334"/>
      <c r="IG75" s="1334"/>
      <c r="IH75" s="1334"/>
      <c r="II75" s="1334"/>
      <c r="IJ75" s="1334"/>
      <c r="IK75" s="1334"/>
      <c r="IL75" s="1334"/>
      <c r="IM75" s="1334"/>
      <c r="IN75" s="1334"/>
      <c r="IO75" s="1334"/>
      <c r="IP75" s="1334"/>
      <c r="IQ75" s="1334"/>
      <c r="IR75" s="1334"/>
      <c r="IS75" s="1334"/>
      <c r="IT75" s="1334"/>
    </row>
    <row r="76" spans="1:254" ht="14.5" thickBot="1" x14ac:dyDescent="0.3">
      <c r="A76" s="1364"/>
      <c r="B76" s="1422" t="s">
        <v>186</v>
      </c>
      <c r="C76" s="1344"/>
      <c r="D76" s="1413"/>
      <c r="E76" s="1378" t="s">
        <v>80</v>
      </c>
      <c r="F76" s="1061">
        <v>3500</v>
      </c>
      <c r="G76" s="1410"/>
      <c r="H76" s="1063"/>
      <c r="I76" s="1334"/>
      <c r="J76" s="1334"/>
      <c r="K76" s="1334"/>
      <c r="L76" s="1334"/>
      <c r="M76" s="1334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4"/>
      <c r="AD76" s="1334"/>
      <c r="AE76" s="1334"/>
      <c r="AF76" s="1334"/>
      <c r="AG76" s="1334"/>
      <c r="AH76" s="1334"/>
      <c r="AI76" s="1334"/>
      <c r="AJ76" s="1334"/>
      <c r="AK76" s="1334"/>
      <c r="AL76" s="1334"/>
      <c r="AM76" s="1334"/>
      <c r="AN76" s="1334"/>
      <c r="AO76" s="1334"/>
      <c r="AP76" s="1334"/>
      <c r="AQ76" s="1334"/>
      <c r="AR76" s="1334"/>
      <c r="AS76" s="1334"/>
      <c r="AT76" s="1334"/>
      <c r="AU76" s="1334"/>
      <c r="AV76" s="1334"/>
      <c r="AW76" s="1334"/>
      <c r="AX76" s="1334"/>
      <c r="AY76" s="1334"/>
      <c r="AZ76" s="1334"/>
      <c r="BA76" s="1334"/>
      <c r="BB76" s="1334"/>
      <c r="BC76" s="1334"/>
      <c r="BD76" s="1334"/>
      <c r="BE76" s="1334"/>
      <c r="BF76" s="1334"/>
      <c r="BG76" s="1334"/>
      <c r="BH76" s="1334"/>
      <c r="BI76" s="1334"/>
      <c r="BJ76" s="1334"/>
      <c r="BK76" s="1334"/>
      <c r="BL76" s="1334"/>
      <c r="BM76" s="1334"/>
      <c r="BN76" s="1334"/>
      <c r="BO76" s="1334"/>
      <c r="BP76" s="1334"/>
      <c r="BQ76" s="1334"/>
      <c r="BR76" s="1334"/>
      <c r="BS76" s="1334"/>
      <c r="BT76" s="1334"/>
      <c r="BU76" s="1334"/>
      <c r="BV76" s="1334"/>
      <c r="BW76" s="1334"/>
      <c r="BX76" s="1334"/>
      <c r="BY76" s="1334"/>
      <c r="BZ76" s="1334"/>
      <c r="CA76" s="1334"/>
      <c r="CB76" s="1334"/>
      <c r="CC76" s="1334"/>
      <c r="CD76" s="1334"/>
      <c r="CE76" s="1334"/>
      <c r="CF76" s="1334"/>
      <c r="CG76" s="1334"/>
      <c r="CH76" s="1334"/>
      <c r="CI76" s="1334"/>
      <c r="CJ76" s="1334"/>
      <c r="CK76" s="1334"/>
      <c r="CL76" s="1334"/>
      <c r="CM76" s="1334"/>
      <c r="CN76" s="1334"/>
      <c r="CO76" s="1334"/>
      <c r="CP76" s="1334"/>
      <c r="CQ76" s="1334"/>
      <c r="CR76" s="1334"/>
      <c r="CS76" s="1334"/>
      <c r="CT76" s="1334"/>
      <c r="CU76" s="1334"/>
      <c r="CV76" s="1334"/>
      <c r="CW76" s="1334"/>
      <c r="CX76" s="1334"/>
      <c r="CY76" s="1334"/>
      <c r="CZ76" s="1334"/>
      <c r="DA76" s="1334"/>
      <c r="DB76" s="1334"/>
      <c r="DC76" s="1334"/>
      <c r="DD76" s="1334"/>
      <c r="DE76" s="1334"/>
      <c r="DF76" s="1334"/>
      <c r="DG76" s="1334"/>
      <c r="DH76" s="1334"/>
      <c r="DI76" s="1334"/>
      <c r="DJ76" s="1334"/>
      <c r="DK76" s="1334"/>
      <c r="DL76" s="1334"/>
      <c r="DM76" s="1334"/>
      <c r="DN76" s="1334"/>
      <c r="DO76" s="1334"/>
      <c r="DP76" s="1334"/>
      <c r="DQ76" s="1334"/>
      <c r="DR76" s="1334"/>
      <c r="DS76" s="1334"/>
      <c r="DT76" s="1334"/>
      <c r="DU76" s="1334"/>
      <c r="DV76" s="1334"/>
      <c r="DW76" s="1334"/>
      <c r="DX76" s="1334"/>
      <c r="DY76" s="1334"/>
      <c r="DZ76" s="1334"/>
      <c r="EA76" s="1334"/>
      <c r="EB76" s="1334"/>
      <c r="EC76" s="1334"/>
      <c r="ED76" s="1334"/>
      <c r="EE76" s="1334"/>
      <c r="EF76" s="1334"/>
      <c r="EG76" s="1334"/>
      <c r="EH76" s="1334"/>
      <c r="EI76" s="1334"/>
      <c r="EJ76" s="1334"/>
      <c r="EK76" s="1334"/>
      <c r="EL76" s="1334"/>
      <c r="EM76" s="1334"/>
      <c r="EN76" s="1334"/>
      <c r="EO76" s="1334"/>
      <c r="EP76" s="1334"/>
      <c r="EQ76" s="1334"/>
      <c r="ER76" s="1334"/>
      <c r="ES76" s="1334"/>
      <c r="ET76" s="1334"/>
      <c r="EU76" s="1334"/>
      <c r="EV76" s="1334"/>
      <c r="EW76" s="1334"/>
      <c r="EX76" s="1334"/>
      <c r="EY76" s="1334"/>
      <c r="EZ76" s="1334"/>
      <c r="FA76" s="1334"/>
      <c r="FB76" s="1334"/>
      <c r="FC76" s="1334"/>
      <c r="FD76" s="1334"/>
      <c r="FE76" s="1334"/>
      <c r="FF76" s="1334"/>
      <c r="FG76" s="1334"/>
      <c r="FH76" s="1334"/>
      <c r="FI76" s="1334"/>
      <c r="FJ76" s="1334"/>
      <c r="FK76" s="1334"/>
      <c r="FL76" s="1334"/>
      <c r="FM76" s="1334"/>
      <c r="FN76" s="1334"/>
      <c r="FO76" s="1334"/>
      <c r="FP76" s="1334"/>
      <c r="FQ76" s="1334"/>
      <c r="FR76" s="1334"/>
      <c r="FS76" s="1334"/>
      <c r="FT76" s="1334"/>
      <c r="FU76" s="1334"/>
      <c r="FV76" s="1334"/>
      <c r="FW76" s="1334"/>
      <c r="FX76" s="1334"/>
      <c r="FY76" s="1334"/>
      <c r="FZ76" s="1334"/>
      <c r="GA76" s="1334"/>
      <c r="GB76" s="1334"/>
      <c r="GC76" s="1334"/>
      <c r="GD76" s="1334"/>
      <c r="GE76" s="1334"/>
      <c r="GF76" s="1334"/>
      <c r="GG76" s="1334"/>
      <c r="GH76" s="1334"/>
      <c r="GI76" s="1334"/>
      <c r="GJ76" s="1334"/>
      <c r="GK76" s="1334"/>
      <c r="GL76" s="1334"/>
      <c r="GM76" s="1334"/>
      <c r="GN76" s="1334"/>
      <c r="GO76" s="1334"/>
      <c r="GP76" s="1334"/>
      <c r="GQ76" s="1334"/>
      <c r="GR76" s="1334"/>
      <c r="GS76" s="1334"/>
      <c r="GT76" s="1334"/>
      <c r="GU76" s="1334"/>
      <c r="GV76" s="1334"/>
      <c r="GW76" s="1334"/>
      <c r="GX76" s="1334"/>
      <c r="GY76" s="1334"/>
      <c r="GZ76" s="1334"/>
      <c r="HA76" s="1334"/>
      <c r="HB76" s="1334"/>
      <c r="HC76" s="1334"/>
      <c r="HD76" s="1334"/>
      <c r="HE76" s="1334"/>
      <c r="HF76" s="1334"/>
      <c r="HG76" s="1334"/>
      <c r="HH76" s="1334"/>
      <c r="HI76" s="1334"/>
      <c r="HJ76" s="1334"/>
      <c r="HK76" s="1334"/>
      <c r="HL76" s="1334"/>
      <c r="HM76" s="1334"/>
      <c r="HN76" s="1334"/>
      <c r="HO76" s="1334"/>
      <c r="HP76" s="1334"/>
      <c r="HQ76" s="1334"/>
      <c r="HR76" s="1334"/>
      <c r="HS76" s="1334"/>
      <c r="HT76" s="1334"/>
      <c r="HU76" s="1334"/>
      <c r="HV76" s="1334"/>
      <c r="HW76" s="1334"/>
      <c r="HX76" s="1334"/>
      <c r="HY76" s="1334"/>
      <c r="HZ76" s="1334"/>
      <c r="IA76" s="1334"/>
      <c r="IB76" s="1334"/>
      <c r="IC76" s="1334"/>
      <c r="ID76" s="1334"/>
      <c r="IE76" s="1334"/>
      <c r="IF76" s="1334"/>
      <c r="IG76" s="1334"/>
      <c r="IH76" s="1334"/>
      <c r="II76" s="1334"/>
      <c r="IJ76" s="1334"/>
      <c r="IK76" s="1334"/>
      <c r="IL76" s="1334"/>
      <c r="IM76" s="1334"/>
      <c r="IN76" s="1334"/>
      <c r="IO76" s="1334"/>
      <c r="IP76" s="1334"/>
      <c r="IQ76" s="1334"/>
      <c r="IR76" s="1334"/>
      <c r="IS76" s="1334"/>
      <c r="IT76" s="1334"/>
    </row>
    <row r="77" spans="1:254" ht="14.5" thickBot="1" x14ac:dyDescent="0.3">
      <c r="A77" s="1384" t="s">
        <v>70</v>
      </c>
      <c r="B77" s="1385"/>
      <c r="C77" s="1385"/>
      <c r="D77" s="1385"/>
      <c r="E77" s="1385"/>
      <c r="F77" s="1386"/>
      <c r="G77" s="1386"/>
      <c r="H77" s="1387"/>
      <c r="I77" s="1334"/>
      <c r="J77" s="1334"/>
      <c r="K77" s="1334"/>
      <c r="L77" s="1334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4"/>
      <c r="AD77" s="1334"/>
      <c r="AE77" s="1334"/>
      <c r="AF77" s="1334"/>
      <c r="AG77" s="1334"/>
      <c r="AH77" s="1334"/>
      <c r="AI77" s="1334"/>
      <c r="AJ77" s="1334"/>
      <c r="AK77" s="1334"/>
      <c r="AL77" s="1334"/>
      <c r="AM77" s="1334"/>
      <c r="AN77" s="1334"/>
      <c r="AO77" s="1334"/>
      <c r="AP77" s="1334"/>
      <c r="AQ77" s="1334"/>
      <c r="AR77" s="1334"/>
      <c r="AS77" s="1334"/>
      <c r="AT77" s="1334"/>
      <c r="AU77" s="1334"/>
      <c r="AV77" s="1334"/>
      <c r="AW77" s="1334"/>
      <c r="AX77" s="1334"/>
      <c r="AY77" s="1334"/>
      <c r="AZ77" s="1334"/>
      <c r="BA77" s="1334"/>
      <c r="BB77" s="1334"/>
      <c r="BC77" s="1334"/>
      <c r="BD77" s="1334"/>
      <c r="BE77" s="1334"/>
      <c r="BF77" s="1334"/>
      <c r="BG77" s="1334"/>
      <c r="BH77" s="1334"/>
      <c r="BI77" s="1334"/>
      <c r="BJ77" s="1334"/>
      <c r="BK77" s="1334"/>
      <c r="BL77" s="1334"/>
      <c r="BM77" s="1334"/>
      <c r="BN77" s="1334"/>
      <c r="BO77" s="1334"/>
      <c r="BP77" s="1334"/>
      <c r="BQ77" s="1334"/>
      <c r="BR77" s="1334"/>
      <c r="BS77" s="1334"/>
      <c r="BT77" s="1334"/>
      <c r="BU77" s="1334"/>
      <c r="BV77" s="1334"/>
      <c r="BW77" s="1334"/>
      <c r="BX77" s="1334"/>
      <c r="BY77" s="1334"/>
      <c r="BZ77" s="1334"/>
      <c r="CA77" s="1334"/>
      <c r="CB77" s="1334"/>
      <c r="CC77" s="1334"/>
      <c r="CD77" s="1334"/>
      <c r="CE77" s="1334"/>
      <c r="CF77" s="1334"/>
      <c r="CG77" s="1334"/>
      <c r="CH77" s="1334"/>
      <c r="CI77" s="1334"/>
      <c r="CJ77" s="1334"/>
      <c r="CK77" s="1334"/>
      <c r="CL77" s="1334"/>
      <c r="CM77" s="1334"/>
      <c r="CN77" s="1334"/>
      <c r="CO77" s="1334"/>
      <c r="CP77" s="1334"/>
      <c r="CQ77" s="1334"/>
      <c r="CR77" s="1334"/>
      <c r="CS77" s="1334"/>
      <c r="CT77" s="1334"/>
      <c r="CU77" s="1334"/>
      <c r="CV77" s="1334"/>
      <c r="CW77" s="1334"/>
      <c r="CX77" s="1334"/>
      <c r="CY77" s="1334"/>
      <c r="CZ77" s="1334"/>
      <c r="DA77" s="1334"/>
      <c r="DB77" s="1334"/>
      <c r="DC77" s="1334"/>
      <c r="DD77" s="1334"/>
      <c r="DE77" s="1334"/>
      <c r="DF77" s="1334"/>
      <c r="DG77" s="1334"/>
      <c r="DH77" s="1334"/>
      <c r="DI77" s="1334"/>
      <c r="DJ77" s="1334"/>
      <c r="DK77" s="1334"/>
      <c r="DL77" s="1334"/>
      <c r="DM77" s="1334"/>
      <c r="DN77" s="1334"/>
      <c r="DO77" s="1334"/>
      <c r="DP77" s="1334"/>
      <c r="DQ77" s="1334"/>
      <c r="DR77" s="1334"/>
      <c r="DS77" s="1334"/>
      <c r="DT77" s="1334"/>
      <c r="DU77" s="1334"/>
      <c r="DV77" s="1334"/>
      <c r="DW77" s="1334"/>
      <c r="DX77" s="1334"/>
      <c r="DY77" s="1334"/>
      <c r="DZ77" s="1334"/>
      <c r="EA77" s="1334"/>
      <c r="EB77" s="1334"/>
      <c r="EC77" s="1334"/>
      <c r="ED77" s="1334"/>
      <c r="EE77" s="1334"/>
      <c r="EF77" s="1334"/>
      <c r="EG77" s="1334"/>
      <c r="EH77" s="1334"/>
      <c r="EI77" s="1334"/>
      <c r="EJ77" s="1334"/>
      <c r="EK77" s="1334"/>
      <c r="EL77" s="1334"/>
      <c r="EM77" s="1334"/>
      <c r="EN77" s="1334"/>
      <c r="EO77" s="1334"/>
      <c r="EP77" s="1334"/>
      <c r="EQ77" s="1334"/>
      <c r="ER77" s="1334"/>
      <c r="ES77" s="1334"/>
      <c r="ET77" s="1334"/>
      <c r="EU77" s="1334"/>
      <c r="EV77" s="1334"/>
      <c r="EW77" s="1334"/>
      <c r="EX77" s="1334"/>
      <c r="EY77" s="1334"/>
      <c r="EZ77" s="1334"/>
      <c r="FA77" s="1334"/>
      <c r="FB77" s="1334"/>
      <c r="FC77" s="1334"/>
      <c r="FD77" s="1334"/>
      <c r="FE77" s="1334"/>
      <c r="FF77" s="1334"/>
      <c r="FG77" s="1334"/>
      <c r="FH77" s="1334"/>
      <c r="FI77" s="1334"/>
      <c r="FJ77" s="1334"/>
      <c r="FK77" s="1334"/>
      <c r="FL77" s="1334"/>
      <c r="FM77" s="1334"/>
      <c r="FN77" s="1334"/>
      <c r="FO77" s="1334"/>
      <c r="FP77" s="1334"/>
      <c r="FQ77" s="1334"/>
      <c r="FR77" s="1334"/>
      <c r="FS77" s="1334"/>
      <c r="FT77" s="1334"/>
      <c r="FU77" s="1334"/>
      <c r="FV77" s="1334"/>
      <c r="FW77" s="1334"/>
      <c r="FX77" s="1334"/>
      <c r="FY77" s="1334"/>
      <c r="FZ77" s="1334"/>
      <c r="GA77" s="1334"/>
      <c r="GB77" s="1334"/>
      <c r="GC77" s="1334"/>
      <c r="GD77" s="1334"/>
      <c r="GE77" s="1334"/>
      <c r="GF77" s="1334"/>
      <c r="GG77" s="1334"/>
      <c r="GH77" s="1334"/>
      <c r="GI77" s="1334"/>
      <c r="GJ77" s="1334"/>
      <c r="GK77" s="1334"/>
      <c r="GL77" s="1334"/>
      <c r="GM77" s="1334"/>
      <c r="GN77" s="1334"/>
      <c r="GO77" s="1334"/>
      <c r="GP77" s="1334"/>
      <c r="GQ77" s="1334"/>
      <c r="GR77" s="1334"/>
      <c r="GS77" s="1334"/>
      <c r="GT77" s="1334"/>
      <c r="GU77" s="1334"/>
      <c r="GV77" s="1334"/>
      <c r="GW77" s="1334"/>
      <c r="GX77" s="1334"/>
      <c r="GY77" s="1334"/>
      <c r="GZ77" s="1334"/>
      <c r="HA77" s="1334"/>
      <c r="HB77" s="1334"/>
      <c r="HC77" s="1334"/>
      <c r="HD77" s="1334"/>
      <c r="HE77" s="1334"/>
      <c r="HF77" s="1334"/>
      <c r="HG77" s="1334"/>
      <c r="HH77" s="1334"/>
      <c r="HI77" s="1334"/>
      <c r="HJ77" s="1334"/>
      <c r="HK77" s="1334"/>
      <c r="HL77" s="1334"/>
      <c r="HM77" s="1334"/>
      <c r="HN77" s="1334"/>
      <c r="HO77" s="1334"/>
      <c r="HP77" s="1334"/>
      <c r="HQ77" s="1334"/>
      <c r="HR77" s="1334"/>
      <c r="HS77" s="1334"/>
      <c r="HT77" s="1334"/>
      <c r="HU77" s="1334"/>
      <c r="HV77" s="1334"/>
      <c r="HW77" s="1334"/>
      <c r="HX77" s="1334"/>
      <c r="HY77" s="1334"/>
      <c r="HZ77" s="1334"/>
      <c r="IA77" s="1334"/>
      <c r="IB77" s="1334"/>
      <c r="IC77" s="1334"/>
      <c r="ID77" s="1334"/>
      <c r="IE77" s="1334"/>
      <c r="IF77" s="1334"/>
      <c r="IG77" s="1334"/>
      <c r="IH77" s="1334"/>
      <c r="II77" s="1334"/>
      <c r="IJ77" s="1334"/>
      <c r="IK77" s="1334"/>
      <c r="IL77" s="1334"/>
      <c r="IM77" s="1334"/>
      <c r="IN77" s="1334"/>
      <c r="IO77" s="1334"/>
      <c r="IP77" s="1334"/>
      <c r="IQ77" s="1334"/>
      <c r="IR77" s="1334"/>
      <c r="IS77" s="1334"/>
      <c r="IT77" s="1334"/>
    </row>
    <row r="78" spans="1:254" ht="14.5" thickBot="1" x14ac:dyDescent="0.3">
      <c r="A78" s="1343"/>
      <c r="B78" s="1344"/>
      <c r="C78" s="1344"/>
      <c r="D78" s="1344"/>
      <c r="E78" s="1344"/>
      <c r="F78" s="1345"/>
      <c r="G78" s="1345"/>
      <c r="H78" s="1438"/>
      <c r="I78" s="1334"/>
      <c r="J78" s="1334"/>
      <c r="K78" s="1334"/>
      <c r="L78" s="1334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4"/>
      <c r="AD78" s="1334"/>
      <c r="AE78" s="1334"/>
      <c r="AF78" s="1334"/>
      <c r="AG78" s="1334"/>
      <c r="AH78" s="1334"/>
      <c r="AI78" s="1334"/>
      <c r="AJ78" s="1334"/>
      <c r="AK78" s="1334"/>
      <c r="AL78" s="1334"/>
      <c r="AM78" s="1334"/>
      <c r="AN78" s="1334"/>
      <c r="AO78" s="1334"/>
      <c r="AP78" s="1334"/>
      <c r="AQ78" s="1334"/>
      <c r="AR78" s="1334"/>
      <c r="AS78" s="1334"/>
      <c r="AT78" s="1334"/>
      <c r="AU78" s="1334"/>
      <c r="AV78" s="1334"/>
      <c r="AW78" s="1334"/>
      <c r="AX78" s="1334"/>
      <c r="AY78" s="1334"/>
      <c r="AZ78" s="1334"/>
      <c r="BA78" s="1334"/>
      <c r="BB78" s="1334"/>
      <c r="BC78" s="1334"/>
      <c r="BD78" s="1334"/>
      <c r="BE78" s="1334"/>
      <c r="BF78" s="1334"/>
      <c r="BG78" s="1334"/>
      <c r="BH78" s="1334"/>
      <c r="BI78" s="1334"/>
      <c r="BJ78" s="1334"/>
      <c r="BK78" s="1334"/>
      <c r="BL78" s="1334"/>
      <c r="BM78" s="1334"/>
      <c r="BN78" s="1334"/>
      <c r="BO78" s="1334"/>
      <c r="BP78" s="1334"/>
      <c r="BQ78" s="1334"/>
      <c r="BR78" s="1334"/>
      <c r="BS78" s="1334"/>
      <c r="BT78" s="1334"/>
      <c r="BU78" s="1334"/>
      <c r="BV78" s="1334"/>
      <c r="BW78" s="1334"/>
      <c r="BX78" s="1334"/>
      <c r="BY78" s="1334"/>
      <c r="BZ78" s="1334"/>
      <c r="CA78" s="1334"/>
      <c r="CB78" s="1334"/>
      <c r="CC78" s="1334"/>
      <c r="CD78" s="1334"/>
      <c r="CE78" s="1334"/>
      <c r="CF78" s="1334"/>
      <c r="CG78" s="1334"/>
      <c r="CH78" s="1334"/>
      <c r="CI78" s="1334"/>
      <c r="CJ78" s="1334"/>
      <c r="CK78" s="1334"/>
      <c r="CL78" s="1334"/>
      <c r="CM78" s="1334"/>
      <c r="CN78" s="1334"/>
      <c r="CO78" s="1334"/>
      <c r="CP78" s="1334"/>
      <c r="CQ78" s="1334"/>
      <c r="CR78" s="1334"/>
      <c r="CS78" s="1334"/>
      <c r="CT78" s="1334"/>
      <c r="CU78" s="1334"/>
      <c r="CV78" s="1334"/>
      <c r="CW78" s="1334"/>
      <c r="CX78" s="1334"/>
      <c r="CY78" s="1334"/>
      <c r="CZ78" s="1334"/>
      <c r="DA78" s="1334"/>
      <c r="DB78" s="1334"/>
      <c r="DC78" s="1334"/>
      <c r="DD78" s="1334"/>
      <c r="DE78" s="1334"/>
      <c r="DF78" s="1334"/>
      <c r="DG78" s="1334"/>
      <c r="DH78" s="1334"/>
      <c r="DI78" s="1334"/>
      <c r="DJ78" s="1334"/>
      <c r="DK78" s="1334"/>
      <c r="DL78" s="1334"/>
      <c r="DM78" s="1334"/>
      <c r="DN78" s="1334"/>
      <c r="DO78" s="1334"/>
      <c r="DP78" s="1334"/>
      <c r="DQ78" s="1334"/>
      <c r="DR78" s="1334"/>
      <c r="DS78" s="1334"/>
      <c r="DT78" s="1334"/>
      <c r="DU78" s="1334"/>
      <c r="DV78" s="1334"/>
      <c r="DW78" s="1334"/>
      <c r="DX78" s="1334"/>
      <c r="DY78" s="1334"/>
      <c r="DZ78" s="1334"/>
      <c r="EA78" s="1334"/>
      <c r="EB78" s="1334"/>
      <c r="EC78" s="1334"/>
      <c r="ED78" s="1334"/>
      <c r="EE78" s="1334"/>
      <c r="EF78" s="1334"/>
      <c r="EG78" s="1334"/>
      <c r="EH78" s="1334"/>
      <c r="EI78" s="1334"/>
      <c r="EJ78" s="1334"/>
      <c r="EK78" s="1334"/>
      <c r="EL78" s="1334"/>
      <c r="EM78" s="1334"/>
      <c r="EN78" s="1334"/>
      <c r="EO78" s="1334"/>
      <c r="EP78" s="1334"/>
      <c r="EQ78" s="1334"/>
      <c r="ER78" s="1334"/>
      <c r="ES78" s="1334"/>
      <c r="ET78" s="1334"/>
      <c r="EU78" s="1334"/>
      <c r="EV78" s="1334"/>
      <c r="EW78" s="1334"/>
      <c r="EX78" s="1334"/>
      <c r="EY78" s="1334"/>
      <c r="EZ78" s="1334"/>
      <c r="FA78" s="1334"/>
      <c r="FB78" s="1334"/>
      <c r="FC78" s="1334"/>
      <c r="FD78" s="1334"/>
      <c r="FE78" s="1334"/>
      <c r="FF78" s="1334"/>
      <c r="FG78" s="1334"/>
      <c r="FH78" s="1334"/>
      <c r="FI78" s="1334"/>
      <c r="FJ78" s="1334"/>
      <c r="FK78" s="1334"/>
      <c r="FL78" s="1334"/>
      <c r="FM78" s="1334"/>
      <c r="FN78" s="1334"/>
      <c r="FO78" s="1334"/>
      <c r="FP78" s="1334"/>
      <c r="FQ78" s="1334"/>
      <c r="FR78" s="1334"/>
      <c r="FS78" s="1334"/>
      <c r="FT78" s="1334"/>
      <c r="FU78" s="1334"/>
      <c r="FV78" s="1334"/>
      <c r="FW78" s="1334"/>
      <c r="FX78" s="1334"/>
      <c r="FY78" s="1334"/>
      <c r="FZ78" s="1334"/>
      <c r="GA78" s="1334"/>
      <c r="GB78" s="1334"/>
      <c r="GC78" s="1334"/>
      <c r="GD78" s="1334"/>
      <c r="GE78" s="1334"/>
      <c r="GF78" s="1334"/>
      <c r="GG78" s="1334"/>
      <c r="GH78" s="1334"/>
      <c r="GI78" s="1334"/>
      <c r="GJ78" s="1334"/>
      <c r="GK78" s="1334"/>
      <c r="GL78" s="1334"/>
      <c r="GM78" s="1334"/>
      <c r="GN78" s="1334"/>
      <c r="GO78" s="1334"/>
      <c r="GP78" s="1334"/>
      <c r="GQ78" s="1334"/>
      <c r="GR78" s="1334"/>
      <c r="GS78" s="1334"/>
      <c r="GT78" s="1334"/>
      <c r="GU78" s="1334"/>
      <c r="GV78" s="1334"/>
      <c r="GW78" s="1334"/>
      <c r="GX78" s="1334"/>
      <c r="GY78" s="1334"/>
      <c r="GZ78" s="1334"/>
      <c r="HA78" s="1334"/>
      <c r="HB78" s="1334"/>
      <c r="HC78" s="1334"/>
      <c r="HD78" s="1334"/>
      <c r="HE78" s="1334"/>
      <c r="HF78" s="1334"/>
      <c r="HG78" s="1334"/>
      <c r="HH78" s="1334"/>
      <c r="HI78" s="1334"/>
      <c r="HJ78" s="1334"/>
      <c r="HK78" s="1334"/>
      <c r="HL78" s="1334"/>
      <c r="HM78" s="1334"/>
      <c r="HN78" s="1334"/>
      <c r="HO78" s="1334"/>
      <c r="HP78" s="1334"/>
      <c r="HQ78" s="1334"/>
      <c r="HR78" s="1334"/>
      <c r="HS78" s="1334"/>
      <c r="HT78" s="1334"/>
      <c r="HU78" s="1334"/>
      <c r="HV78" s="1334"/>
      <c r="HW78" s="1334"/>
      <c r="HX78" s="1334"/>
      <c r="HY78" s="1334"/>
      <c r="HZ78" s="1334"/>
      <c r="IA78" s="1334"/>
      <c r="IB78" s="1334"/>
      <c r="IC78" s="1334"/>
      <c r="ID78" s="1334"/>
      <c r="IE78" s="1334"/>
      <c r="IF78" s="1334"/>
      <c r="IG78" s="1334"/>
      <c r="IH78" s="1334"/>
      <c r="II78" s="1334"/>
      <c r="IJ78" s="1334"/>
      <c r="IK78" s="1334"/>
      <c r="IL78" s="1334"/>
      <c r="IM78" s="1334"/>
      <c r="IN78" s="1334"/>
      <c r="IO78" s="1334"/>
      <c r="IP78" s="1334"/>
      <c r="IQ78" s="1334"/>
      <c r="IR78" s="1334"/>
      <c r="IS78" s="1334"/>
      <c r="IT78" s="1334"/>
    </row>
    <row r="79" spans="1:254" x14ac:dyDescent="0.25">
      <c r="A79" s="1426" t="s">
        <v>5</v>
      </c>
      <c r="B79" s="1427" t="s">
        <v>6</v>
      </c>
      <c r="C79" s="1348"/>
      <c r="D79" s="1348"/>
      <c r="E79" s="1428" t="s">
        <v>7</v>
      </c>
      <c r="F79" s="1350" t="s">
        <v>8</v>
      </c>
      <c r="G79" s="1429" t="s">
        <v>9</v>
      </c>
      <c r="H79" s="1430" t="s">
        <v>10</v>
      </c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4"/>
      <c r="AI79" s="1334"/>
      <c r="AJ79" s="1334"/>
      <c r="AK79" s="1334"/>
      <c r="AL79" s="1334"/>
      <c r="AM79" s="1334"/>
      <c r="AN79" s="1334"/>
      <c r="AO79" s="1334"/>
      <c r="AP79" s="1334"/>
      <c r="AQ79" s="1334"/>
      <c r="AR79" s="1334"/>
      <c r="AS79" s="1334"/>
      <c r="AT79" s="1334"/>
      <c r="AU79" s="1334"/>
      <c r="AV79" s="1334"/>
      <c r="AW79" s="1334"/>
      <c r="AX79" s="1334"/>
      <c r="AY79" s="1334"/>
      <c r="AZ79" s="1334"/>
      <c r="BA79" s="1334"/>
      <c r="BB79" s="1334"/>
      <c r="BC79" s="1334"/>
      <c r="BD79" s="1334"/>
      <c r="BE79" s="1334"/>
      <c r="BF79" s="1334"/>
      <c r="BG79" s="1334"/>
      <c r="BH79" s="1334"/>
      <c r="BI79" s="1334"/>
      <c r="BJ79" s="1334"/>
      <c r="BK79" s="1334"/>
      <c r="BL79" s="1334"/>
      <c r="BM79" s="1334"/>
      <c r="BN79" s="1334"/>
      <c r="BO79" s="1334"/>
      <c r="BP79" s="1334"/>
      <c r="BQ79" s="1334"/>
      <c r="BR79" s="1334"/>
      <c r="BS79" s="1334"/>
      <c r="BT79" s="1334"/>
      <c r="BU79" s="1334"/>
      <c r="BV79" s="1334"/>
      <c r="BW79" s="1334"/>
      <c r="BX79" s="1334"/>
      <c r="BY79" s="1334"/>
      <c r="BZ79" s="1334"/>
      <c r="CA79" s="1334"/>
      <c r="CB79" s="1334"/>
      <c r="CC79" s="1334"/>
      <c r="CD79" s="1334"/>
      <c r="CE79" s="1334"/>
      <c r="CF79" s="1334"/>
      <c r="CG79" s="1334"/>
      <c r="CH79" s="1334"/>
      <c r="CI79" s="1334"/>
      <c r="CJ79" s="1334"/>
      <c r="CK79" s="1334"/>
      <c r="CL79" s="1334"/>
      <c r="CM79" s="1334"/>
      <c r="CN79" s="1334"/>
      <c r="CO79" s="1334"/>
      <c r="CP79" s="1334"/>
      <c r="CQ79" s="1334"/>
      <c r="CR79" s="1334"/>
      <c r="CS79" s="1334"/>
      <c r="CT79" s="1334"/>
      <c r="CU79" s="1334"/>
      <c r="CV79" s="1334"/>
      <c r="CW79" s="1334"/>
      <c r="CX79" s="1334"/>
      <c r="CY79" s="1334"/>
      <c r="CZ79" s="1334"/>
      <c r="DA79" s="1334"/>
      <c r="DB79" s="1334"/>
      <c r="DC79" s="1334"/>
      <c r="DD79" s="1334"/>
      <c r="DE79" s="1334"/>
      <c r="DF79" s="1334"/>
      <c r="DG79" s="1334"/>
      <c r="DH79" s="1334"/>
      <c r="DI79" s="1334"/>
      <c r="DJ79" s="1334"/>
      <c r="DK79" s="1334"/>
      <c r="DL79" s="1334"/>
      <c r="DM79" s="1334"/>
      <c r="DN79" s="1334"/>
      <c r="DO79" s="1334"/>
      <c r="DP79" s="1334"/>
      <c r="DQ79" s="1334"/>
      <c r="DR79" s="1334"/>
      <c r="DS79" s="1334"/>
      <c r="DT79" s="1334"/>
      <c r="DU79" s="1334"/>
      <c r="DV79" s="1334"/>
      <c r="DW79" s="1334"/>
      <c r="DX79" s="1334"/>
      <c r="DY79" s="1334"/>
      <c r="DZ79" s="1334"/>
      <c r="EA79" s="1334"/>
      <c r="EB79" s="1334"/>
      <c r="EC79" s="1334"/>
      <c r="ED79" s="1334"/>
      <c r="EE79" s="1334"/>
      <c r="EF79" s="1334"/>
      <c r="EG79" s="1334"/>
      <c r="EH79" s="1334"/>
      <c r="EI79" s="1334"/>
      <c r="EJ79" s="1334"/>
      <c r="EK79" s="1334"/>
      <c r="EL79" s="1334"/>
      <c r="EM79" s="1334"/>
      <c r="EN79" s="1334"/>
      <c r="EO79" s="1334"/>
      <c r="EP79" s="1334"/>
      <c r="EQ79" s="1334"/>
      <c r="ER79" s="1334"/>
      <c r="ES79" s="1334"/>
      <c r="ET79" s="1334"/>
      <c r="EU79" s="1334"/>
      <c r="EV79" s="1334"/>
      <c r="EW79" s="1334"/>
      <c r="EX79" s="1334"/>
      <c r="EY79" s="1334"/>
      <c r="EZ79" s="1334"/>
      <c r="FA79" s="1334"/>
      <c r="FB79" s="1334"/>
      <c r="FC79" s="1334"/>
      <c r="FD79" s="1334"/>
      <c r="FE79" s="1334"/>
      <c r="FF79" s="1334"/>
      <c r="FG79" s="1334"/>
      <c r="FH79" s="1334"/>
      <c r="FI79" s="1334"/>
      <c r="FJ79" s="1334"/>
      <c r="FK79" s="1334"/>
      <c r="FL79" s="1334"/>
      <c r="FM79" s="1334"/>
      <c r="FN79" s="1334"/>
      <c r="FO79" s="1334"/>
      <c r="FP79" s="1334"/>
      <c r="FQ79" s="1334"/>
      <c r="FR79" s="1334"/>
      <c r="FS79" s="1334"/>
      <c r="FT79" s="1334"/>
      <c r="FU79" s="1334"/>
      <c r="FV79" s="1334"/>
      <c r="FW79" s="1334"/>
      <c r="FX79" s="1334"/>
      <c r="FY79" s="1334"/>
      <c r="FZ79" s="1334"/>
      <c r="GA79" s="1334"/>
      <c r="GB79" s="1334"/>
      <c r="GC79" s="1334"/>
      <c r="GD79" s="1334"/>
      <c r="GE79" s="1334"/>
      <c r="GF79" s="1334"/>
      <c r="GG79" s="1334"/>
      <c r="GH79" s="1334"/>
      <c r="GI79" s="1334"/>
      <c r="GJ79" s="1334"/>
      <c r="GK79" s="1334"/>
      <c r="GL79" s="1334"/>
      <c r="GM79" s="1334"/>
      <c r="GN79" s="1334"/>
      <c r="GO79" s="1334"/>
      <c r="GP79" s="1334"/>
      <c r="GQ79" s="1334"/>
      <c r="GR79" s="1334"/>
      <c r="GS79" s="1334"/>
      <c r="GT79" s="1334"/>
      <c r="GU79" s="1334"/>
      <c r="GV79" s="1334"/>
      <c r="GW79" s="1334"/>
      <c r="GX79" s="1334"/>
      <c r="GY79" s="1334"/>
      <c r="GZ79" s="1334"/>
      <c r="HA79" s="1334"/>
      <c r="HB79" s="1334"/>
      <c r="HC79" s="1334"/>
      <c r="HD79" s="1334"/>
      <c r="HE79" s="1334"/>
      <c r="HF79" s="1334"/>
      <c r="HG79" s="1334"/>
      <c r="HH79" s="1334"/>
      <c r="HI79" s="1334"/>
      <c r="HJ79" s="1334"/>
      <c r="HK79" s="1334"/>
      <c r="HL79" s="1334"/>
      <c r="HM79" s="1334"/>
      <c r="HN79" s="1334"/>
      <c r="HO79" s="1334"/>
      <c r="HP79" s="1334"/>
      <c r="HQ79" s="1334"/>
      <c r="HR79" s="1334"/>
      <c r="HS79" s="1334"/>
      <c r="HT79" s="1334"/>
      <c r="HU79" s="1334"/>
      <c r="HV79" s="1334"/>
      <c r="HW79" s="1334"/>
      <c r="HX79" s="1334"/>
      <c r="HY79" s="1334"/>
      <c r="HZ79" s="1334"/>
      <c r="IA79" s="1334"/>
      <c r="IB79" s="1334"/>
      <c r="IC79" s="1334"/>
      <c r="ID79" s="1334"/>
      <c r="IE79" s="1334"/>
      <c r="IF79" s="1334"/>
      <c r="IG79" s="1334"/>
      <c r="IH79" s="1334"/>
      <c r="II79" s="1334"/>
      <c r="IJ79" s="1334"/>
      <c r="IK79" s="1334"/>
      <c r="IL79" s="1334"/>
      <c r="IM79" s="1334"/>
      <c r="IN79" s="1334"/>
      <c r="IO79" s="1334"/>
      <c r="IP79" s="1334"/>
      <c r="IQ79" s="1334"/>
      <c r="IR79" s="1334"/>
      <c r="IS79" s="1334"/>
      <c r="IT79" s="1334"/>
    </row>
    <row r="80" spans="1:254" ht="14.5" thickBot="1" x14ac:dyDescent="0.3">
      <c r="A80" s="1431"/>
      <c r="B80" s="1432"/>
      <c r="C80" s="1354"/>
      <c r="D80" s="1354"/>
      <c r="E80" s="1433"/>
      <c r="F80" s="1356"/>
      <c r="G80" s="1434" t="s">
        <v>11</v>
      </c>
      <c r="H80" s="1435" t="s">
        <v>11</v>
      </c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4"/>
      <c r="AD80" s="1334"/>
      <c r="AE80" s="1334"/>
      <c r="AF80" s="1334"/>
      <c r="AG80" s="1334"/>
      <c r="AH80" s="1334"/>
      <c r="AI80" s="1334"/>
      <c r="AJ80" s="1334"/>
      <c r="AK80" s="1334"/>
      <c r="AL80" s="1334"/>
      <c r="AM80" s="1334"/>
      <c r="AN80" s="1334"/>
      <c r="AO80" s="1334"/>
      <c r="AP80" s="1334"/>
      <c r="AQ80" s="1334"/>
      <c r="AR80" s="1334"/>
      <c r="AS80" s="1334"/>
      <c r="AT80" s="1334"/>
      <c r="AU80" s="1334"/>
      <c r="AV80" s="1334"/>
      <c r="AW80" s="1334"/>
      <c r="AX80" s="1334"/>
      <c r="AY80" s="1334"/>
      <c r="AZ80" s="1334"/>
      <c r="BA80" s="1334"/>
      <c r="BB80" s="1334"/>
      <c r="BC80" s="1334"/>
      <c r="BD80" s="1334"/>
      <c r="BE80" s="1334"/>
      <c r="BF80" s="1334"/>
      <c r="BG80" s="1334"/>
      <c r="BH80" s="1334"/>
      <c r="BI80" s="1334"/>
      <c r="BJ80" s="1334"/>
      <c r="BK80" s="1334"/>
      <c r="BL80" s="1334"/>
      <c r="BM80" s="1334"/>
      <c r="BN80" s="1334"/>
      <c r="BO80" s="1334"/>
      <c r="BP80" s="1334"/>
      <c r="BQ80" s="1334"/>
      <c r="BR80" s="1334"/>
      <c r="BS80" s="1334"/>
      <c r="BT80" s="1334"/>
      <c r="BU80" s="1334"/>
      <c r="BV80" s="1334"/>
      <c r="BW80" s="1334"/>
      <c r="BX80" s="1334"/>
      <c r="BY80" s="1334"/>
      <c r="BZ80" s="1334"/>
      <c r="CA80" s="1334"/>
      <c r="CB80" s="1334"/>
      <c r="CC80" s="1334"/>
      <c r="CD80" s="1334"/>
      <c r="CE80" s="1334"/>
      <c r="CF80" s="1334"/>
      <c r="CG80" s="1334"/>
      <c r="CH80" s="1334"/>
      <c r="CI80" s="1334"/>
      <c r="CJ80" s="1334"/>
      <c r="CK80" s="1334"/>
      <c r="CL80" s="1334"/>
      <c r="CM80" s="1334"/>
      <c r="CN80" s="1334"/>
      <c r="CO80" s="1334"/>
      <c r="CP80" s="1334"/>
      <c r="CQ80" s="1334"/>
      <c r="CR80" s="1334"/>
      <c r="CS80" s="1334"/>
      <c r="CT80" s="1334"/>
      <c r="CU80" s="1334"/>
      <c r="CV80" s="1334"/>
      <c r="CW80" s="1334"/>
      <c r="CX80" s="1334"/>
      <c r="CY80" s="1334"/>
      <c r="CZ80" s="1334"/>
      <c r="DA80" s="1334"/>
      <c r="DB80" s="1334"/>
      <c r="DC80" s="1334"/>
      <c r="DD80" s="1334"/>
      <c r="DE80" s="1334"/>
      <c r="DF80" s="1334"/>
      <c r="DG80" s="1334"/>
      <c r="DH80" s="1334"/>
      <c r="DI80" s="1334"/>
      <c r="DJ80" s="1334"/>
      <c r="DK80" s="1334"/>
      <c r="DL80" s="1334"/>
      <c r="DM80" s="1334"/>
      <c r="DN80" s="1334"/>
      <c r="DO80" s="1334"/>
      <c r="DP80" s="1334"/>
      <c r="DQ80" s="1334"/>
      <c r="DR80" s="1334"/>
      <c r="DS80" s="1334"/>
      <c r="DT80" s="1334"/>
      <c r="DU80" s="1334"/>
      <c r="DV80" s="1334"/>
      <c r="DW80" s="1334"/>
      <c r="DX80" s="1334"/>
      <c r="DY80" s="1334"/>
      <c r="DZ80" s="1334"/>
      <c r="EA80" s="1334"/>
      <c r="EB80" s="1334"/>
      <c r="EC80" s="1334"/>
      <c r="ED80" s="1334"/>
      <c r="EE80" s="1334"/>
      <c r="EF80" s="1334"/>
      <c r="EG80" s="1334"/>
      <c r="EH80" s="1334"/>
      <c r="EI80" s="1334"/>
      <c r="EJ80" s="1334"/>
      <c r="EK80" s="1334"/>
      <c r="EL80" s="1334"/>
      <c r="EM80" s="1334"/>
      <c r="EN80" s="1334"/>
      <c r="EO80" s="1334"/>
      <c r="EP80" s="1334"/>
      <c r="EQ80" s="1334"/>
      <c r="ER80" s="1334"/>
      <c r="ES80" s="1334"/>
      <c r="ET80" s="1334"/>
      <c r="EU80" s="1334"/>
      <c r="EV80" s="1334"/>
      <c r="EW80" s="1334"/>
      <c r="EX80" s="1334"/>
      <c r="EY80" s="1334"/>
      <c r="EZ80" s="1334"/>
      <c r="FA80" s="1334"/>
      <c r="FB80" s="1334"/>
      <c r="FC80" s="1334"/>
      <c r="FD80" s="1334"/>
      <c r="FE80" s="1334"/>
      <c r="FF80" s="1334"/>
      <c r="FG80" s="1334"/>
      <c r="FH80" s="1334"/>
      <c r="FI80" s="1334"/>
      <c r="FJ80" s="1334"/>
      <c r="FK80" s="1334"/>
      <c r="FL80" s="1334"/>
      <c r="FM80" s="1334"/>
      <c r="FN80" s="1334"/>
      <c r="FO80" s="1334"/>
      <c r="FP80" s="1334"/>
      <c r="FQ80" s="1334"/>
      <c r="FR80" s="1334"/>
      <c r="FS80" s="1334"/>
      <c r="FT80" s="1334"/>
      <c r="FU80" s="1334"/>
      <c r="FV80" s="1334"/>
      <c r="FW80" s="1334"/>
      <c r="FX80" s="1334"/>
      <c r="FY80" s="1334"/>
      <c r="FZ80" s="1334"/>
      <c r="GA80" s="1334"/>
      <c r="GB80" s="1334"/>
      <c r="GC80" s="1334"/>
      <c r="GD80" s="1334"/>
      <c r="GE80" s="1334"/>
      <c r="GF80" s="1334"/>
      <c r="GG80" s="1334"/>
      <c r="GH80" s="1334"/>
      <c r="GI80" s="1334"/>
      <c r="GJ80" s="1334"/>
      <c r="GK80" s="1334"/>
      <c r="GL80" s="1334"/>
      <c r="GM80" s="1334"/>
      <c r="GN80" s="1334"/>
      <c r="GO80" s="1334"/>
      <c r="GP80" s="1334"/>
      <c r="GQ80" s="1334"/>
      <c r="GR80" s="1334"/>
      <c r="GS80" s="1334"/>
      <c r="GT80" s="1334"/>
      <c r="GU80" s="1334"/>
      <c r="GV80" s="1334"/>
      <c r="GW80" s="1334"/>
      <c r="GX80" s="1334"/>
      <c r="GY80" s="1334"/>
      <c r="GZ80" s="1334"/>
      <c r="HA80" s="1334"/>
      <c r="HB80" s="1334"/>
      <c r="HC80" s="1334"/>
      <c r="HD80" s="1334"/>
      <c r="HE80" s="1334"/>
      <c r="HF80" s="1334"/>
      <c r="HG80" s="1334"/>
      <c r="HH80" s="1334"/>
      <c r="HI80" s="1334"/>
      <c r="HJ80" s="1334"/>
      <c r="HK80" s="1334"/>
      <c r="HL80" s="1334"/>
      <c r="HM80" s="1334"/>
      <c r="HN80" s="1334"/>
      <c r="HO80" s="1334"/>
      <c r="HP80" s="1334"/>
      <c r="HQ80" s="1334"/>
      <c r="HR80" s="1334"/>
      <c r="HS80" s="1334"/>
      <c r="HT80" s="1334"/>
      <c r="HU80" s="1334"/>
      <c r="HV80" s="1334"/>
      <c r="HW80" s="1334"/>
      <c r="HX80" s="1334"/>
      <c r="HY80" s="1334"/>
      <c r="HZ80" s="1334"/>
      <c r="IA80" s="1334"/>
      <c r="IB80" s="1334"/>
      <c r="IC80" s="1334"/>
      <c r="ID80" s="1334"/>
      <c r="IE80" s="1334"/>
      <c r="IF80" s="1334"/>
      <c r="IG80" s="1334"/>
      <c r="IH80" s="1334"/>
      <c r="II80" s="1334"/>
      <c r="IJ80" s="1334"/>
      <c r="IK80" s="1334"/>
      <c r="IL80" s="1334"/>
      <c r="IM80" s="1334"/>
      <c r="IN80" s="1334"/>
      <c r="IO80" s="1334"/>
      <c r="IP80" s="1334"/>
      <c r="IQ80" s="1334"/>
      <c r="IR80" s="1334"/>
      <c r="IS80" s="1334"/>
      <c r="IT80" s="1334"/>
    </row>
    <row r="81" spans="1:254" x14ac:dyDescent="0.25">
      <c r="A81" s="1364">
        <v>2200</v>
      </c>
      <c r="B81" s="1403" t="s">
        <v>71</v>
      </c>
      <c r="C81" s="1344"/>
      <c r="D81" s="1413"/>
      <c r="E81" s="1400"/>
      <c r="F81" s="1061"/>
      <c r="G81" s="1410"/>
      <c r="H81" s="1437"/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4"/>
      <c r="AI81" s="1334"/>
      <c r="AJ81" s="1334"/>
      <c r="AK81" s="1334"/>
      <c r="AL81" s="1334"/>
      <c r="AM81" s="1334"/>
      <c r="AN81" s="1334"/>
      <c r="AO81" s="1334"/>
      <c r="AP81" s="1334"/>
      <c r="AQ81" s="1334"/>
      <c r="AR81" s="1334"/>
      <c r="AS81" s="1334"/>
      <c r="AT81" s="1334"/>
      <c r="AU81" s="1334"/>
      <c r="AV81" s="1334"/>
      <c r="AW81" s="1334"/>
      <c r="AX81" s="1334"/>
      <c r="AY81" s="1334"/>
      <c r="AZ81" s="1334"/>
      <c r="BA81" s="1334"/>
      <c r="BB81" s="1334"/>
      <c r="BC81" s="1334"/>
      <c r="BD81" s="1334"/>
      <c r="BE81" s="1334"/>
      <c r="BF81" s="1334"/>
      <c r="BG81" s="1334"/>
      <c r="BH81" s="1334"/>
      <c r="BI81" s="1334"/>
      <c r="BJ81" s="1334"/>
      <c r="BK81" s="1334"/>
      <c r="BL81" s="1334"/>
      <c r="BM81" s="1334"/>
      <c r="BN81" s="1334"/>
      <c r="BO81" s="1334"/>
      <c r="BP81" s="1334"/>
      <c r="BQ81" s="1334"/>
      <c r="BR81" s="1334"/>
      <c r="BS81" s="1334"/>
      <c r="BT81" s="1334"/>
      <c r="BU81" s="1334"/>
      <c r="BV81" s="1334"/>
      <c r="BW81" s="1334"/>
      <c r="BX81" s="1334"/>
      <c r="BY81" s="1334"/>
      <c r="BZ81" s="1334"/>
      <c r="CA81" s="1334"/>
      <c r="CB81" s="1334"/>
      <c r="CC81" s="1334"/>
      <c r="CD81" s="1334"/>
      <c r="CE81" s="1334"/>
      <c r="CF81" s="1334"/>
      <c r="CG81" s="1334"/>
      <c r="CH81" s="1334"/>
      <c r="CI81" s="1334"/>
      <c r="CJ81" s="1334"/>
      <c r="CK81" s="1334"/>
      <c r="CL81" s="1334"/>
      <c r="CM81" s="1334"/>
      <c r="CN81" s="1334"/>
      <c r="CO81" s="1334"/>
      <c r="CP81" s="1334"/>
      <c r="CQ81" s="1334"/>
      <c r="CR81" s="1334"/>
      <c r="CS81" s="1334"/>
      <c r="CT81" s="1334"/>
      <c r="CU81" s="1334"/>
      <c r="CV81" s="1334"/>
      <c r="CW81" s="1334"/>
      <c r="CX81" s="1334"/>
      <c r="CY81" s="1334"/>
      <c r="CZ81" s="1334"/>
      <c r="DA81" s="1334"/>
      <c r="DB81" s="1334"/>
      <c r="DC81" s="1334"/>
      <c r="DD81" s="1334"/>
      <c r="DE81" s="1334"/>
      <c r="DF81" s="1334"/>
      <c r="DG81" s="1334"/>
      <c r="DH81" s="1334"/>
      <c r="DI81" s="1334"/>
      <c r="DJ81" s="1334"/>
      <c r="DK81" s="1334"/>
      <c r="DL81" s="1334"/>
      <c r="DM81" s="1334"/>
      <c r="DN81" s="1334"/>
      <c r="DO81" s="1334"/>
      <c r="DP81" s="1334"/>
      <c r="DQ81" s="1334"/>
      <c r="DR81" s="1334"/>
      <c r="DS81" s="1334"/>
      <c r="DT81" s="1334"/>
      <c r="DU81" s="1334"/>
      <c r="DV81" s="1334"/>
      <c r="DW81" s="1334"/>
      <c r="DX81" s="1334"/>
      <c r="DY81" s="1334"/>
      <c r="DZ81" s="1334"/>
      <c r="EA81" s="1334"/>
      <c r="EB81" s="1334"/>
      <c r="EC81" s="1334"/>
      <c r="ED81" s="1334"/>
      <c r="EE81" s="1334"/>
      <c r="EF81" s="1334"/>
      <c r="EG81" s="1334"/>
      <c r="EH81" s="1334"/>
      <c r="EI81" s="1334"/>
      <c r="EJ81" s="1334"/>
      <c r="EK81" s="1334"/>
      <c r="EL81" s="1334"/>
      <c r="EM81" s="1334"/>
      <c r="EN81" s="1334"/>
      <c r="EO81" s="1334"/>
      <c r="EP81" s="1334"/>
      <c r="EQ81" s="1334"/>
      <c r="ER81" s="1334"/>
      <c r="ES81" s="1334"/>
      <c r="ET81" s="1334"/>
      <c r="EU81" s="1334"/>
      <c r="EV81" s="1334"/>
      <c r="EW81" s="1334"/>
      <c r="EX81" s="1334"/>
      <c r="EY81" s="1334"/>
      <c r="EZ81" s="1334"/>
      <c r="FA81" s="1334"/>
      <c r="FB81" s="1334"/>
      <c r="FC81" s="1334"/>
      <c r="FD81" s="1334"/>
      <c r="FE81" s="1334"/>
      <c r="FF81" s="1334"/>
      <c r="FG81" s="1334"/>
      <c r="FH81" s="1334"/>
      <c r="FI81" s="1334"/>
      <c r="FJ81" s="1334"/>
      <c r="FK81" s="1334"/>
      <c r="FL81" s="1334"/>
      <c r="FM81" s="1334"/>
      <c r="FN81" s="1334"/>
      <c r="FO81" s="1334"/>
      <c r="FP81" s="1334"/>
      <c r="FQ81" s="1334"/>
      <c r="FR81" s="1334"/>
      <c r="FS81" s="1334"/>
      <c r="FT81" s="1334"/>
      <c r="FU81" s="1334"/>
      <c r="FV81" s="1334"/>
      <c r="FW81" s="1334"/>
      <c r="FX81" s="1334"/>
      <c r="FY81" s="1334"/>
      <c r="FZ81" s="1334"/>
      <c r="GA81" s="1334"/>
      <c r="GB81" s="1334"/>
      <c r="GC81" s="1334"/>
      <c r="GD81" s="1334"/>
      <c r="GE81" s="1334"/>
      <c r="GF81" s="1334"/>
      <c r="GG81" s="1334"/>
      <c r="GH81" s="1334"/>
      <c r="GI81" s="1334"/>
      <c r="GJ81" s="1334"/>
      <c r="GK81" s="1334"/>
      <c r="GL81" s="1334"/>
      <c r="GM81" s="1334"/>
      <c r="GN81" s="1334"/>
      <c r="GO81" s="1334"/>
      <c r="GP81" s="1334"/>
      <c r="GQ81" s="1334"/>
      <c r="GR81" s="1334"/>
      <c r="GS81" s="1334"/>
      <c r="GT81" s="1334"/>
      <c r="GU81" s="1334"/>
      <c r="GV81" s="1334"/>
      <c r="GW81" s="1334"/>
      <c r="GX81" s="1334"/>
      <c r="GY81" s="1334"/>
      <c r="GZ81" s="1334"/>
      <c r="HA81" s="1334"/>
      <c r="HB81" s="1334"/>
      <c r="HC81" s="1334"/>
      <c r="HD81" s="1334"/>
      <c r="HE81" s="1334"/>
      <c r="HF81" s="1334"/>
      <c r="HG81" s="1334"/>
      <c r="HH81" s="1334"/>
      <c r="HI81" s="1334"/>
      <c r="HJ81" s="1334"/>
      <c r="HK81" s="1334"/>
      <c r="HL81" s="1334"/>
      <c r="HM81" s="1334"/>
      <c r="HN81" s="1334"/>
      <c r="HO81" s="1334"/>
      <c r="HP81" s="1334"/>
      <c r="HQ81" s="1334"/>
      <c r="HR81" s="1334"/>
      <c r="HS81" s="1334"/>
      <c r="HT81" s="1334"/>
      <c r="HU81" s="1334"/>
      <c r="HV81" s="1334"/>
      <c r="HW81" s="1334"/>
      <c r="HX81" s="1334"/>
      <c r="HY81" s="1334"/>
      <c r="HZ81" s="1334"/>
      <c r="IA81" s="1334"/>
      <c r="IB81" s="1334"/>
      <c r="IC81" s="1334"/>
      <c r="ID81" s="1334"/>
      <c r="IE81" s="1334"/>
      <c r="IF81" s="1334"/>
      <c r="IG81" s="1334"/>
      <c r="IH81" s="1334"/>
      <c r="II81" s="1334"/>
      <c r="IJ81" s="1334"/>
      <c r="IK81" s="1334"/>
      <c r="IL81" s="1334"/>
      <c r="IM81" s="1334"/>
      <c r="IN81" s="1334"/>
      <c r="IO81" s="1334"/>
      <c r="IP81" s="1334"/>
      <c r="IQ81" s="1334"/>
      <c r="IR81" s="1334"/>
      <c r="IS81" s="1334"/>
      <c r="IT81" s="1334"/>
    </row>
    <row r="82" spans="1:254" x14ac:dyDescent="0.25">
      <c r="A82" s="1372"/>
      <c r="B82" s="1412"/>
      <c r="C82" s="1344"/>
      <c r="D82" s="1344"/>
      <c r="E82" s="1378"/>
      <c r="F82" s="1061"/>
      <c r="G82" s="1410"/>
      <c r="H82" s="1063"/>
      <c r="I82" s="1334"/>
      <c r="J82" s="1334"/>
      <c r="K82" s="1334"/>
      <c r="L82" s="1334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4"/>
      <c r="AD82" s="1334"/>
      <c r="AE82" s="1334"/>
      <c r="AF82" s="1334"/>
      <c r="AG82" s="1334"/>
      <c r="AH82" s="1334"/>
      <c r="AI82" s="1334"/>
      <c r="AJ82" s="1334"/>
      <c r="AK82" s="1334"/>
      <c r="AL82" s="1334"/>
      <c r="AM82" s="1334"/>
      <c r="AN82" s="1334"/>
      <c r="AO82" s="1334"/>
      <c r="AP82" s="1334"/>
      <c r="AQ82" s="1334"/>
      <c r="AR82" s="1334"/>
      <c r="AS82" s="1334"/>
      <c r="AT82" s="1334"/>
      <c r="AU82" s="1334"/>
      <c r="AV82" s="1334"/>
      <c r="AW82" s="1334"/>
      <c r="AX82" s="1334"/>
      <c r="AY82" s="1334"/>
      <c r="AZ82" s="1334"/>
      <c r="BA82" s="1334"/>
      <c r="BB82" s="1334"/>
      <c r="BC82" s="1334"/>
      <c r="BD82" s="1334"/>
      <c r="BE82" s="1334"/>
      <c r="BF82" s="1334"/>
      <c r="BG82" s="1334"/>
      <c r="BH82" s="1334"/>
      <c r="BI82" s="1334"/>
      <c r="BJ82" s="1334"/>
      <c r="BK82" s="1334"/>
      <c r="BL82" s="1334"/>
      <c r="BM82" s="1334"/>
      <c r="BN82" s="1334"/>
      <c r="BO82" s="1334"/>
      <c r="BP82" s="1334"/>
      <c r="BQ82" s="1334"/>
      <c r="BR82" s="1334"/>
      <c r="BS82" s="1334"/>
      <c r="BT82" s="1334"/>
      <c r="BU82" s="1334"/>
      <c r="BV82" s="1334"/>
      <c r="BW82" s="1334"/>
      <c r="BX82" s="1334"/>
      <c r="BY82" s="1334"/>
      <c r="BZ82" s="1334"/>
      <c r="CA82" s="1334"/>
      <c r="CB82" s="1334"/>
      <c r="CC82" s="1334"/>
      <c r="CD82" s="1334"/>
      <c r="CE82" s="1334"/>
      <c r="CF82" s="1334"/>
      <c r="CG82" s="1334"/>
      <c r="CH82" s="1334"/>
      <c r="CI82" s="1334"/>
      <c r="CJ82" s="1334"/>
      <c r="CK82" s="1334"/>
      <c r="CL82" s="1334"/>
      <c r="CM82" s="1334"/>
      <c r="CN82" s="1334"/>
      <c r="CO82" s="1334"/>
      <c r="CP82" s="1334"/>
      <c r="CQ82" s="1334"/>
      <c r="CR82" s="1334"/>
      <c r="CS82" s="1334"/>
      <c r="CT82" s="1334"/>
      <c r="CU82" s="1334"/>
      <c r="CV82" s="1334"/>
      <c r="CW82" s="1334"/>
      <c r="CX82" s="1334"/>
      <c r="CY82" s="1334"/>
      <c r="CZ82" s="1334"/>
      <c r="DA82" s="1334"/>
      <c r="DB82" s="1334"/>
      <c r="DC82" s="1334"/>
      <c r="DD82" s="1334"/>
      <c r="DE82" s="1334"/>
      <c r="DF82" s="1334"/>
      <c r="DG82" s="1334"/>
      <c r="DH82" s="1334"/>
      <c r="DI82" s="1334"/>
      <c r="DJ82" s="1334"/>
      <c r="DK82" s="1334"/>
      <c r="DL82" s="1334"/>
      <c r="DM82" s="1334"/>
      <c r="DN82" s="1334"/>
      <c r="DO82" s="1334"/>
      <c r="DP82" s="1334"/>
      <c r="DQ82" s="1334"/>
      <c r="DR82" s="1334"/>
      <c r="DS82" s="1334"/>
      <c r="DT82" s="1334"/>
      <c r="DU82" s="1334"/>
      <c r="DV82" s="1334"/>
      <c r="DW82" s="1334"/>
      <c r="DX82" s="1334"/>
      <c r="DY82" s="1334"/>
      <c r="DZ82" s="1334"/>
      <c r="EA82" s="1334"/>
      <c r="EB82" s="1334"/>
      <c r="EC82" s="1334"/>
      <c r="ED82" s="1334"/>
      <c r="EE82" s="1334"/>
      <c r="EF82" s="1334"/>
      <c r="EG82" s="1334"/>
      <c r="EH82" s="1334"/>
      <c r="EI82" s="1334"/>
      <c r="EJ82" s="1334"/>
      <c r="EK82" s="1334"/>
      <c r="EL82" s="1334"/>
      <c r="EM82" s="1334"/>
      <c r="EN82" s="1334"/>
      <c r="EO82" s="1334"/>
      <c r="EP82" s="1334"/>
      <c r="EQ82" s="1334"/>
      <c r="ER82" s="1334"/>
      <c r="ES82" s="1334"/>
      <c r="ET82" s="1334"/>
      <c r="EU82" s="1334"/>
      <c r="EV82" s="1334"/>
      <c r="EW82" s="1334"/>
      <c r="EX82" s="1334"/>
      <c r="EY82" s="1334"/>
      <c r="EZ82" s="1334"/>
      <c r="FA82" s="1334"/>
      <c r="FB82" s="1334"/>
      <c r="FC82" s="1334"/>
      <c r="FD82" s="1334"/>
      <c r="FE82" s="1334"/>
      <c r="FF82" s="1334"/>
      <c r="FG82" s="1334"/>
      <c r="FH82" s="1334"/>
      <c r="FI82" s="1334"/>
      <c r="FJ82" s="1334"/>
      <c r="FK82" s="1334"/>
      <c r="FL82" s="1334"/>
      <c r="FM82" s="1334"/>
      <c r="FN82" s="1334"/>
      <c r="FO82" s="1334"/>
      <c r="FP82" s="1334"/>
      <c r="FQ82" s="1334"/>
      <c r="FR82" s="1334"/>
      <c r="FS82" s="1334"/>
      <c r="FT82" s="1334"/>
      <c r="FU82" s="1334"/>
      <c r="FV82" s="1334"/>
      <c r="FW82" s="1334"/>
      <c r="FX82" s="1334"/>
      <c r="FY82" s="1334"/>
      <c r="FZ82" s="1334"/>
      <c r="GA82" s="1334"/>
      <c r="GB82" s="1334"/>
      <c r="GC82" s="1334"/>
      <c r="GD82" s="1334"/>
      <c r="GE82" s="1334"/>
      <c r="GF82" s="1334"/>
      <c r="GG82" s="1334"/>
      <c r="GH82" s="1334"/>
      <c r="GI82" s="1334"/>
      <c r="GJ82" s="1334"/>
      <c r="GK82" s="1334"/>
      <c r="GL82" s="1334"/>
      <c r="GM82" s="1334"/>
      <c r="GN82" s="1334"/>
      <c r="GO82" s="1334"/>
      <c r="GP82" s="1334"/>
      <c r="GQ82" s="1334"/>
      <c r="GR82" s="1334"/>
      <c r="GS82" s="1334"/>
      <c r="GT82" s="1334"/>
      <c r="GU82" s="1334"/>
      <c r="GV82" s="1334"/>
      <c r="GW82" s="1334"/>
      <c r="GX82" s="1334"/>
      <c r="GY82" s="1334"/>
      <c r="GZ82" s="1334"/>
      <c r="HA82" s="1334"/>
      <c r="HB82" s="1334"/>
      <c r="HC82" s="1334"/>
      <c r="HD82" s="1334"/>
      <c r="HE82" s="1334"/>
      <c r="HF82" s="1334"/>
      <c r="HG82" s="1334"/>
      <c r="HH82" s="1334"/>
      <c r="HI82" s="1334"/>
      <c r="HJ82" s="1334"/>
      <c r="HK82" s="1334"/>
      <c r="HL82" s="1334"/>
      <c r="HM82" s="1334"/>
      <c r="HN82" s="1334"/>
      <c r="HO82" s="1334"/>
      <c r="HP82" s="1334"/>
      <c r="HQ82" s="1334"/>
      <c r="HR82" s="1334"/>
      <c r="HS82" s="1334"/>
      <c r="HT82" s="1334"/>
      <c r="HU82" s="1334"/>
      <c r="HV82" s="1334"/>
      <c r="HW82" s="1334"/>
      <c r="HX82" s="1334"/>
      <c r="HY82" s="1334"/>
      <c r="HZ82" s="1334"/>
      <c r="IA82" s="1334"/>
      <c r="IB82" s="1334"/>
      <c r="IC82" s="1334"/>
      <c r="ID82" s="1334"/>
      <c r="IE82" s="1334"/>
      <c r="IF82" s="1334"/>
      <c r="IG82" s="1334"/>
      <c r="IH82" s="1334"/>
      <c r="II82" s="1334"/>
      <c r="IJ82" s="1334"/>
      <c r="IK82" s="1334"/>
      <c r="IL82" s="1334"/>
      <c r="IM82" s="1334"/>
      <c r="IN82" s="1334"/>
      <c r="IO82" s="1334"/>
      <c r="IP82" s="1334"/>
      <c r="IQ82" s="1334"/>
      <c r="IR82" s="1334"/>
      <c r="IS82" s="1334"/>
      <c r="IT82" s="1334"/>
    </row>
    <row r="83" spans="1:254" x14ac:dyDescent="0.25">
      <c r="A83" s="1364" t="s">
        <v>76</v>
      </c>
      <c r="B83" s="1403" t="s">
        <v>77</v>
      </c>
      <c r="C83" s="1343"/>
      <c r="D83" s="1344"/>
      <c r="E83" s="1378"/>
      <c r="F83" s="1061"/>
      <c r="G83" s="1410"/>
      <c r="H83" s="1063"/>
      <c r="I83" s="1334"/>
      <c r="J83" s="1334"/>
      <c r="K83" s="1334"/>
      <c r="L83" s="1334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4"/>
      <c r="AD83" s="1334"/>
      <c r="AE83" s="1334"/>
      <c r="AF83" s="1334"/>
      <c r="AG83" s="1334"/>
      <c r="AH83" s="1334"/>
      <c r="AI83" s="1334"/>
      <c r="AJ83" s="1334"/>
      <c r="AK83" s="1334"/>
      <c r="AL83" s="1334"/>
      <c r="AM83" s="1334"/>
      <c r="AN83" s="1334"/>
      <c r="AO83" s="1334"/>
      <c r="AP83" s="1334"/>
      <c r="AQ83" s="1334"/>
      <c r="AR83" s="1334"/>
      <c r="AS83" s="1334"/>
      <c r="AT83" s="1334"/>
      <c r="AU83" s="1334"/>
      <c r="AV83" s="1334"/>
      <c r="AW83" s="1334"/>
      <c r="AX83" s="1334"/>
      <c r="AY83" s="1334"/>
      <c r="AZ83" s="1334"/>
      <c r="BA83" s="1334"/>
      <c r="BB83" s="1334"/>
      <c r="BC83" s="1334"/>
      <c r="BD83" s="1334"/>
      <c r="BE83" s="1334"/>
      <c r="BF83" s="1334"/>
      <c r="BG83" s="1334"/>
      <c r="BH83" s="1334"/>
      <c r="BI83" s="1334"/>
      <c r="BJ83" s="1334"/>
      <c r="BK83" s="1334"/>
      <c r="BL83" s="1334"/>
      <c r="BM83" s="1334"/>
      <c r="BN83" s="1334"/>
      <c r="BO83" s="1334"/>
      <c r="BP83" s="1334"/>
      <c r="BQ83" s="1334"/>
      <c r="BR83" s="1334"/>
      <c r="BS83" s="1334"/>
      <c r="BT83" s="1334"/>
      <c r="BU83" s="1334"/>
      <c r="BV83" s="1334"/>
      <c r="BW83" s="1334"/>
      <c r="BX83" s="1334"/>
      <c r="BY83" s="1334"/>
      <c r="BZ83" s="1334"/>
      <c r="CA83" s="1334"/>
      <c r="CB83" s="1334"/>
      <c r="CC83" s="1334"/>
      <c r="CD83" s="1334"/>
      <c r="CE83" s="1334"/>
      <c r="CF83" s="1334"/>
      <c r="CG83" s="1334"/>
      <c r="CH83" s="1334"/>
      <c r="CI83" s="1334"/>
      <c r="CJ83" s="1334"/>
      <c r="CK83" s="1334"/>
      <c r="CL83" s="1334"/>
      <c r="CM83" s="1334"/>
      <c r="CN83" s="1334"/>
      <c r="CO83" s="1334"/>
      <c r="CP83" s="1334"/>
      <c r="CQ83" s="1334"/>
      <c r="CR83" s="1334"/>
      <c r="CS83" s="1334"/>
      <c r="CT83" s="1334"/>
      <c r="CU83" s="1334"/>
      <c r="CV83" s="1334"/>
      <c r="CW83" s="1334"/>
      <c r="CX83" s="1334"/>
      <c r="CY83" s="1334"/>
      <c r="CZ83" s="1334"/>
      <c r="DA83" s="1334"/>
      <c r="DB83" s="1334"/>
      <c r="DC83" s="1334"/>
      <c r="DD83" s="1334"/>
      <c r="DE83" s="1334"/>
      <c r="DF83" s="1334"/>
      <c r="DG83" s="1334"/>
      <c r="DH83" s="1334"/>
      <c r="DI83" s="1334"/>
      <c r="DJ83" s="1334"/>
      <c r="DK83" s="1334"/>
      <c r="DL83" s="1334"/>
      <c r="DM83" s="1334"/>
      <c r="DN83" s="1334"/>
      <c r="DO83" s="1334"/>
      <c r="DP83" s="1334"/>
      <c r="DQ83" s="1334"/>
      <c r="DR83" s="1334"/>
      <c r="DS83" s="1334"/>
      <c r="DT83" s="1334"/>
      <c r="DU83" s="1334"/>
      <c r="DV83" s="1334"/>
      <c r="DW83" s="1334"/>
      <c r="DX83" s="1334"/>
      <c r="DY83" s="1334"/>
      <c r="DZ83" s="1334"/>
      <c r="EA83" s="1334"/>
      <c r="EB83" s="1334"/>
      <c r="EC83" s="1334"/>
      <c r="ED83" s="1334"/>
      <c r="EE83" s="1334"/>
      <c r="EF83" s="1334"/>
      <c r="EG83" s="1334"/>
      <c r="EH83" s="1334"/>
      <c r="EI83" s="1334"/>
      <c r="EJ83" s="1334"/>
      <c r="EK83" s="1334"/>
      <c r="EL83" s="1334"/>
      <c r="EM83" s="1334"/>
      <c r="EN83" s="1334"/>
      <c r="EO83" s="1334"/>
      <c r="EP83" s="1334"/>
      <c r="EQ83" s="1334"/>
      <c r="ER83" s="1334"/>
      <c r="ES83" s="1334"/>
      <c r="ET83" s="1334"/>
      <c r="EU83" s="1334"/>
      <c r="EV83" s="1334"/>
      <c r="EW83" s="1334"/>
      <c r="EX83" s="1334"/>
      <c r="EY83" s="1334"/>
      <c r="EZ83" s="1334"/>
      <c r="FA83" s="1334"/>
      <c r="FB83" s="1334"/>
      <c r="FC83" s="1334"/>
      <c r="FD83" s="1334"/>
      <c r="FE83" s="1334"/>
      <c r="FF83" s="1334"/>
      <c r="FG83" s="1334"/>
      <c r="FH83" s="1334"/>
      <c r="FI83" s="1334"/>
      <c r="FJ83" s="1334"/>
      <c r="FK83" s="1334"/>
      <c r="FL83" s="1334"/>
      <c r="FM83" s="1334"/>
      <c r="FN83" s="1334"/>
      <c r="FO83" s="1334"/>
      <c r="FP83" s="1334"/>
      <c r="FQ83" s="1334"/>
      <c r="FR83" s="1334"/>
      <c r="FS83" s="1334"/>
      <c r="FT83" s="1334"/>
      <c r="FU83" s="1334"/>
      <c r="FV83" s="1334"/>
      <c r="FW83" s="1334"/>
      <c r="FX83" s="1334"/>
      <c r="FY83" s="1334"/>
      <c r="FZ83" s="1334"/>
      <c r="GA83" s="1334"/>
      <c r="GB83" s="1334"/>
      <c r="GC83" s="1334"/>
      <c r="GD83" s="1334"/>
      <c r="GE83" s="1334"/>
      <c r="GF83" s="1334"/>
      <c r="GG83" s="1334"/>
      <c r="GH83" s="1334"/>
      <c r="GI83" s="1334"/>
      <c r="GJ83" s="1334"/>
      <c r="GK83" s="1334"/>
      <c r="GL83" s="1334"/>
      <c r="GM83" s="1334"/>
      <c r="GN83" s="1334"/>
      <c r="GO83" s="1334"/>
      <c r="GP83" s="1334"/>
      <c r="GQ83" s="1334"/>
      <c r="GR83" s="1334"/>
      <c r="GS83" s="1334"/>
      <c r="GT83" s="1334"/>
      <c r="GU83" s="1334"/>
      <c r="GV83" s="1334"/>
      <c r="GW83" s="1334"/>
      <c r="GX83" s="1334"/>
      <c r="GY83" s="1334"/>
      <c r="GZ83" s="1334"/>
      <c r="HA83" s="1334"/>
      <c r="HB83" s="1334"/>
      <c r="HC83" s="1334"/>
      <c r="HD83" s="1334"/>
      <c r="HE83" s="1334"/>
      <c r="HF83" s="1334"/>
      <c r="HG83" s="1334"/>
      <c r="HH83" s="1334"/>
      <c r="HI83" s="1334"/>
      <c r="HJ83" s="1334"/>
      <c r="HK83" s="1334"/>
      <c r="HL83" s="1334"/>
      <c r="HM83" s="1334"/>
      <c r="HN83" s="1334"/>
      <c r="HO83" s="1334"/>
      <c r="HP83" s="1334"/>
      <c r="HQ83" s="1334"/>
      <c r="HR83" s="1334"/>
      <c r="HS83" s="1334"/>
      <c r="HT83" s="1334"/>
      <c r="HU83" s="1334"/>
      <c r="HV83" s="1334"/>
      <c r="HW83" s="1334"/>
      <c r="HX83" s="1334"/>
      <c r="HY83" s="1334"/>
      <c r="HZ83" s="1334"/>
      <c r="IA83" s="1334"/>
      <c r="IB83" s="1334"/>
      <c r="IC83" s="1334"/>
      <c r="ID83" s="1334"/>
      <c r="IE83" s="1334"/>
      <c r="IF83" s="1334"/>
      <c r="IG83" s="1334"/>
      <c r="IH83" s="1334"/>
      <c r="II83" s="1334"/>
      <c r="IJ83" s="1334"/>
      <c r="IK83" s="1334"/>
      <c r="IL83" s="1334"/>
      <c r="IM83" s="1334"/>
      <c r="IN83" s="1334"/>
      <c r="IO83" s="1334"/>
      <c r="IP83" s="1334"/>
      <c r="IQ83" s="1334"/>
      <c r="IR83" s="1334"/>
      <c r="IS83" s="1334"/>
      <c r="IT83" s="1334"/>
    </row>
    <row r="84" spans="1:254" x14ac:dyDescent="0.25">
      <c r="A84" s="1383"/>
      <c r="B84" s="1412" t="s">
        <v>78</v>
      </c>
      <c r="C84" s="1344"/>
      <c r="D84" s="1344"/>
      <c r="E84" s="1378" t="s">
        <v>35</v>
      </c>
      <c r="F84" s="1061"/>
      <c r="G84" s="1410"/>
      <c r="H84" s="1063"/>
      <c r="I84" s="1334"/>
      <c r="J84" s="1334"/>
      <c r="K84" s="1334"/>
      <c r="L84" s="1334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4"/>
      <c r="AD84" s="1334"/>
      <c r="AE84" s="1334"/>
      <c r="AF84" s="1334"/>
      <c r="AG84" s="1334"/>
      <c r="AH84" s="1334"/>
      <c r="AI84" s="1334"/>
      <c r="AJ84" s="1334"/>
      <c r="AK84" s="1334"/>
      <c r="AL84" s="1334"/>
      <c r="AM84" s="1334"/>
      <c r="AN84" s="1334"/>
      <c r="AO84" s="1334"/>
      <c r="AP84" s="1334"/>
      <c r="AQ84" s="1334"/>
      <c r="AR84" s="1334"/>
      <c r="AS84" s="1334"/>
      <c r="AT84" s="1334"/>
      <c r="AU84" s="1334"/>
      <c r="AV84" s="1334"/>
      <c r="AW84" s="1334"/>
      <c r="AX84" s="1334"/>
      <c r="AY84" s="1334"/>
      <c r="AZ84" s="1334"/>
      <c r="BA84" s="1334"/>
      <c r="BB84" s="1334"/>
      <c r="BC84" s="1334"/>
      <c r="BD84" s="1334"/>
      <c r="BE84" s="1334"/>
      <c r="BF84" s="1334"/>
      <c r="BG84" s="1334"/>
      <c r="BH84" s="1334"/>
      <c r="BI84" s="1334"/>
      <c r="BJ84" s="1334"/>
      <c r="BK84" s="1334"/>
      <c r="BL84" s="1334"/>
      <c r="BM84" s="1334"/>
      <c r="BN84" s="1334"/>
      <c r="BO84" s="1334"/>
      <c r="BP84" s="1334"/>
      <c r="BQ84" s="1334"/>
      <c r="BR84" s="1334"/>
      <c r="BS84" s="1334"/>
      <c r="BT84" s="1334"/>
      <c r="BU84" s="1334"/>
      <c r="BV84" s="1334"/>
      <c r="BW84" s="1334"/>
      <c r="BX84" s="1334"/>
      <c r="BY84" s="1334"/>
      <c r="BZ84" s="1334"/>
      <c r="CA84" s="1334"/>
      <c r="CB84" s="1334"/>
      <c r="CC84" s="1334"/>
      <c r="CD84" s="1334"/>
      <c r="CE84" s="1334"/>
      <c r="CF84" s="1334"/>
      <c r="CG84" s="1334"/>
      <c r="CH84" s="1334"/>
      <c r="CI84" s="1334"/>
      <c r="CJ84" s="1334"/>
      <c r="CK84" s="1334"/>
      <c r="CL84" s="1334"/>
      <c r="CM84" s="1334"/>
      <c r="CN84" s="1334"/>
      <c r="CO84" s="1334"/>
      <c r="CP84" s="1334"/>
      <c r="CQ84" s="1334"/>
      <c r="CR84" s="1334"/>
      <c r="CS84" s="1334"/>
      <c r="CT84" s="1334"/>
      <c r="CU84" s="1334"/>
      <c r="CV84" s="1334"/>
      <c r="CW84" s="1334"/>
      <c r="CX84" s="1334"/>
      <c r="CY84" s="1334"/>
      <c r="CZ84" s="1334"/>
      <c r="DA84" s="1334"/>
      <c r="DB84" s="1334"/>
      <c r="DC84" s="1334"/>
      <c r="DD84" s="1334"/>
      <c r="DE84" s="1334"/>
      <c r="DF84" s="1334"/>
      <c r="DG84" s="1334"/>
      <c r="DH84" s="1334"/>
      <c r="DI84" s="1334"/>
      <c r="DJ84" s="1334"/>
      <c r="DK84" s="1334"/>
      <c r="DL84" s="1334"/>
      <c r="DM84" s="1334"/>
      <c r="DN84" s="1334"/>
      <c r="DO84" s="1334"/>
      <c r="DP84" s="1334"/>
      <c r="DQ84" s="1334"/>
      <c r="DR84" s="1334"/>
      <c r="DS84" s="1334"/>
      <c r="DT84" s="1334"/>
      <c r="DU84" s="1334"/>
      <c r="DV84" s="1334"/>
      <c r="DW84" s="1334"/>
      <c r="DX84" s="1334"/>
      <c r="DY84" s="1334"/>
      <c r="DZ84" s="1334"/>
      <c r="EA84" s="1334"/>
      <c r="EB84" s="1334"/>
      <c r="EC84" s="1334"/>
      <c r="ED84" s="1334"/>
      <c r="EE84" s="1334"/>
      <c r="EF84" s="1334"/>
      <c r="EG84" s="1334"/>
      <c r="EH84" s="1334"/>
      <c r="EI84" s="1334"/>
      <c r="EJ84" s="1334"/>
      <c r="EK84" s="1334"/>
      <c r="EL84" s="1334"/>
      <c r="EM84" s="1334"/>
      <c r="EN84" s="1334"/>
      <c r="EO84" s="1334"/>
      <c r="EP84" s="1334"/>
      <c r="EQ84" s="1334"/>
      <c r="ER84" s="1334"/>
      <c r="ES84" s="1334"/>
      <c r="ET84" s="1334"/>
      <c r="EU84" s="1334"/>
      <c r="EV84" s="1334"/>
      <c r="EW84" s="1334"/>
      <c r="EX84" s="1334"/>
      <c r="EY84" s="1334"/>
      <c r="EZ84" s="1334"/>
      <c r="FA84" s="1334"/>
      <c r="FB84" s="1334"/>
      <c r="FC84" s="1334"/>
      <c r="FD84" s="1334"/>
      <c r="FE84" s="1334"/>
      <c r="FF84" s="1334"/>
      <c r="FG84" s="1334"/>
      <c r="FH84" s="1334"/>
      <c r="FI84" s="1334"/>
      <c r="FJ84" s="1334"/>
      <c r="FK84" s="1334"/>
      <c r="FL84" s="1334"/>
      <c r="FM84" s="1334"/>
      <c r="FN84" s="1334"/>
      <c r="FO84" s="1334"/>
      <c r="FP84" s="1334"/>
      <c r="FQ84" s="1334"/>
      <c r="FR84" s="1334"/>
      <c r="FS84" s="1334"/>
      <c r="FT84" s="1334"/>
      <c r="FU84" s="1334"/>
      <c r="FV84" s="1334"/>
      <c r="FW84" s="1334"/>
      <c r="FX84" s="1334"/>
      <c r="FY84" s="1334"/>
      <c r="FZ84" s="1334"/>
      <c r="GA84" s="1334"/>
      <c r="GB84" s="1334"/>
      <c r="GC84" s="1334"/>
      <c r="GD84" s="1334"/>
      <c r="GE84" s="1334"/>
      <c r="GF84" s="1334"/>
      <c r="GG84" s="1334"/>
      <c r="GH84" s="1334"/>
      <c r="GI84" s="1334"/>
      <c r="GJ84" s="1334"/>
      <c r="GK84" s="1334"/>
      <c r="GL84" s="1334"/>
      <c r="GM84" s="1334"/>
      <c r="GN84" s="1334"/>
      <c r="GO84" s="1334"/>
      <c r="GP84" s="1334"/>
      <c r="GQ84" s="1334"/>
      <c r="GR84" s="1334"/>
      <c r="GS84" s="1334"/>
      <c r="GT84" s="1334"/>
      <c r="GU84" s="1334"/>
      <c r="GV84" s="1334"/>
      <c r="GW84" s="1334"/>
      <c r="GX84" s="1334"/>
      <c r="GY84" s="1334"/>
      <c r="GZ84" s="1334"/>
      <c r="HA84" s="1334"/>
      <c r="HB84" s="1334"/>
      <c r="HC84" s="1334"/>
      <c r="HD84" s="1334"/>
      <c r="HE84" s="1334"/>
      <c r="HF84" s="1334"/>
      <c r="HG84" s="1334"/>
      <c r="HH84" s="1334"/>
      <c r="HI84" s="1334"/>
      <c r="HJ84" s="1334"/>
      <c r="HK84" s="1334"/>
      <c r="HL84" s="1334"/>
      <c r="HM84" s="1334"/>
      <c r="HN84" s="1334"/>
      <c r="HO84" s="1334"/>
      <c r="HP84" s="1334"/>
      <c r="HQ84" s="1334"/>
      <c r="HR84" s="1334"/>
      <c r="HS84" s="1334"/>
      <c r="HT84" s="1334"/>
      <c r="HU84" s="1334"/>
      <c r="HV84" s="1334"/>
      <c r="HW84" s="1334"/>
      <c r="HX84" s="1334"/>
      <c r="HY84" s="1334"/>
      <c r="HZ84" s="1334"/>
      <c r="IA84" s="1334"/>
      <c r="IB84" s="1334"/>
      <c r="IC84" s="1334"/>
      <c r="ID84" s="1334"/>
      <c r="IE84" s="1334"/>
      <c r="IF84" s="1334"/>
      <c r="IG84" s="1334"/>
      <c r="IH84" s="1334"/>
      <c r="II84" s="1334"/>
      <c r="IJ84" s="1334"/>
      <c r="IK84" s="1334"/>
      <c r="IL84" s="1334"/>
      <c r="IM84" s="1334"/>
      <c r="IN84" s="1334"/>
      <c r="IO84" s="1334"/>
      <c r="IP84" s="1334"/>
      <c r="IQ84" s="1334"/>
      <c r="IR84" s="1334"/>
      <c r="IS84" s="1334"/>
      <c r="IT84" s="1334"/>
    </row>
    <row r="85" spans="1:254" x14ac:dyDescent="0.25">
      <c r="A85" s="1383"/>
      <c r="B85" s="1412" t="s">
        <v>79</v>
      </c>
      <c r="C85" s="1344"/>
      <c r="D85" s="1344"/>
      <c r="E85" s="1378" t="s">
        <v>80</v>
      </c>
      <c r="F85" s="1061">
        <v>100</v>
      </c>
      <c r="G85" s="1410"/>
      <c r="H85" s="1063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4"/>
      <c r="W85" s="1334"/>
      <c r="X85" s="1334"/>
      <c r="Y85" s="1334"/>
      <c r="Z85" s="1334"/>
      <c r="AA85" s="1334"/>
      <c r="AB85" s="1334"/>
      <c r="AC85" s="1334"/>
      <c r="AD85" s="1334"/>
      <c r="AE85" s="1334"/>
      <c r="AF85" s="1334"/>
      <c r="AG85" s="1334"/>
      <c r="AH85" s="1334"/>
      <c r="AI85" s="1334"/>
      <c r="AJ85" s="1334"/>
      <c r="AK85" s="1334"/>
      <c r="AL85" s="1334"/>
      <c r="AM85" s="1334"/>
      <c r="AN85" s="1334"/>
      <c r="AO85" s="1334"/>
      <c r="AP85" s="1334"/>
      <c r="AQ85" s="1334"/>
      <c r="AR85" s="1334"/>
      <c r="AS85" s="1334"/>
      <c r="AT85" s="1334"/>
      <c r="AU85" s="1334"/>
      <c r="AV85" s="1334"/>
      <c r="AW85" s="1334"/>
      <c r="AX85" s="1334"/>
      <c r="AY85" s="1334"/>
      <c r="AZ85" s="1334"/>
      <c r="BA85" s="1334"/>
      <c r="BB85" s="1334"/>
      <c r="BC85" s="1334"/>
      <c r="BD85" s="1334"/>
      <c r="BE85" s="1334"/>
      <c r="BF85" s="1334"/>
      <c r="BG85" s="1334"/>
      <c r="BH85" s="1334"/>
      <c r="BI85" s="1334"/>
      <c r="BJ85" s="1334"/>
      <c r="BK85" s="1334"/>
      <c r="BL85" s="1334"/>
      <c r="BM85" s="1334"/>
      <c r="BN85" s="1334"/>
      <c r="BO85" s="1334"/>
      <c r="BP85" s="1334"/>
      <c r="BQ85" s="1334"/>
      <c r="BR85" s="1334"/>
      <c r="BS85" s="1334"/>
      <c r="BT85" s="1334"/>
      <c r="BU85" s="1334"/>
      <c r="BV85" s="1334"/>
      <c r="BW85" s="1334"/>
      <c r="BX85" s="1334"/>
      <c r="BY85" s="1334"/>
      <c r="BZ85" s="1334"/>
      <c r="CA85" s="1334"/>
      <c r="CB85" s="1334"/>
      <c r="CC85" s="1334"/>
      <c r="CD85" s="1334"/>
      <c r="CE85" s="1334"/>
      <c r="CF85" s="1334"/>
      <c r="CG85" s="1334"/>
      <c r="CH85" s="1334"/>
      <c r="CI85" s="1334"/>
      <c r="CJ85" s="1334"/>
      <c r="CK85" s="1334"/>
      <c r="CL85" s="1334"/>
      <c r="CM85" s="1334"/>
      <c r="CN85" s="1334"/>
      <c r="CO85" s="1334"/>
      <c r="CP85" s="1334"/>
      <c r="CQ85" s="1334"/>
      <c r="CR85" s="1334"/>
      <c r="CS85" s="1334"/>
      <c r="CT85" s="1334"/>
      <c r="CU85" s="1334"/>
      <c r="CV85" s="1334"/>
      <c r="CW85" s="1334"/>
      <c r="CX85" s="1334"/>
      <c r="CY85" s="1334"/>
      <c r="CZ85" s="1334"/>
      <c r="DA85" s="1334"/>
      <c r="DB85" s="1334"/>
      <c r="DC85" s="1334"/>
      <c r="DD85" s="1334"/>
      <c r="DE85" s="1334"/>
      <c r="DF85" s="1334"/>
      <c r="DG85" s="1334"/>
      <c r="DH85" s="1334"/>
      <c r="DI85" s="1334"/>
      <c r="DJ85" s="1334"/>
      <c r="DK85" s="1334"/>
      <c r="DL85" s="1334"/>
      <c r="DM85" s="1334"/>
      <c r="DN85" s="1334"/>
      <c r="DO85" s="1334"/>
      <c r="DP85" s="1334"/>
      <c r="DQ85" s="1334"/>
      <c r="DR85" s="1334"/>
      <c r="DS85" s="1334"/>
      <c r="DT85" s="1334"/>
      <c r="DU85" s="1334"/>
      <c r="DV85" s="1334"/>
      <c r="DW85" s="1334"/>
      <c r="DX85" s="1334"/>
      <c r="DY85" s="1334"/>
      <c r="DZ85" s="1334"/>
      <c r="EA85" s="1334"/>
      <c r="EB85" s="1334"/>
      <c r="EC85" s="1334"/>
      <c r="ED85" s="1334"/>
      <c r="EE85" s="1334"/>
      <c r="EF85" s="1334"/>
      <c r="EG85" s="1334"/>
      <c r="EH85" s="1334"/>
      <c r="EI85" s="1334"/>
      <c r="EJ85" s="1334"/>
      <c r="EK85" s="1334"/>
      <c r="EL85" s="1334"/>
      <c r="EM85" s="1334"/>
      <c r="EN85" s="1334"/>
      <c r="EO85" s="1334"/>
      <c r="EP85" s="1334"/>
      <c r="EQ85" s="1334"/>
      <c r="ER85" s="1334"/>
      <c r="ES85" s="1334"/>
      <c r="ET85" s="1334"/>
      <c r="EU85" s="1334"/>
      <c r="EV85" s="1334"/>
      <c r="EW85" s="1334"/>
      <c r="EX85" s="1334"/>
      <c r="EY85" s="1334"/>
      <c r="EZ85" s="1334"/>
      <c r="FA85" s="1334"/>
      <c r="FB85" s="1334"/>
      <c r="FC85" s="1334"/>
      <c r="FD85" s="1334"/>
      <c r="FE85" s="1334"/>
      <c r="FF85" s="1334"/>
      <c r="FG85" s="1334"/>
      <c r="FH85" s="1334"/>
      <c r="FI85" s="1334"/>
      <c r="FJ85" s="1334"/>
      <c r="FK85" s="1334"/>
      <c r="FL85" s="1334"/>
      <c r="FM85" s="1334"/>
      <c r="FN85" s="1334"/>
      <c r="FO85" s="1334"/>
      <c r="FP85" s="1334"/>
      <c r="FQ85" s="1334"/>
      <c r="FR85" s="1334"/>
      <c r="FS85" s="1334"/>
      <c r="FT85" s="1334"/>
      <c r="FU85" s="1334"/>
      <c r="FV85" s="1334"/>
      <c r="FW85" s="1334"/>
      <c r="FX85" s="1334"/>
      <c r="FY85" s="1334"/>
      <c r="FZ85" s="1334"/>
      <c r="GA85" s="1334"/>
      <c r="GB85" s="1334"/>
      <c r="GC85" s="1334"/>
      <c r="GD85" s="1334"/>
      <c r="GE85" s="1334"/>
      <c r="GF85" s="1334"/>
      <c r="GG85" s="1334"/>
      <c r="GH85" s="1334"/>
      <c r="GI85" s="1334"/>
      <c r="GJ85" s="1334"/>
      <c r="GK85" s="1334"/>
      <c r="GL85" s="1334"/>
      <c r="GM85" s="1334"/>
      <c r="GN85" s="1334"/>
      <c r="GO85" s="1334"/>
      <c r="GP85" s="1334"/>
      <c r="GQ85" s="1334"/>
      <c r="GR85" s="1334"/>
      <c r="GS85" s="1334"/>
      <c r="GT85" s="1334"/>
      <c r="GU85" s="1334"/>
      <c r="GV85" s="1334"/>
      <c r="GW85" s="1334"/>
      <c r="GX85" s="1334"/>
      <c r="GY85" s="1334"/>
      <c r="GZ85" s="1334"/>
      <c r="HA85" s="1334"/>
      <c r="HB85" s="1334"/>
      <c r="HC85" s="1334"/>
      <c r="HD85" s="1334"/>
      <c r="HE85" s="1334"/>
      <c r="HF85" s="1334"/>
      <c r="HG85" s="1334"/>
      <c r="HH85" s="1334"/>
      <c r="HI85" s="1334"/>
      <c r="HJ85" s="1334"/>
      <c r="HK85" s="1334"/>
      <c r="HL85" s="1334"/>
      <c r="HM85" s="1334"/>
      <c r="HN85" s="1334"/>
      <c r="HO85" s="1334"/>
      <c r="HP85" s="1334"/>
      <c r="HQ85" s="1334"/>
      <c r="HR85" s="1334"/>
      <c r="HS85" s="1334"/>
      <c r="HT85" s="1334"/>
      <c r="HU85" s="1334"/>
      <c r="HV85" s="1334"/>
      <c r="HW85" s="1334"/>
      <c r="HX85" s="1334"/>
      <c r="HY85" s="1334"/>
      <c r="HZ85" s="1334"/>
      <c r="IA85" s="1334"/>
      <c r="IB85" s="1334"/>
      <c r="IC85" s="1334"/>
      <c r="ID85" s="1334"/>
      <c r="IE85" s="1334"/>
      <c r="IF85" s="1334"/>
      <c r="IG85" s="1334"/>
      <c r="IH85" s="1334"/>
      <c r="II85" s="1334"/>
      <c r="IJ85" s="1334"/>
      <c r="IK85" s="1334"/>
      <c r="IL85" s="1334"/>
      <c r="IM85" s="1334"/>
      <c r="IN85" s="1334"/>
      <c r="IO85" s="1334"/>
      <c r="IP85" s="1334"/>
      <c r="IQ85" s="1334"/>
      <c r="IR85" s="1334"/>
      <c r="IS85" s="1334"/>
      <c r="IT85" s="1334"/>
    </row>
    <row r="86" spans="1:254" x14ac:dyDescent="0.25">
      <c r="A86" s="1383"/>
      <c r="B86" s="1412" t="s">
        <v>81</v>
      </c>
      <c r="C86" s="1344"/>
      <c r="D86" s="1344"/>
      <c r="E86" s="1378" t="s">
        <v>80</v>
      </c>
      <c r="F86" s="1061">
        <v>100</v>
      </c>
      <c r="G86" s="1410"/>
      <c r="H86" s="1063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4"/>
      <c r="AI86" s="1334"/>
      <c r="AJ86" s="1334"/>
      <c r="AK86" s="1334"/>
      <c r="AL86" s="1334"/>
      <c r="AM86" s="1334"/>
      <c r="AN86" s="1334"/>
      <c r="AO86" s="1334"/>
      <c r="AP86" s="1334"/>
      <c r="AQ86" s="1334"/>
      <c r="AR86" s="1334"/>
      <c r="AS86" s="1334"/>
      <c r="AT86" s="1334"/>
      <c r="AU86" s="1334"/>
      <c r="AV86" s="1334"/>
      <c r="AW86" s="1334"/>
      <c r="AX86" s="1334"/>
      <c r="AY86" s="1334"/>
      <c r="AZ86" s="1334"/>
      <c r="BA86" s="1334"/>
      <c r="BB86" s="1334"/>
      <c r="BC86" s="1334"/>
      <c r="BD86" s="1334"/>
      <c r="BE86" s="1334"/>
      <c r="BF86" s="1334"/>
      <c r="BG86" s="1334"/>
      <c r="BH86" s="1334"/>
      <c r="BI86" s="1334"/>
      <c r="BJ86" s="1334"/>
      <c r="BK86" s="1334"/>
      <c r="BL86" s="1334"/>
      <c r="BM86" s="1334"/>
      <c r="BN86" s="1334"/>
      <c r="BO86" s="1334"/>
      <c r="BP86" s="1334"/>
      <c r="BQ86" s="1334"/>
      <c r="BR86" s="1334"/>
      <c r="BS86" s="1334"/>
      <c r="BT86" s="1334"/>
      <c r="BU86" s="1334"/>
      <c r="BV86" s="1334"/>
      <c r="BW86" s="1334"/>
      <c r="BX86" s="1334"/>
      <c r="BY86" s="1334"/>
      <c r="BZ86" s="1334"/>
      <c r="CA86" s="1334"/>
      <c r="CB86" s="1334"/>
      <c r="CC86" s="1334"/>
      <c r="CD86" s="1334"/>
      <c r="CE86" s="1334"/>
      <c r="CF86" s="1334"/>
      <c r="CG86" s="1334"/>
      <c r="CH86" s="1334"/>
      <c r="CI86" s="1334"/>
      <c r="CJ86" s="1334"/>
      <c r="CK86" s="1334"/>
      <c r="CL86" s="1334"/>
      <c r="CM86" s="1334"/>
      <c r="CN86" s="1334"/>
      <c r="CO86" s="1334"/>
      <c r="CP86" s="1334"/>
      <c r="CQ86" s="1334"/>
      <c r="CR86" s="1334"/>
      <c r="CS86" s="1334"/>
      <c r="CT86" s="1334"/>
      <c r="CU86" s="1334"/>
      <c r="CV86" s="1334"/>
      <c r="CW86" s="1334"/>
      <c r="CX86" s="1334"/>
      <c r="CY86" s="1334"/>
      <c r="CZ86" s="1334"/>
      <c r="DA86" s="1334"/>
      <c r="DB86" s="1334"/>
      <c r="DC86" s="1334"/>
      <c r="DD86" s="1334"/>
      <c r="DE86" s="1334"/>
      <c r="DF86" s="1334"/>
      <c r="DG86" s="1334"/>
      <c r="DH86" s="1334"/>
      <c r="DI86" s="1334"/>
      <c r="DJ86" s="1334"/>
      <c r="DK86" s="1334"/>
      <c r="DL86" s="1334"/>
      <c r="DM86" s="1334"/>
      <c r="DN86" s="1334"/>
      <c r="DO86" s="1334"/>
      <c r="DP86" s="1334"/>
      <c r="DQ86" s="1334"/>
      <c r="DR86" s="1334"/>
      <c r="DS86" s="1334"/>
      <c r="DT86" s="1334"/>
      <c r="DU86" s="1334"/>
      <c r="DV86" s="1334"/>
      <c r="DW86" s="1334"/>
      <c r="DX86" s="1334"/>
      <c r="DY86" s="1334"/>
      <c r="DZ86" s="1334"/>
      <c r="EA86" s="1334"/>
      <c r="EB86" s="1334"/>
      <c r="EC86" s="1334"/>
      <c r="ED86" s="1334"/>
      <c r="EE86" s="1334"/>
      <c r="EF86" s="1334"/>
      <c r="EG86" s="1334"/>
      <c r="EH86" s="1334"/>
      <c r="EI86" s="1334"/>
      <c r="EJ86" s="1334"/>
      <c r="EK86" s="1334"/>
      <c r="EL86" s="1334"/>
      <c r="EM86" s="1334"/>
      <c r="EN86" s="1334"/>
      <c r="EO86" s="1334"/>
      <c r="EP86" s="1334"/>
      <c r="EQ86" s="1334"/>
      <c r="ER86" s="1334"/>
      <c r="ES86" s="1334"/>
      <c r="ET86" s="1334"/>
      <c r="EU86" s="1334"/>
      <c r="EV86" s="1334"/>
      <c r="EW86" s="1334"/>
      <c r="EX86" s="1334"/>
      <c r="EY86" s="1334"/>
      <c r="EZ86" s="1334"/>
      <c r="FA86" s="1334"/>
      <c r="FB86" s="1334"/>
      <c r="FC86" s="1334"/>
      <c r="FD86" s="1334"/>
      <c r="FE86" s="1334"/>
      <c r="FF86" s="1334"/>
      <c r="FG86" s="1334"/>
      <c r="FH86" s="1334"/>
      <c r="FI86" s="1334"/>
      <c r="FJ86" s="1334"/>
      <c r="FK86" s="1334"/>
      <c r="FL86" s="1334"/>
      <c r="FM86" s="1334"/>
      <c r="FN86" s="1334"/>
      <c r="FO86" s="1334"/>
      <c r="FP86" s="1334"/>
      <c r="FQ86" s="1334"/>
      <c r="FR86" s="1334"/>
      <c r="FS86" s="1334"/>
      <c r="FT86" s="1334"/>
      <c r="FU86" s="1334"/>
      <c r="FV86" s="1334"/>
      <c r="FW86" s="1334"/>
      <c r="FX86" s="1334"/>
      <c r="FY86" s="1334"/>
      <c r="FZ86" s="1334"/>
      <c r="GA86" s="1334"/>
      <c r="GB86" s="1334"/>
      <c r="GC86" s="1334"/>
      <c r="GD86" s="1334"/>
      <c r="GE86" s="1334"/>
      <c r="GF86" s="1334"/>
      <c r="GG86" s="1334"/>
      <c r="GH86" s="1334"/>
      <c r="GI86" s="1334"/>
      <c r="GJ86" s="1334"/>
      <c r="GK86" s="1334"/>
      <c r="GL86" s="1334"/>
      <c r="GM86" s="1334"/>
      <c r="GN86" s="1334"/>
      <c r="GO86" s="1334"/>
      <c r="GP86" s="1334"/>
      <c r="GQ86" s="1334"/>
      <c r="GR86" s="1334"/>
      <c r="GS86" s="1334"/>
      <c r="GT86" s="1334"/>
      <c r="GU86" s="1334"/>
      <c r="GV86" s="1334"/>
      <c r="GW86" s="1334"/>
      <c r="GX86" s="1334"/>
      <c r="GY86" s="1334"/>
      <c r="GZ86" s="1334"/>
      <c r="HA86" s="1334"/>
      <c r="HB86" s="1334"/>
      <c r="HC86" s="1334"/>
      <c r="HD86" s="1334"/>
      <c r="HE86" s="1334"/>
      <c r="HF86" s="1334"/>
      <c r="HG86" s="1334"/>
      <c r="HH86" s="1334"/>
      <c r="HI86" s="1334"/>
      <c r="HJ86" s="1334"/>
      <c r="HK86" s="1334"/>
      <c r="HL86" s="1334"/>
      <c r="HM86" s="1334"/>
      <c r="HN86" s="1334"/>
      <c r="HO86" s="1334"/>
      <c r="HP86" s="1334"/>
      <c r="HQ86" s="1334"/>
      <c r="HR86" s="1334"/>
      <c r="HS86" s="1334"/>
      <c r="HT86" s="1334"/>
      <c r="HU86" s="1334"/>
      <c r="HV86" s="1334"/>
      <c r="HW86" s="1334"/>
      <c r="HX86" s="1334"/>
      <c r="HY86" s="1334"/>
      <c r="HZ86" s="1334"/>
      <c r="IA86" s="1334"/>
      <c r="IB86" s="1334"/>
      <c r="IC86" s="1334"/>
      <c r="ID86" s="1334"/>
      <c r="IE86" s="1334"/>
      <c r="IF86" s="1334"/>
      <c r="IG86" s="1334"/>
      <c r="IH86" s="1334"/>
      <c r="II86" s="1334"/>
      <c r="IJ86" s="1334"/>
      <c r="IK86" s="1334"/>
      <c r="IL86" s="1334"/>
      <c r="IM86" s="1334"/>
      <c r="IN86" s="1334"/>
      <c r="IO86" s="1334"/>
      <c r="IP86" s="1334"/>
      <c r="IQ86" s="1334"/>
      <c r="IR86" s="1334"/>
      <c r="IS86" s="1334"/>
      <c r="IT86" s="1334"/>
    </row>
    <row r="87" spans="1:254" ht="14.5" thickBot="1" x14ac:dyDescent="0.3">
      <c r="A87" s="1383"/>
      <c r="B87" s="1412"/>
      <c r="C87" s="1344"/>
      <c r="D87" s="1344"/>
      <c r="E87" s="1378"/>
      <c r="F87" s="1061"/>
      <c r="G87" s="1410"/>
      <c r="H87" s="1063"/>
      <c r="I87" s="1334"/>
      <c r="J87" s="1334"/>
      <c r="K87" s="1334"/>
      <c r="L87" s="1334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4"/>
      <c r="AD87" s="1334"/>
      <c r="AE87" s="1334"/>
      <c r="AF87" s="1334"/>
      <c r="AG87" s="1334"/>
      <c r="AH87" s="1334"/>
      <c r="AI87" s="1334"/>
      <c r="AJ87" s="1334"/>
      <c r="AK87" s="1334"/>
      <c r="AL87" s="1334"/>
      <c r="AM87" s="1334"/>
      <c r="AN87" s="1334"/>
      <c r="AO87" s="1334"/>
      <c r="AP87" s="1334"/>
      <c r="AQ87" s="1334"/>
      <c r="AR87" s="1334"/>
      <c r="AS87" s="1334"/>
      <c r="AT87" s="1334"/>
      <c r="AU87" s="1334"/>
      <c r="AV87" s="1334"/>
      <c r="AW87" s="1334"/>
      <c r="AX87" s="1334"/>
      <c r="AY87" s="1334"/>
      <c r="AZ87" s="1334"/>
      <c r="BA87" s="1334"/>
      <c r="BB87" s="1334"/>
      <c r="BC87" s="1334"/>
      <c r="BD87" s="1334"/>
      <c r="BE87" s="1334"/>
      <c r="BF87" s="1334"/>
      <c r="BG87" s="1334"/>
      <c r="BH87" s="1334"/>
      <c r="BI87" s="1334"/>
      <c r="BJ87" s="1334"/>
      <c r="BK87" s="1334"/>
      <c r="BL87" s="1334"/>
      <c r="BM87" s="1334"/>
      <c r="BN87" s="1334"/>
      <c r="BO87" s="1334"/>
      <c r="BP87" s="1334"/>
      <c r="BQ87" s="1334"/>
      <c r="BR87" s="1334"/>
      <c r="BS87" s="1334"/>
      <c r="BT87" s="1334"/>
      <c r="BU87" s="1334"/>
      <c r="BV87" s="1334"/>
      <c r="BW87" s="1334"/>
      <c r="BX87" s="1334"/>
      <c r="BY87" s="1334"/>
      <c r="BZ87" s="1334"/>
      <c r="CA87" s="1334"/>
      <c r="CB87" s="1334"/>
      <c r="CC87" s="1334"/>
      <c r="CD87" s="1334"/>
      <c r="CE87" s="1334"/>
      <c r="CF87" s="1334"/>
      <c r="CG87" s="1334"/>
      <c r="CH87" s="1334"/>
      <c r="CI87" s="1334"/>
      <c r="CJ87" s="1334"/>
      <c r="CK87" s="1334"/>
      <c r="CL87" s="1334"/>
      <c r="CM87" s="1334"/>
      <c r="CN87" s="1334"/>
      <c r="CO87" s="1334"/>
      <c r="CP87" s="1334"/>
      <c r="CQ87" s="1334"/>
      <c r="CR87" s="1334"/>
      <c r="CS87" s="1334"/>
      <c r="CT87" s="1334"/>
      <c r="CU87" s="1334"/>
      <c r="CV87" s="1334"/>
      <c r="CW87" s="1334"/>
      <c r="CX87" s="1334"/>
      <c r="CY87" s="1334"/>
      <c r="CZ87" s="1334"/>
      <c r="DA87" s="1334"/>
      <c r="DB87" s="1334"/>
      <c r="DC87" s="1334"/>
      <c r="DD87" s="1334"/>
      <c r="DE87" s="1334"/>
      <c r="DF87" s="1334"/>
      <c r="DG87" s="1334"/>
      <c r="DH87" s="1334"/>
      <c r="DI87" s="1334"/>
      <c r="DJ87" s="1334"/>
      <c r="DK87" s="1334"/>
      <c r="DL87" s="1334"/>
      <c r="DM87" s="1334"/>
      <c r="DN87" s="1334"/>
      <c r="DO87" s="1334"/>
      <c r="DP87" s="1334"/>
      <c r="DQ87" s="1334"/>
      <c r="DR87" s="1334"/>
      <c r="DS87" s="1334"/>
      <c r="DT87" s="1334"/>
      <c r="DU87" s="1334"/>
      <c r="DV87" s="1334"/>
      <c r="DW87" s="1334"/>
      <c r="DX87" s="1334"/>
      <c r="DY87" s="1334"/>
      <c r="DZ87" s="1334"/>
      <c r="EA87" s="1334"/>
      <c r="EB87" s="1334"/>
      <c r="EC87" s="1334"/>
      <c r="ED87" s="1334"/>
      <c r="EE87" s="1334"/>
      <c r="EF87" s="1334"/>
      <c r="EG87" s="1334"/>
      <c r="EH87" s="1334"/>
      <c r="EI87" s="1334"/>
      <c r="EJ87" s="1334"/>
      <c r="EK87" s="1334"/>
      <c r="EL87" s="1334"/>
      <c r="EM87" s="1334"/>
      <c r="EN87" s="1334"/>
      <c r="EO87" s="1334"/>
      <c r="EP87" s="1334"/>
      <c r="EQ87" s="1334"/>
      <c r="ER87" s="1334"/>
      <c r="ES87" s="1334"/>
      <c r="ET87" s="1334"/>
      <c r="EU87" s="1334"/>
      <c r="EV87" s="1334"/>
      <c r="EW87" s="1334"/>
      <c r="EX87" s="1334"/>
      <c r="EY87" s="1334"/>
      <c r="EZ87" s="1334"/>
      <c r="FA87" s="1334"/>
      <c r="FB87" s="1334"/>
      <c r="FC87" s="1334"/>
      <c r="FD87" s="1334"/>
      <c r="FE87" s="1334"/>
      <c r="FF87" s="1334"/>
      <c r="FG87" s="1334"/>
      <c r="FH87" s="1334"/>
      <c r="FI87" s="1334"/>
      <c r="FJ87" s="1334"/>
      <c r="FK87" s="1334"/>
      <c r="FL87" s="1334"/>
      <c r="FM87" s="1334"/>
      <c r="FN87" s="1334"/>
      <c r="FO87" s="1334"/>
      <c r="FP87" s="1334"/>
      <c r="FQ87" s="1334"/>
      <c r="FR87" s="1334"/>
      <c r="FS87" s="1334"/>
      <c r="FT87" s="1334"/>
      <c r="FU87" s="1334"/>
      <c r="FV87" s="1334"/>
      <c r="FW87" s="1334"/>
      <c r="FX87" s="1334"/>
      <c r="FY87" s="1334"/>
      <c r="FZ87" s="1334"/>
      <c r="GA87" s="1334"/>
      <c r="GB87" s="1334"/>
      <c r="GC87" s="1334"/>
      <c r="GD87" s="1334"/>
      <c r="GE87" s="1334"/>
      <c r="GF87" s="1334"/>
      <c r="GG87" s="1334"/>
      <c r="GH87" s="1334"/>
      <c r="GI87" s="1334"/>
      <c r="GJ87" s="1334"/>
      <c r="GK87" s="1334"/>
      <c r="GL87" s="1334"/>
      <c r="GM87" s="1334"/>
      <c r="GN87" s="1334"/>
      <c r="GO87" s="1334"/>
      <c r="GP87" s="1334"/>
      <c r="GQ87" s="1334"/>
      <c r="GR87" s="1334"/>
      <c r="GS87" s="1334"/>
      <c r="GT87" s="1334"/>
      <c r="GU87" s="1334"/>
      <c r="GV87" s="1334"/>
      <c r="GW87" s="1334"/>
      <c r="GX87" s="1334"/>
      <c r="GY87" s="1334"/>
      <c r="GZ87" s="1334"/>
      <c r="HA87" s="1334"/>
      <c r="HB87" s="1334"/>
      <c r="HC87" s="1334"/>
      <c r="HD87" s="1334"/>
      <c r="HE87" s="1334"/>
      <c r="HF87" s="1334"/>
      <c r="HG87" s="1334"/>
      <c r="HH87" s="1334"/>
      <c r="HI87" s="1334"/>
      <c r="HJ87" s="1334"/>
      <c r="HK87" s="1334"/>
      <c r="HL87" s="1334"/>
      <c r="HM87" s="1334"/>
      <c r="HN87" s="1334"/>
      <c r="HO87" s="1334"/>
      <c r="HP87" s="1334"/>
      <c r="HQ87" s="1334"/>
      <c r="HR87" s="1334"/>
      <c r="HS87" s="1334"/>
      <c r="HT87" s="1334"/>
      <c r="HU87" s="1334"/>
      <c r="HV87" s="1334"/>
      <c r="HW87" s="1334"/>
      <c r="HX87" s="1334"/>
      <c r="HY87" s="1334"/>
      <c r="HZ87" s="1334"/>
      <c r="IA87" s="1334"/>
      <c r="IB87" s="1334"/>
      <c r="IC87" s="1334"/>
      <c r="ID87" s="1334"/>
      <c r="IE87" s="1334"/>
      <c r="IF87" s="1334"/>
      <c r="IG87" s="1334"/>
      <c r="IH87" s="1334"/>
      <c r="II87" s="1334"/>
      <c r="IJ87" s="1334"/>
      <c r="IK87" s="1334"/>
      <c r="IL87" s="1334"/>
      <c r="IM87" s="1334"/>
      <c r="IN87" s="1334"/>
      <c r="IO87" s="1334"/>
      <c r="IP87" s="1334"/>
      <c r="IQ87" s="1334"/>
      <c r="IR87" s="1334"/>
      <c r="IS87" s="1334"/>
      <c r="IT87" s="1334"/>
    </row>
    <row r="88" spans="1:254" x14ac:dyDescent="0.25">
      <c r="A88" s="1439" t="s">
        <v>82</v>
      </c>
      <c r="B88" s="1440"/>
      <c r="C88" s="1440"/>
      <c r="D88" s="1440"/>
      <c r="E88" s="1440"/>
      <c r="F88" s="1441"/>
      <c r="G88" s="1441"/>
      <c r="H88" s="1442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4"/>
      <c r="AI88" s="1334"/>
      <c r="AJ88" s="1334"/>
      <c r="AK88" s="1334"/>
      <c r="AL88" s="1334"/>
      <c r="AM88" s="1334"/>
      <c r="AN88" s="1334"/>
      <c r="AO88" s="1334"/>
      <c r="AP88" s="1334"/>
      <c r="AQ88" s="1334"/>
      <c r="AR88" s="1334"/>
      <c r="AS88" s="1334"/>
      <c r="AT88" s="1334"/>
      <c r="AU88" s="1334"/>
      <c r="AV88" s="1334"/>
      <c r="AW88" s="1334"/>
      <c r="AX88" s="1334"/>
      <c r="AY88" s="1334"/>
      <c r="AZ88" s="1334"/>
      <c r="BA88" s="1334"/>
      <c r="BB88" s="1334"/>
      <c r="BC88" s="1334"/>
      <c r="BD88" s="1334"/>
      <c r="BE88" s="1334"/>
      <c r="BF88" s="1334"/>
      <c r="BG88" s="1334"/>
      <c r="BH88" s="1334"/>
      <c r="BI88" s="1334"/>
      <c r="BJ88" s="1334"/>
      <c r="BK88" s="1334"/>
      <c r="BL88" s="1334"/>
      <c r="BM88" s="1334"/>
      <c r="BN88" s="1334"/>
      <c r="BO88" s="1334"/>
      <c r="BP88" s="1334"/>
      <c r="BQ88" s="1334"/>
      <c r="BR88" s="1334"/>
      <c r="BS88" s="1334"/>
      <c r="BT88" s="1334"/>
      <c r="BU88" s="1334"/>
      <c r="BV88" s="1334"/>
      <c r="BW88" s="1334"/>
      <c r="BX88" s="1334"/>
      <c r="BY88" s="1334"/>
      <c r="BZ88" s="1334"/>
      <c r="CA88" s="1334"/>
      <c r="CB88" s="1334"/>
      <c r="CC88" s="1334"/>
      <c r="CD88" s="1334"/>
      <c r="CE88" s="1334"/>
      <c r="CF88" s="1334"/>
      <c r="CG88" s="1334"/>
      <c r="CH88" s="1334"/>
      <c r="CI88" s="1334"/>
      <c r="CJ88" s="1334"/>
      <c r="CK88" s="1334"/>
      <c r="CL88" s="1334"/>
      <c r="CM88" s="1334"/>
      <c r="CN88" s="1334"/>
      <c r="CO88" s="1334"/>
      <c r="CP88" s="1334"/>
      <c r="CQ88" s="1334"/>
      <c r="CR88" s="1334"/>
      <c r="CS88" s="1334"/>
      <c r="CT88" s="1334"/>
      <c r="CU88" s="1334"/>
      <c r="CV88" s="1334"/>
      <c r="CW88" s="1334"/>
      <c r="CX88" s="1334"/>
      <c r="CY88" s="1334"/>
      <c r="CZ88" s="1334"/>
      <c r="DA88" s="1334"/>
      <c r="DB88" s="1334"/>
      <c r="DC88" s="1334"/>
      <c r="DD88" s="1334"/>
      <c r="DE88" s="1334"/>
      <c r="DF88" s="1334"/>
      <c r="DG88" s="1334"/>
      <c r="DH88" s="1334"/>
      <c r="DI88" s="1334"/>
      <c r="DJ88" s="1334"/>
      <c r="DK88" s="1334"/>
      <c r="DL88" s="1334"/>
      <c r="DM88" s="1334"/>
      <c r="DN88" s="1334"/>
      <c r="DO88" s="1334"/>
      <c r="DP88" s="1334"/>
      <c r="DQ88" s="1334"/>
      <c r="DR88" s="1334"/>
      <c r="DS88" s="1334"/>
      <c r="DT88" s="1334"/>
      <c r="DU88" s="1334"/>
      <c r="DV88" s="1334"/>
      <c r="DW88" s="1334"/>
      <c r="DX88" s="1334"/>
      <c r="DY88" s="1334"/>
      <c r="DZ88" s="1334"/>
      <c r="EA88" s="1334"/>
      <c r="EB88" s="1334"/>
      <c r="EC88" s="1334"/>
      <c r="ED88" s="1334"/>
      <c r="EE88" s="1334"/>
      <c r="EF88" s="1334"/>
      <c r="EG88" s="1334"/>
      <c r="EH88" s="1334"/>
      <c r="EI88" s="1334"/>
      <c r="EJ88" s="1334"/>
      <c r="EK88" s="1334"/>
      <c r="EL88" s="1334"/>
      <c r="EM88" s="1334"/>
      <c r="EN88" s="1334"/>
      <c r="EO88" s="1334"/>
      <c r="EP88" s="1334"/>
      <c r="EQ88" s="1334"/>
      <c r="ER88" s="1334"/>
      <c r="ES88" s="1334"/>
      <c r="ET88" s="1334"/>
      <c r="EU88" s="1334"/>
      <c r="EV88" s="1334"/>
      <c r="EW88" s="1334"/>
      <c r="EX88" s="1334"/>
      <c r="EY88" s="1334"/>
      <c r="EZ88" s="1334"/>
      <c r="FA88" s="1334"/>
      <c r="FB88" s="1334"/>
      <c r="FC88" s="1334"/>
      <c r="FD88" s="1334"/>
      <c r="FE88" s="1334"/>
      <c r="FF88" s="1334"/>
      <c r="FG88" s="1334"/>
      <c r="FH88" s="1334"/>
      <c r="FI88" s="1334"/>
      <c r="FJ88" s="1334"/>
      <c r="FK88" s="1334"/>
      <c r="FL88" s="1334"/>
      <c r="FM88" s="1334"/>
      <c r="FN88" s="1334"/>
      <c r="FO88" s="1334"/>
      <c r="FP88" s="1334"/>
      <c r="FQ88" s="1334"/>
      <c r="FR88" s="1334"/>
      <c r="FS88" s="1334"/>
      <c r="FT88" s="1334"/>
      <c r="FU88" s="1334"/>
      <c r="FV88" s="1334"/>
      <c r="FW88" s="1334"/>
      <c r="FX88" s="1334"/>
      <c r="FY88" s="1334"/>
      <c r="FZ88" s="1334"/>
      <c r="GA88" s="1334"/>
      <c r="GB88" s="1334"/>
      <c r="GC88" s="1334"/>
      <c r="GD88" s="1334"/>
      <c r="GE88" s="1334"/>
      <c r="GF88" s="1334"/>
      <c r="GG88" s="1334"/>
      <c r="GH88" s="1334"/>
      <c r="GI88" s="1334"/>
      <c r="GJ88" s="1334"/>
      <c r="GK88" s="1334"/>
      <c r="GL88" s="1334"/>
      <c r="GM88" s="1334"/>
      <c r="GN88" s="1334"/>
      <c r="GO88" s="1334"/>
      <c r="GP88" s="1334"/>
      <c r="GQ88" s="1334"/>
      <c r="GR88" s="1334"/>
      <c r="GS88" s="1334"/>
      <c r="GT88" s="1334"/>
      <c r="GU88" s="1334"/>
      <c r="GV88" s="1334"/>
      <c r="GW88" s="1334"/>
      <c r="GX88" s="1334"/>
      <c r="GY88" s="1334"/>
      <c r="GZ88" s="1334"/>
      <c r="HA88" s="1334"/>
      <c r="HB88" s="1334"/>
      <c r="HC88" s="1334"/>
      <c r="HD88" s="1334"/>
      <c r="HE88" s="1334"/>
      <c r="HF88" s="1334"/>
      <c r="HG88" s="1334"/>
      <c r="HH88" s="1334"/>
      <c r="HI88" s="1334"/>
      <c r="HJ88" s="1334"/>
      <c r="HK88" s="1334"/>
      <c r="HL88" s="1334"/>
      <c r="HM88" s="1334"/>
      <c r="HN88" s="1334"/>
      <c r="HO88" s="1334"/>
      <c r="HP88" s="1334"/>
      <c r="HQ88" s="1334"/>
      <c r="HR88" s="1334"/>
      <c r="HS88" s="1334"/>
      <c r="HT88" s="1334"/>
      <c r="HU88" s="1334"/>
      <c r="HV88" s="1334"/>
      <c r="HW88" s="1334"/>
      <c r="HX88" s="1334"/>
      <c r="HY88" s="1334"/>
      <c r="HZ88" s="1334"/>
      <c r="IA88" s="1334"/>
      <c r="IB88" s="1334"/>
      <c r="IC88" s="1334"/>
      <c r="ID88" s="1334"/>
      <c r="IE88" s="1334"/>
      <c r="IF88" s="1334"/>
      <c r="IG88" s="1334"/>
      <c r="IH88" s="1334"/>
      <c r="II88" s="1334"/>
      <c r="IJ88" s="1334"/>
      <c r="IK88" s="1334"/>
      <c r="IL88" s="1334"/>
      <c r="IM88" s="1334"/>
      <c r="IN88" s="1334"/>
      <c r="IO88" s="1334"/>
      <c r="IP88" s="1334"/>
      <c r="IQ88" s="1334"/>
      <c r="IR88" s="1334"/>
      <c r="IS88" s="1334"/>
      <c r="IT88" s="1334"/>
    </row>
    <row r="89" spans="1:254" ht="14.5" thickBot="1" x14ac:dyDescent="0.3">
      <c r="A89" s="1343"/>
      <c r="B89" s="1344"/>
      <c r="C89" s="1344"/>
      <c r="D89" s="1344"/>
      <c r="E89" s="1400"/>
      <c r="F89" s="1345"/>
      <c r="G89" s="1401"/>
      <c r="H89" s="1423"/>
      <c r="I89" s="1334"/>
      <c r="J89" s="1334"/>
      <c r="K89" s="1334"/>
      <c r="L89" s="1334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4"/>
      <c r="AD89" s="1334"/>
      <c r="AE89" s="1334"/>
      <c r="AF89" s="1334"/>
      <c r="AG89" s="1334"/>
      <c r="AH89" s="1334"/>
      <c r="AI89" s="1334"/>
      <c r="AJ89" s="1334"/>
      <c r="AK89" s="1334"/>
      <c r="AL89" s="1334"/>
      <c r="AM89" s="1334"/>
      <c r="AN89" s="1334"/>
      <c r="AO89" s="1334"/>
      <c r="AP89" s="1334"/>
      <c r="AQ89" s="1334"/>
      <c r="AR89" s="1334"/>
      <c r="AS89" s="1334"/>
      <c r="AT89" s="1334"/>
      <c r="AU89" s="1334"/>
      <c r="AV89" s="1334"/>
      <c r="AW89" s="1334"/>
      <c r="AX89" s="1334"/>
      <c r="AY89" s="1334"/>
      <c r="AZ89" s="1334"/>
      <c r="BA89" s="1334"/>
      <c r="BB89" s="1334"/>
      <c r="BC89" s="1334"/>
      <c r="BD89" s="1334"/>
      <c r="BE89" s="1334"/>
      <c r="BF89" s="1334"/>
      <c r="BG89" s="1334"/>
      <c r="BH89" s="1334"/>
      <c r="BI89" s="1334"/>
      <c r="BJ89" s="1334"/>
      <c r="BK89" s="1334"/>
      <c r="BL89" s="1334"/>
      <c r="BM89" s="1334"/>
      <c r="BN89" s="1334"/>
      <c r="BO89" s="1334"/>
      <c r="BP89" s="1334"/>
      <c r="BQ89" s="1334"/>
      <c r="BR89" s="1334"/>
      <c r="BS89" s="1334"/>
      <c r="BT89" s="1334"/>
      <c r="BU89" s="1334"/>
      <c r="BV89" s="1334"/>
      <c r="BW89" s="1334"/>
      <c r="BX89" s="1334"/>
      <c r="BY89" s="1334"/>
      <c r="BZ89" s="1334"/>
      <c r="CA89" s="1334"/>
      <c r="CB89" s="1334"/>
      <c r="CC89" s="1334"/>
      <c r="CD89" s="1334"/>
      <c r="CE89" s="1334"/>
      <c r="CF89" s="1334"/>
      <c r="CG89" s="1334"/>
      <c r="CH89" s="1334"/>
      <c r="CI89" s="1334"/>
      <c r="CJ89" s="1334"/>
      <c r="CK89" s="1334"/>
      <c r="CL89" s="1334"/>
      <c r="CM89" s="1334"/>
      <c r="CN89" s="1334"/>
      <c r="CO89" s="1334"/>
      <c r="CP89" s="1334"/>
      <c r="CQ89" s="1334"/>
      <c r="CR89" s="1334"/>
      <c r="CS89" s="1334"/>
      <c r="CT89" s="1334"/>
      <c r="CU89" s="1334"/>
      <c r="CV89" s="1334"/>
      <c r="CW89" s="1334"/>
      <c r="CX89" s="1334"/>
      <c r="CY89" s="1334"/>
      <c r="CZ89" s="1334"/>
      <c r="DA89" s="1334"/>
      <c r="DB89" s="1334"/>
      <c r="DC89" s="1334"/>
      <c r="DD89" s="1334"/>
      <c r="DE89" s="1334"/>
      <c r="DF89" s="1334"/>
      <c r="DG89" s="1334"/>
      <c r="DH89" s="1334"/>
      <c r="DI89" s="1334"/>
      <c r="DJ89" s="1334"/>
      <c r="DK89" s="1334"/>
      <c r="DL89" s="1334"/>
      <c r="DM89" s="1334"/>
      <c r="DN89" s="1334"/>
      <c r="DO89" s="1334"/>
      <c r="DP89" s="1334"/>
      <c r="DQ89" s="1334"/>
      <c r="DR89" s="1334"/>
      <c r="DS89" s="1334"/>
      <c r="DT89" s="1334"/>
      <c r="DU89" s="1334"/>
      <c r="DV89" s="1334"/>
      <c r="DW89" s="1334"/>
      <c r="DX89" s="1334"/>
      <c r="DY89" s="1334"/>
      <c r="DZ89" s="1334"/>
      <c r="EA89" s="1334"/>
      <c r="EB89" s="1334"/>
      <c r="EC89" s="1334"/>
      <c r="ED89" s="1334"/>
      <c r="EE89" s="1334"/>
      <c r="EF89" s="1334"/>
      <c r="EG89" s="1334"/>
      <c r="EH89" s="1334"/>
      <c r="EI89" s="1334"/>
      <c r="EJ89" s="1334"/>
      <c r="EK89" s="1334"/>
      <c r="EL89" s="1334"/>
      <c r="EM89" s="1334"/>
      <c r="EN89" s="1334"/>
      <c r="EO89" s="1334"/>
      <c r="EP89" s="1334"/>
      <c r="EQ89" s="1334"/>
      <c r="ER89" s="1334"/>
      <c r="ES89" s="1334"/>
      <c r="ET89" s="1334"/>
      <c r="EU89" s="1334"/>
      <c r="EV89" s="1334"/>
      <c r="EW89" s="1334"/>
      <c r="EX89" s="1334"/>
      <c r="EY89" s="1334"/>
      <c r="EZ89" s="1334"/>
      <c r="FA89" s="1334"/>
      <c r="FB89" s="1334"/>
      <c r="FC89" s="1334"/>
      <c r="FD89" s="1334"/>
      <c r="FE89" s="1334"/>
      <c r="FF89" s="1334"/>
      <c r="FG89" s="1334"/>
      <c r="FH89" s="1334"/>
      <c r="FI89" s="1334"/>
      <c r="FJ89" s="1334"/>
      <c r="FK89" s="1334"/>
      <c r="FL89" s="1334"/>
      <c r="FM89" s="1334"/>
      <c r="FN89" s="1334"/>
      <c r="FO89" s="1334"/>
      <c r="FP89" s="1334"/>
      <c r="FQ89" s="1334"/>
      <c r="FR89" s="1334"/>
      <c r="FS89" s="1334"/>
      <c r="FT89" s="1334"/>
      <c r="FU89" s="1334"/>
      <c r="FV89" s="1334"/>
      <c r="FW89" s="1334"/>
      <c r="FX89" s="1334"/>
      <c r="FY89" s="1334"/>
      <c r="FZ89" s="1334"/>
      <c r="GA89" s="1334"/>
      <c r="GB89" s="1334"/>
      <c r="GC89" s="1334"/>
      <c r="GD89" s="1334"/>
      <c r="GE89" s="1334"/>
      <c r="GF89" s="1334"/>
      <c r="GG89" s="1334"/>
      <c r="GH89" s="1334"/>
      <c r="GI89" s="1334"/>
      <c r="GJ89" s="1334"/>
      <c r="GK89" s="1334"/>
      <c r="GL89" s="1334"/>
      <c r="GM89" s="1334"/>
      <c r="GN89" s="1334"/>
      <c r="GO89" s="1334"/>
      <c r="GP89" s="1334"/>
      <c r="GQ89" s="1334"/>
      <c r="GR89" s="1334"/>
      <c r="GS89" s="1334"/>
      <c r="GT89" s="1334"/>
      <c r="GU89" s="1334"/>
      <c r="GV89" s="1334"/>
      <c r="GW89" s="1334"/>
      <c r="GX89" s="1334"/>
      <c r="GY89" s="1334"/>
      <c r="GZ89" s="1334"/>
      <c r="HA89" s="1334"/>
      <c r="HB89" s="1334"/>
      <c r="HC89" s="1334"/>
      <c r="HD89" s="1334"/>
      <c r="HE89" s="1334"/>
      <c r="HF89" s="1334"/>
      <c r="HG89" s="1334"/>
      <c r="HH89" s="1334"/>
      <c r="HI89" s="1334"/>
      <c r="HJ89" s="1334"/>
      <c r="HK89" s="1334"/>
      <c r="HL89" s="1334"/>
      <c r="HM89" s="1334"/>
      <c r="HN89" s="1334"/>
      <c r="HO89" s="1334"/>
      <c r="HP89" s="1334"/>
      <c r="HQ89" s="1334"/>
      <c r="HR89" s="1334"/>
      <c r="HS89" s="1334"/>
      <c r="HT89" s="1334"/>
      <c r="HU89" s="1334"/>
      <c r="HV89" s="1334"/>
      <c r="HW89" s="1334"/>
      <c r="HX89" s="1334"/>
      <c r="HY89" s="1334"/>
      <c r="HZ89" s="1334"/>
      <c r="IA89" s="1334"/>
      <c r="IB89" s="1334"/>
      <c r="IC89" s="1334"/>
      <c r="ID89" s="1334"/>
      <c r="IE89" s="1334"/>
      <c r="IF89" s="1334"/>
      <c r="IG89" s="1334"/>
      <c r="IH89" s="1334"/>
      <c r="II89" s="1334"/>
      <c r="IJ89" s="1334"/>
      <c r="IK89" s="1334"/>
      <c r="IL89" s="1334"/>
      <c r="IM89" s="1334"/>
      <c r="IN89" s="1334"/>
      <c r="IO89" s="1334"/>
      <c r="IP89" s="1334"/>
      <c r="IQ89" s="1334"/>
      <c r="IR89" s="1334"/>
      <c r="IS89" s="1334"/>
      <c r="IT89" s="1334"/>
    </row>
    <row r="90" spans="1:254" x14ac:dyDescent="0.25">
      <c r="A90" s="1426" t="s">
        <v>5</v>
      </c>
      <c r="B90" s="1348" t="s">
        <v>6</v>
      </c>
      <c r="C90" s="1348"/>
      <c r="D90" s="1348"/>
      <c r="E90" s="1349" t="s">
        <v>7</v>
      </c>
      <c r="F90" s="1350" t="s">
        <v>8</v>
      </c>
      <c r="G90" s="1443" t="s">
        <v>9</v>
      </c>
      <c r="H90" s="1430" t="s">
        <v>10</v>
      </c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4"/>
      <c r="W90" s="1334"/>
      <c r="X90" s="1334"/>
      <c r="Y90" s="1334"/>
      <c r="Z90" s="1334"/>
      <c r="AA90" s="1334"/>
      <c r="AB90" s="1334"/>
      <c r="AC90" s="1334"/>
      <c r="AD90" s="1334"/>
      <c r="AE90" s="1334"/>
      <c r="AF90" s="1334"/>
      <c r="AG90" s="1334"/>
      <c r="AH90" s="1334"/>
      <c r="AI90" s="1334"/>
      <c r="AJ90" s="1334"/>
      <c r="AK90" s="1334"/>
      <c r="AL90" s="1334"/>
      <c r="AM90" s="1334"/>
      <c r="AN90" s="1334"/>
      <c r="AO90" s="1334"/>
      <c r="AP90" s="1334"/>
      <c r="AQ90" s="1334"/>
      <c r="AR90" s="1334"/>
      <c r="AS90" s="1334"/>
      <c r="AT90" s="1334"/>
      <c r="AU90" s="1334"/>
      <c r="AV90" s="1334"/>
      <c r="AW90" s="1334"/>
      <c r="AX90" s="1334"/>
      <c r="AY90" s="1334"/>
      <c r="AZ90" s="1334"/>
      <c r="BA90" s="1334"/>
      <c r="BB90" s="1334"/>
      <c r="BC90" s="1334"/>
      <c r="BD90" s="1334"/>
      <c r="BE90" s="1334"/>
      <c r="BF90" s="1334"/>
      <c r="BG90" s="1334"/>
      <c r="BH90" s="1334"/>
      <c r="BI90" s="1334"/>
      <c r="BJ90" s="1334"/>
      <c r="BK90" s="1334"/>
      <c r="BL90" s="1334"/>
      <c r="BM90" s="1334"/>
      <c r="BN90" s="1334"/>
      <c r="BO90" s="1334"/>
      <c r="BP90" s="1334"/>
      <c r="BQ90" s="1334"/>
      <c r="BR90" s="1334"/>
      <c r="BS90" s="1334"/>
      <c r="BT90" s="1334"/>
      <c r="BU90" s="1334"/>
      <c r="BV90" s="1334"/>
      <c r="BW90" s="1334"/>
      <c r="BX90" s="1334"/>
      <c r="BY90" s="1334"/>
      <c r="BZ90" s="1334"/>
      <c r="CA90" s="1334"/>
      <c r="CB90" s="1334"/>
      <c r="CC90" s="1334"/>
      <c r="CD90" s="1334"/>
      <c r="CE90" s="1334"/>
      <c r="CF90" s="1334"/>
      <c r="CG90" s="1334"/>
      <c r="CH90" s="1334"/>
      <c r="CI90" s="1334"/>
      <c r="CJ90" s="1334"/>
      <c r="CK90" s="1334"/>
      <c r="CL90" s="1334"/>
      <c r="CM90" s="1334"/>
      <c r="CN90" s="1334"/>
      <c r="CO90" s="1334"/>
      <c r="CP90" s="1334"/>
      <c r="CQ90" s="1334"/>
      <c r="CR90" s="1334"/>
      <c r="CS90" s="1334"/>
      <c r="CT90" s="1334"/>
      <c r="CU90" s="1334"/>
      <c r="CV90" s="1334"/>
      <c r="CW90" s="1334"/>
      <c r="CX90" s="1334"/>
      <c r="CY90" s="1334"/>
      <c r="CZ90" s="1334"/>
      <c r="DA90" s="1334"/>
      <c r="DB90" s="1334"/>
      <c r="DC90" s="1334"/>
      <c r="DD90" s="1334"/>
      <c r="DE90" s="1334"/>
      <c r="DF90" s="1334"/>
      <c r="DG90" s="1334"/>
      <c r="DH90" s="1334"/>
      <c r="DI90" s="1334"/>
      <c r="DJ90" s="1334"/>
      <c r="DK90" s="1334"/>
      <c r="DL90" s="1334"/>
      <c r="DM90" s="1334"/>
      <c r="DN90" s="1334"/>
      <c r="DO90" s="1334"/>
      <c r="DP90" s="1334"/>
      <c r="DQ90" s="1334"/>
      <c r="DR90" s="1334"/>
      <c r="DS90" s="1334"/>
      <c r="DT90" s="1334"/>
      <c r="DU90" s="1334"/>
      <c r="DV90" s="1334"/>
      <c r="DW90" s="1334"/>
      <c r="DX90" s="1334"/>
      <c r="DY90" s="1334"/>
      <c r="DZ90" s="1334"/>
      <c r="EA90" s="1334"/>
      <c r="EB90" s="1334"/>
      <c r="EC90" s="1334"/>
      <c r="ED90" s="1334"/>
      <c r="EE90" s="1334"/>
      <c r="EF90" s="1334"/>
      <c r="EG90" s="1334"/>
      <c r="EH90" s="1334"/>
      <c r="EI90" s="1334"/>
      <c r="EJ90" s="1334"/>
      <c r="EK90" s="1334"/>
      <c r="EL90" s="1334"/>
      <c r="EM90" s="1334"/>
      <c r="EN90" s="1334"/>
      <c r="EO90" s="1334"/>
      <c r="EP90" s="1334"/>
      <c r="EQ90" s="1334"/>
      <c r="ER90" s="1334"/>
      <c r="ES90" s="1334"/>
      <c r="ET90" s="1334"/>
      <c r="EU90" s="1334"/>
      <c r="EV90" s="1334"/>
      <c r="EW90" s="1334"/>
      <c r="EX90" s="1334"/>
      <c r="EY90" s="1334"/>
      <c r="EZ90" s="1334"/>
      <c r="FA90" s="1334"/>
      <c r="FB90" s="1334"/>
      <c r="FC90" s="1334"/>
      <c r="FD90" s="1334"/>
      <c r="FE90" s="1334"/>
      <c r="FF90" s="1334"/>
      <c r="FG90" s="1334"/>
      <c r="FH90" s="1334"/>
      <c r="FI90" s="1334"/>
      <c r="FJ90" s="1334"/>
      <c r="FK90" s="1334"/>
      <c r="FL90" s="1334"/>
      <c r="FM90" s="1334"/>
      <c r="FN90" s="1334"/>
      <c r="FO90" s="1334"/>
      <c r="FP90" s="1334"/>
      <c r="FQ90" s="1334"/>
      <c r="FR90" s="1334"/>
      <c r="FS90" s="1334"/>
      <c r="FT90" s="1334"/>
      <c r="FU90" s="1334"/>
      <c r="FV90" s="1334"/>
      <c r="FW90" s="1334"/>
      <c r="FX90" s="1334"/>
      <c r="FY90" s="1334"/>
      <c r="FZ90" s="1334"/>
      <c r="GA90" s="1334"/>
      <c r="GB90" s="1334"/>
      <c r="GC90" s="1334"/>
      <c r="GD90" s="1334"/>
      <c r="GE90" s="1334"/>
      <c r="GF90" s="1334"/>
      <c r="GG90" s="1334"/>
      <c r="GH90" s="1334"/>
      <c r="GI90" s="1334"/>
      <c r="GJ90" s="1334"/>
      <c r="GK90" s="1334"/>
      <c r="GL90" s="1334"/>
      <c r="GM90" s="1334"/>
      <c r="GN90" s="1334"/>
      <c r="GO90" s="1334"/>
      <c r="GP90" s="1334"/>
      <c r="GQ90" s="1334"/>
      <c r="GR90" s="1334"/>
      <c r="GS90" s="1334"/>
      <c r="GT90" s="1334"/>
      <c r="GU90" s="1334"/>
      <c r="GV90" s="1334"/>
      <c r="GW90" s="1334"/>
      <c r="GX90" s="1334"/>
      <c r="GY90" s="1334"/>
      <c r="GZ90" s="1334"/>
      <c r="HA90" s="1334"/>
      <c r="HB90" s="1334"/>
      <c r="HC90" s="1334"/>
      <c r="HD90" s="1334"/>
      <c r="HE90" s="1334"/>
      <c r="HF90" s="1334"/>
      <c r="HG90" s="1334"/>
      <c r="HH90" s="1334"/>
      <c r="HI90" s="1334"/>
      <c r="HJ90" s="1334"/>
      <c r="HK90" s="1334"/>
      <c r="HL90" s="1334"/>
      <c r="HM90" s="1334"/>
      <c r="HN90" s="1334"/>
      <c r="HO90" s="1334"/>
      <c r="HP90" s="1334"/>
      <c r="HQ90" s="1334"/>
      <c r="HR90" s="1334"/>
      <c r="HS90" s="1334"/>
      <c r="HT90" s="1334"/>
      <c r="HU90" s="1334"/>
      <c r="HV90" s="1334"/>
      <c r="HW90" s="1334"/>
      <c r="HX90" s="1334"/>
      <c r="HY90" s="1334"/>
      <c r="HZ90" s="1334"/>
      <c r="IA90" s="1334"/>
      <c r="IB90" s="1334"/>
      <c r="IC90" s="1334"/>
      <c r="ID90" s="1334"/>
      <c r="IE90" s="1334"/>
      <c r="IF90" s="1334"/>
      <c r="IG90" s="1334"/>
      <c r="IH90" s="1334"/>
      <c r="II90" s="1334"/>
      <c r="IJ90" s="1334"/>
      <c r="IK90" s="1334"/>
      <c r="IL90" s="1334"/>
      <c r="IM90" s="1334"/>
      <c r="IN90" s="1334"/>
      <c r="IO90" s="1334"/>
      <c r="IP90" s="1334"/>
      <c r="IQ90" s="1334"/>
      <c r="IR90" s="1334"/>
      <c r="IS90" s="1334"/>
      <c r="IT90" s="1334"/>
    </row>
    <row r="91" spans="1:254" ht="14.5" thickBot="1" x14ac:dyDescent="0.3">
      <c r="A91" s="1431"/>
      <c r="B91" s="1354"/>
      <c r="C91" s="1354"/>
      <c r="D91" s="1354"/>
      <c r="E91" s="1433"/>
      <c r="F91" s="1356"/>
      <c r="G91" s="1444" t="s">
        <v>11</v>
      </c>
      <c r="H91" s="1435" t="s">
        <v>11</v>
      </c>
      <c r="I91" s="1334"/>
      <c r="J91" s="1334"/>
      <c r="K91" s="1334"/>
      <c r="L91" s="1334"/>
      <c r="M91" s="1334"/>
      <c r="N91" s="1334"/>
      <c r="O91" s="1334"/>
      <c r="P91" s="1334"/>
      <c r="Q91" s="1334"/>
      <c r="R91" s="1334"/>
      <c r="S91" s="1334"/>
      <c r="T91" s="1334"/>
      <c r="U91" s="1334"/>
      <c r="V91" s="1334"/>
      <c r="W91" s="1334"/>
      <c r="X91" s="1334"/>
      <c r="Y91" s="1334"/>
      <c r="Z91" s="1334"/>
      <c r="AA91" s="1334"/>
      <c r="AB91" s="1334"/>
      <c r="AC91" s="1334"/>
      <c r="AD91" s="1334"/>
      <c r="AE91" s="1334"/>
      <c r="AF91" s="1334"/>
      <c r="AG91" s="1334"/>
      <c r="AH91" s="1334"/>
      <c r="AI91" s="1334"/>
      <c r="AJ91" s="1334"/>
      <c r="AK91" s="1334"/>
      <c r="AL91" s="1334"/>
      <c r="AM91" s="1334"/>
      <c r="AN91" s="1334"/>
      <c r="AO91" s="1334"/>
      <c r="AP91" s="1334"/>
      <c r="AQ91" s="1334"/>
      <c r="AR91" s="1334"/>
      <c r="AS91" s="1334"/>
      <c r="AT91" s="1334"/>
      <c r="AU91" s="1334"/>
      <c r="AV91" s="1334"/>
      <c r="AW91" s="1334"/>
      <c r="AX91" s="1334"/>
      <c r="AY91" s="1334"/>
      <c r="AZ91" s="1334"/>
      <c r="BA91" s="1334"/>
      <c r="BB91" s="1334"/>
      <c r="BC91" s="1334"/>
      <c r="BD91" s="1334"/>
      <c r="BE91" s="1334"/>
      <c r="BF91" s="1334"/>
      <c r="BG91" s="1334"/>
      <c r="BH91" s="1334"/>
      <c r="BI91" s="1334"/>
      <c r="BJ91" s="1334"/>
      <c r="BK91" s="1334"/>
      <c r="BL91" s="1334"/>
      <c r="BM91" s="1334"/>
      <c r="BN91" s="1334"/>
      <c r="BO91" s="1334"/>
      <c r="BP91" s="1334"/>
      <c r="BQ91" s="1334"/>
      <c r="BR91" s="1334"/>
      <c r="BS91" s="1334"/>
      <c r="BT91" s="1334"/>
      <c r="BU91" s="1334"/>
      <c r="BV91" s="1334"/>
      <c r="BW91" s="1334"/>
      <c r="BX91" s="1334"/>
      <c r="BY91" s="1334"/>
      <c r="BZ91" s="1334"/>
      <c r="CA91" s="1334"/>
      <c r="CB91" s="1334"/>
      <c r="CC91" s="1334"/>
      <c r="CD91" s="1334"/>
      <c r="CE91" s="1334"/>
      <c r="CF91" s="1334"/>
      <c r="CG91" s="1334"/>
      <c r="CH91" s="1334"/>
      <c r="CI91" s="1334"/>
      <c r="CJ91" s="1334"/>
      <c r="CK91" s="1334"/>
      <c r="CL91" s="1334"/>
      <c r="CM91" s="1334"/>
      <c r="CN91" s="1334"/>
      <c r="CO91" s="1334"/>
      <c r="CP91" s="1334"/>
      <c r="CQ91" s="1334"/>
      <c r="CR91" s="1334"/>
      <c r="CS91" s="1334"/>
      <c r="CT91" s="1334"/>
      <c r="CU91" s="1334"/>
      <c r="CV91" s="1334"/>
      <c r="CW91" s="1334"/>
      <c r="CX91" s="1334"/>
      <c r="CY91" s="1334"/>
      <c r="CZ91" s="1334"/>
      <c r="DA91" s="1334"/>
      <c r="DB91" s="1334"/>
      <c r="DC91" s="1334"/>
      <c r="DD91" s="1334"/>
      <c r="DE91" s="1334"/>
      <c r="DF91" s="1334"/>
      <c r="DG91" s="1334"/>
      <c r="DH91" s="1334"/>
      <c r="DI91" s="1334"/>
      <c r="DJ91" s="1334"/>
      <c r="DK91" s="1334"/>
      <c r="DL91" s="1334"/>
      <c r="DM91" s="1334"/>
      <c r="DN91" s="1334"/>
      <c r="DO91" s="1334"/>
      <c r="DP91" s="1334"/>
      <c r="DQ91" s="1334"/>
      <c r="DR91" s="1334"/>
      <c r="DS91" s="1334"/>
      <c r="DT91" s="1334"/>
      <c r="DU91" s="1334"/>
      <c r="DV91" s="1334"/>
      <c r="DW91" s="1334"/>
      <c r="DX91" s="1334"/>
      <c r="DY91" s="1334"/>
      <c r="DZ91" s="1334"/>
      <c r="EA91" s="1334"/>
      <c r="EB91" s="1334"/>
      <c r="EC91" s="1334"/>
      <c r="ED91" s="1334"/>
      <c r="EE91" s="1334"/>
      <c r="EF91" s="1334"/>
      <c r="EG91" s="1334"/>
      <c r="EH91" s="1334"/>
      <c r="EI91" s="1334"/>
      <c r="EJ91" s="1334"/>
      <c r="EK91" s="1334"/>
      <c r="EL91" s="1334"/>
      <c r="EM91" s="1334"/>
      <c r="EN91" s="1334"/>
      <c r="EO91" s="1334"/>
      <c r="EP91" s="1334"/>
      <c r="EQ91" s="1334"/>
      <c r="ER91" s="1334"/>
      <c r="ES91" s="1334"/>
      <c r="ET91" s="1334"/>
      <c r="EU91" s="1334"/>
      <c r="EV91" s="1334"/>
      <c r="EW91" s="1334"/>
      <c r="EX91" s="1334"/>
      <c r="EY91" s="1334"/>
      <c r="EZ91" s="1334"/>
      <c r="FA91" s="1334"/>
      <c r="FB91" s="1334"/>
      <c r="FC91" s="1334"/>
      <c r="FD91" s="1334"/>
      <c r="FE91" s="1334"/>
      <c r="FF91" s="1334"/>
      <c r="FG91" s="1334"/>
      <c r="FH91" s="1334"/>
      <c r="FI91" s="1334"/>
      <c r="FJ91" s="1334"/>
      <c r="FK91" s="1334"/>
      <c r="FL91" s="1334"/>
      <c r="FM91" s="1334"/>
      <c r="FN91" s="1334"/>
      <c r="FO91" s="1334"/>
      <c r="FP91" s="1334"/>
      <c r="FQ91" s="1334"/>
      <c r="FR91" s="1334"/>
      <c r="FS91" s="1334"/>
      <c r="FT91" s="1334"/>
      <c r="FU91" s="1334"/>
      <c r="FV91" s="1334"/>
      <c r="FW91" s="1334"/>
      <c r="FX91" s="1334"/>
      <c r="FY91" s="1334"/>
      <c r="FZ91" s="1334"/>
      <c r="GA91" s="1334"/>
      <c r="GB91" s="1334"/>
      <c r="GC91" s="1334"/>
      <c r="GD91" s="1334"/>
      <c r="GE91" s="1334"/>
      <c r="GF91" s="1334"/>
      <c r="GG91" s="1334"/>
      <c r="GH91" s="1334"/>
      <c r="GI91" s="1334"/>
      <c r="GJ91" s="1334"/>
      <c r="GK91" s="1334"/>
      <c r="GL91" s="1334"/>
      <c r="GM91" s="1334"/>
      <c r="GN91" s="1334"/>
      <c r="GO91" s="1334"/>
      <c r="GP91" s="1334"/>
      <c r="GQ91" s="1334"/>
      <c r="GR91" s="1334"/>
      <c r="GS91" s="1334"/>
      <c r="GT91" s="1334"/>
      <c r="GU91" s="1334"/>
      <c r="GV91" s="1334"/>
      <c r="GW91" s="1334"/>
      <c r="GX91" s="1334"/>
      <c r="GY91" s="1334"/>
      <c r="GZ91" s="1334"/>
      <c r="HA91" s="1334"/>
      <c r="HB91" s="1334"/>
      <c r="HC91" s="1334"/>
      <c r="HD91" s="1334"/>
      <c r="HE91" s="1334"/>
      <c r="HF91" s="1334"/>
      <c r="HG91" s="1334"/>
      <c r="HH91" s="1334"/>
      <c r="HI91" s="1334"/>
      <c r="HJ91" s="1334"/>
      <c r="HK91" s="1334"/>
      <c r="HL91" s="1334"/>
      <c r="HM91" s="1334"/>
      <c r="HN91" s="1334"/>
      <c r="HO91" s="1334"/>
      <c r="HP91" s="1334"/>
      <c r="HQ91" s="1334"/>
      <c r="HR91" s="1334"/>
      <c r="HS91" s="1334"/>
      <c r="HT91" s="1334"/>
      <c r="HU91" s="1334"/>
      <c r="HV91" s="1334"/>
      <c r="HW91" s="1334"/>
      <c r="HX91" s="1334"/>
      <c r="HY91" s="1334"/>
      <c r="HZ91" s="1334"/>
      <c r="IA91" s="1334"/>
      <c r="IB91" s="1334"/>
      <c r="IC91" s="1334"/>
      <c r="ID91" s="1334"/>
      <c r="IE91" s="1334"/>
      <c r="IF91" s="1334"/>
      <c r="IG91" s="1334"/>
      <c r="IH91" s="1334"/>
      <c r="II91" s="1334"/>
      <c r="IJ91" s="1334"/>
      <c r="IK91" s="1334"/>
      <c r="IL91" s="1334"/>
      <c r="IM91" s="1334"/>
      <c r="IN91" s="1334"/>
      <c r="IO91" s="1334"/>
      <c r="IP91" s="1334"/>
      <c r="IQ91" s="1334"/>
      <c r="IR91" s="1334"/>
      <c r="IS91" s="1334"/>
      <c r="IT91" s="1334"/>
    </row>
    <row r="92" spans="1:254" x14ac:dyDescent="0.25">
      <c r="A92" s="1445"/>
      <c r="B92" s="1446"/>
      <c r="C92" s="1446"/>
      <c r="D92" s="1446"/>
      <c r="E92" s="1446"/>
      <c r="F92" s="1447"/>
      <c r="G92" s="1448"/>
      <c r="H92" s="1449"/>
      <c r="I92" s="1334"/>
      <c r="J92" s="1334"/>
      <c r="K92" s="1334"/>
      <c r="L92" s="1334"/>
      <c r="M92" s="1334"/>
      <c r="N92" s="1334"/>
      <c r="O92" s="1334"/>
      <c r="P92" s="1334"/>
      <c r="Q92" s="1334"/>
      <c r="R92" s="1334"/>
      <c r="S92" s="1334"/>
      <c r="T92" s="1334"/>
      <c r="U92" s="1334"/>
      <c r="V92" s="1334"/>
      <c r="W92" s="1334"/>
      <c r="X92" s="1334"/>
      <c r="Y92" s="1334"/>
      <c r="Z92" s="1334"/>
      <c r="AA92" s="1334"/>
      <c r="AB92" s="1334"/>
      <c r="AC92" s="1334"/>
      <c r="AD92" s="1334"/>
      <c r="AE92" s="1334"/>
      <c r="AF92" s="1334"/>
      <c r="AG92" s="1334"/>
      <c r="AH92" s="1334"/>
      <c r="AI92" s="1334"/>
      <c r="AJ92" s="1334"/>
      <c r="AK92" s="1334"/>
      <c r="AL92" s="1334"/>
      <c r="AM92" s="1334"/>
      <c r="AN92" s="1334"/>
      <c r="AO92" s="1334"/>
      <c r="AP92" s="1334"/>
      <c r="AQ92" s="1334"/>
      <c r="AR92" s="1334"/>
      <c r="AS92" s="1334"/>
      <c r="AT92" s="1334"/>
      <c r="AU92" s="1334"/>
      <c r="AV92" s="1334"/>
      <c r="AW92" s="1334"/>
      <c r="AX92" s="1334"/>
      <c r="AY92" s="1334"/>
      <c r="AZ92" s="1334"/>
      <c r="BA92" s="1334"/>
      <c r="BB92" s="1334"/>
      <c r="BC92" s="1334"/>
      <c r="BD92" s="1334"/>
      <c r="BE92" s="1334"/>
      <c r="BF92" s="1334"/>
      <c r="BG92" s="1334"/>
      <c r="BH92" s="1334"/>
      <c r="BI92" s="1334"/>
      <c r="BJ92" s="1334"/>
      <c r="BK92" s="1334"/>
      <c r="BL92" s="1334"/>
      <c r="BM92" s="1334"/>
      <c r="BN92" s="1334"/>
      <c r="BO92" s="1334"/>
      <c r="BP92" s="1334"/>
      <c r="BQ92" s="1334"/>
      <c r="BR92" s="1334"/>
      <c r="BS92" s="1334"/>
      <c r="BT92" s="1334"/>
      <c r="BU92" s="1334"/>
      <c r="BV92" s="1334"/>
      <c r="BW92" s="1334"/>
      <c r="BX92" s="1334"/>
      <c r="BY92" s="1334"/>
      <c r="BZ92" s="1334"/>
      <c r="CA92" s="1334"/>
      <c r="CB92" s="1334"/>
      <c r="CC92" s="1334"/>
      <c r="CD92" s="1334"/>
      <c r="CE92" s="1334"/>
      <c r="CF92" s="1334"/>
      <c r="CG92" s="1334"/>
      <c r="CH92" s="1334"/>
      <c r="CI92" s="1334"/>
      <c r="CJ92" s="1334"/>
      <c r="CK92" s="1334"/>
      <c r="CL92" s="1334"/>
      <c r="CM92" s="1334"/>
      <c r="CN92" s="1334"/>
      <c r="CO92" s="1334"/>
      <c r="CP92" s="1334"/>
      <c r="CQ92" s="1334"/>
      <c r="CR92" s="1334"/>
      <c r="CS92" s="1334"/>
      <c r="CT92" s="1334"/>
      <c r="CU92" s="1334"/>
      <c r="CV92" s="1334"/>
      <c r="CW92" s="1334"/>
      <c r="CX92" s="1334"/>
      <c r="CY92" s="1334"/>
      <c r="CZ92" s="1334"/>
      <c r="DA92" s="1334"/>
      <c r="DB92" s="1334"/>
      <c r="DC92" s="1334"/>
      <c r="DD92" s="1334"/>
      <c r="DE92" s="1334"/>
      <c r="DF92" s="1334"/>
      <c r="DG92" s="1334"/>
      <c r="DH92" s="1334"/>
      <c r="DI92" s="1334"/>
      <c r="DJ92" s="1334"/>
      <c r="DK92" s="1334"/>
      <c r="DL92" s="1334"/>
      <c r="DM92" s="1334"/>
      <c r="DN92" s="1334"/>
      <c r="DO92" s="1334"/>
      <c r="DP92" s="1334"/>
      <c r="DQ92" s="1334"/>
      <c r="DR92" s="1334"/>
      <c r="DS92" s="1334"/>
      <c r="DT92" s="1334"/>
      <c r="DU92" s="1334"/>
      <c r="DV92" s="1334"/>
      <c r="DW92" s="1334"/>
      <c r="DX92" s="1334"/>
      <c r="DY92" s="1334"/>
      <c r="DZ92" s="1334"/>
      <c r="EA92" s="1334"/>
      <c r="EB92" s="1334"/>
      <c r="EC92" s="1334"/>
      <c r="ED92" s="1334"/>
      <c r="EE92" s="1334"/>
      <c r="EF92" s="1334"/>
      <c r="EG92" s="1334"/>
      <c r="EH92" s="1334"/>
      <c r="EI92" s="1334"/>
      <c r="EJ92" s="1334"/>
      <c r="EK92" s="1334"/>
      <c r="EL92" s="1334"/>
      <c r="EM92" s="1334"/>
      <c r="EN92" s="1334"/>
      <c r="EO92" s="1334"/>
      <c r="EP92" s="1334"/>
      <c r="EQ92" s="1334"/>
      <c r="ER92" s="1334"/>
      <c r="ES92" s="1334"/>
      <c r="ET92" s="1334"/>
      <c r="EU92" s="1334"/>
      <c r="EV92" s="1334"/>
      <c r="EW92" s="1334"/>
      <c r="EX92" s="1334"/>
      <c r="EY92" s="1334"/>
      <c r="EZ92" s="1334"/>
      <c r="FA92" s="1334"/>
      <c r="FB92" s="1334"/>
      <c r="FC92" s="1334"/>
      <c r="FD92" s="1334"/>
      <c r="FE92" s="1334"/>
      <c r="FF92" s="1334"/>
      <c r="FG92" s="1334"/>
      <c r="FH92" s="1334"/>
      <c r="FI92" s="1334"/>
      <c r="FJ92" s="1334"/>
      <c r="FK92" s="1334"/>
      <c r="FL92" s="1334"/>
      <c r="FM92" s="1334"/>
      <c r="FN92" s="1334"/>
      <c r="FO92" s="1334"/>
      <c r="FP92" s="1334"/>
      <c r="FQ92" s="1334"/>
      <c r="FR92" s="1334"/>
      <c r="FS92" s="1334"/>
      <c r="FT92" s="1334"/>
      <c r="FU92" s="1334"/>
      <c r="FV92" s="1334"/>
      <c r="FW92" s="1334"/>
      <c r="FX92" s="1334"/>
      <c r="FY92" s="1334"/>
      <c r="FZ92" s="1334"/>
      <c r="GA92" s="1334"/>
      <c r="GB92" s="1334"/>
      <c r="GC92" s="1334"/>
      <c r="GD92" s="1334"/>
      <c r="GE92" s="1334"/>
      <c r="GF92" s="1334"/>
      <c r="GG92" s="1334"/>
      <c r="GH92" s="1334"/>
      <c r="GI92" s="1334"/>
      <c r="GJ92" s="1334"/>
      <c r="GK92" s="1334"/>
      <c r="GL92" s="1334"/>
      <c r="GM92" s="1334"/>
      <c r="GN92" s="1334"/>
      <c r="GO92" s="1334"/>
      <c r="GP92" s="1334"/>
      <c r="GQ92" s="1334"/>
      <c r="GR92" s="1334"/>
      <c r="GS92" s="1334"/>
      <c r="GT92" s="1334"/>
      <c r="GU92" s="1334"/>
      <c r="GV92" s="1334"/>
      <c r="GW92" s="1334"/>
      <c r="GX92" s="1334"/>
      <c r="GY92" s="1334"/>
      <c r="GZ92" s="1334"/>
      <c r="HA92" s="1334"/>
      <c r="HB92" s="1334"/>
      <c r="HC92" s="1334"/>
      <c r="HD92" s="1334"/>
      <c r="HE92" s="1334"/>
      <c r="HF92" s="1334"/>
      <c r="HG92" s="1334"/>
      <c r="HH92" s="1334"/>
      <c r="HI92" s="1334"/>
      <c r="HJ92" s="1334"/>
      <c r="HK92" s="1334"/>
      <c r="HL92" s="1334"/>
      <c r="HM92" s="1334"/>
      <c r="HN92" s="1334"/>
      <c r="HO92" s="1334"/>
      <c r="HP92" s="1334"/>
      <c r="HQ92" s="1334"/>
      <c r="HR92" s="1334"/>
      <c r="HS92" s="1334"/>
      <c r="HT92" s="1334"/>
      <c r="HU92" s="1334"/>
      <c r="HV92" s="1334"/>
      <c r="HW92" s="1334"/>
      <c r="HX92" s="1334"/>
      <c r="HY92" s="1334"/>
      <c r="HZ92" s="1334"/>
      <c r="IA92" s="1334"/>
      <c r="IB92" s="1334"/>
      <c r="IC92" s="1334"/>
      <c r="ID92" s="1334"/>
      <c r="IE92" s="1334"/>
      <c r="IF92" s="1334"/>
      <c r="IG92" s="1334"/>
      <c r="IH92" s="1334"/>
      <c r="II92" s="1334"/>
      <c r="IJ92" s="1334"/>
      <c r="IK92" s="1334"/>
      <c r="IL92" s="1334"/>
      <c r="IM92" s="1334"/>
      <c r="IN92" s="1334"/>
      <c r="IO92" s="1334"/>
      <c r="IP92" s="1334"/>
      <c r="IQ92" s="1334"/>
      <c r="IR92" s="1334"/>
      <c r="IS92" s="1334"/>
      <c r="IT92" s="1334"/>
    </row>
    <row r="93" spans="1:254" x14ac:dyDescent="0.25">
      <c r="A93" s="1450">
        <v>3300</v>
      </c>
      <c r="B93" s="1403" t="s">
        <v>225</v>
      </c>
      <c r="C93" s="1344"/>
      <c r="D93" s="1344"/>
      <c r="E93" s="1378"/>
      <c r="F93" s="1436"/>
      <c r="G93" s="1415"/>
      <c r="H93" s="1437"/>
      <c r="I93" s="1334"/>
      <c r="J93" s="1334"/>
      <c r="K93" s="1334"/>
      <c r="L93" s="1334"/>
      <c r="M93" s="1334"/>
      <c r="N93" s="1334"/>
      <c r="O93" s="1334"/>
      <c r="P93" s="1334"/>
      <c r="Q93" s="1334"/>
      <c r="R93" s="1334"/>
      <c r="S93" s="1334"/>
      <c r="T93" s="1334"/>
      <c r="U93" s="1334"/>
      <c r="V93" s="1334"/>
      <c r="W93" s="1334"/>
      <c r="X93" s="1334"/>
      <c r="Y93" s="1334"/>
      <c r="Z93" s="1334"/>
      <c r="AA93" s="1334"/>
      <c r="AB93" s="1334"/>
      <c r="AC93" s="1334"/>
      <c r="AD93" s="1334"/>
      <c r="AE93" s="1334"/>
      <c r="AF93" s="1334"/>
      <c r="AG93" s="1334"/>
      <c r="AH93" s="1334"/>
      <c r="AI93" s="1334"/>
      <c r="AJ93" s="1334"/>
      <c r="AK93" s="1334"/>
      <c r="AL93" s="1334"/>
      <c r="AM93" s="1334"/>
      <c r="AN93" s="1334"/>
      <c r="AO93" s="1334"/>
      <c r="AP93" s="1334"/>
      <c r="AQ93" s="1334"/>
      <c r="AR93" s="1334"/>
      <c r="AS93" s="1334"/>
      <c r="AT93" s="1334"/>
      <c r="AU93" s="1334"/>
      <c r="AV93" s="1334"/>
      <c r="AW93" s="1334"/>
      <c r="AX93" s="1334"/>
      <c r="AY93" s="1334"/>
      <c r="AZ93" s="1334"/>
      <c r="BA93" s="1334"/>
      <c r="BB93" s="1334"/>
      <c r="BC93" s="1334"/>
      <c r="BD93" s="1334"/>
      <c r="BE93" s="1334"/>
      <c r="BF93" s="1334"/>
      <c r="BG93" s="1334"/>
      <c r="BH93" s="1334"/>
      <c r="BI93" s="1334"/>
      <c r="BJ93" s="1334"/>
      <c r="BK93" s="1334"/>
      <c r="BL93" s="1334"/>
      <c r="BM93" s="1334"/>
      <c r="BN93" s="1334"/>
      <c r="BO93" s="1334"/>
      <c r="BP93" s="1334"/>
      <c r="BQ93" s="1334"/>
      <c r="BR93" s="1334"/>
      <c r="BS93" s="1334"/>
      <c r="BT93" s="1334"/>
      <c r="BU93" s="1334"/>
      <c r="BV93" s="1334"/>
      <c r="BW93" s="1334"/>
      <c r="BX93" s="1334"/>
      <c r="BY93" s="1334"/>
      <c r="BZ93" s="1334"/>
      <c r="CA93" s="1334"/>
      <c r="CB93" s="1334"/>
      <c r="CC93" s="1334"/>
      <c r="CD93" s="1334"/>
      <c r="CE93" s="1334"/>
      <c r="CF93" s="1334"/>
      <c r="CG93" s="1334"/>
      <c r="CH93" s="1334"/>
      <c r="CI93" s="1334"/>
      <c r="CJ93" s="1334"/>
      <c r="CK93" s="1334"/>
      <c r="CL93" s="1334"/>
      <c r="CM93" s="1334"/>
      <c r="CN93" s="1334"/>
      <c r="CO93" s="1334"/>
      <c r="CP93" s="1334"/>
      <c r="CQ93" s="1334"/>
      <c r="CR93" s="1334"/>
      <c r="CS93" s="1334"/>
      <c r="CT93" s="1334"/>
      <c r="CU93" s="1334"/>
      <c r="CV93" s="1334"/>
      <c r="CW93" s="1334"/>
      <c r="CX93" s="1334"/>
      <c r="CY93" s="1334"/>
      <c r="CZ93" s="1334"/>
      <c r="DA93" s="1334"/>
      <c r="DB93" s="1334"/>
      <c r="DC93" s="1334"/>
      <c r="DD93" s="1334"/>
      <c r="DE93" s="1334"/>
      <c r="DF93" s="1334"/>
      <c r="DG93" s="1334"/>
      <c r="DH93" s="1334"/>
      <c r="DI93" s="1334"/>
      <c r="DJ93" s="1334"/>
      <c r="DK93" s="1334"/>
      <c r="DL93" s="1334"/>
      <c r="DM93" s="1334"/>
      <c r="DN93" s="1334"/>
      <c r="DO93" s="1334"/>
      <c r="DP93" s="1334"/>
      <c r="DQ93" s="1334"/>
      <c r="DR93" s="1334"/>
      <c r="DS93" s="1334"/>
      <c r="DT93" s="1334"/>
      <c r="DU93" s="1334"/>
      <c r="DV93" s="1334"/>
      <c r="DW93" s="1334"/>
      <c r="DX93" s="1334"/>
      <c r="DY93" s="1334"/>
      <c r="DZ93" s="1334"/>
      <c r="EA93" s="1334"/>
      <c r="EB93" s="1334"/>
      <c r="EC93" s="1334"/>
      <c r="ED93" s="1334"/>
      <c r="EE93" s="1334"/>
      <c r="EF93" s="1334"/>
      <c r="EG93" s="1334"/>
      <c r="EH93" s="1334"/>
      <c r="EI93" s="1334"/>
      <c r="EJ93" s="1334"/>
      <c r="EK93" s="1334"/>
      <c r="EL93" s="1334"/>
      <c r="EM93" s="1334"/>
      <c r="EN93" s="1334"/>
      <c r="EO93" s="1334"/>
      <c r="EP93" s="1334"/>
      <c r="EQ93" s="1334"/>
      <c r="ER93" s="1334"/>
      <c r="ES93" s="1334"/>
      <c r="ET93" s="1334"/>
      <c r="EU93" s="1334"/>
      <c r="EV93" s="1334"/>
      <c r="EW93" s="1334"/>
      <c r="EX93" s="1334"/>
      <c r="EY93" s="1334"/>
      <c r="EZ93" s="1334"/>
      <c r="FA93" s="1334"/>
      <c r="FB93" s="1334"/>
      <c r="FC93" s="1334"/>
      <c r="FD93" s="1334"/>
      <c r="FE93" s="1334"/>
      <c r="FF93" s="1334"/>
      <c r="FG93" s="1334"/>
      <c r="FH93" s="1334"/>
      <c r="FI93" s="1334"/>
      <c r="FJ93" s="1334"/>
      <c r="FK93" s="1334"/>
      <c r="FL93" s="1334"/>
      <c r="FM93" s="1334"/>
      <c r="FN93" s="1334"/>
      <c r="FO93" s="1334"/>
      <c r="FP93" s="1334"/>
      <c r="FQ93" s="1334"/>
      <c r="FR93" s="1334"/>
      <c r="FS93" s="1334"/>
      <c r="FT93" s="1334"/>
      <c r="FU93" s="1334"/>
      <c r="FV93" s="1334"/>
      <c r="FW93" s="1334"/>
      <c r="FX93" s="1334"/>
      <c r="FY93" s="1334"/>
      <c r="FZ93" s="1334"/>
      <c r="GA93" s="1334"/>
      <c r="GB93" s="1334"/>
      <c r="GC93" s="1334"/>
      <c r="GD93" s="1334"/>
      <c r="GE93" s="1334"/>
      <c r="GF93" s="1334"/>
      <c r="GG93" s="1334"/>
      <c r="GH93" s="1334"/>
      <c r="GI93" s="1334"/>
      <c r="GJ93" s="1334"/>
      <c r="GK93" s="1334"/>
      <c r="GL93" s="1334"/>
      <c r="GM93" s="1334"/>
      <c r="GN93" s="1334"/>
      <c r="GO93" s="1334"/>
      <c r="GP93" s="1334"/>
      <c r="GQ93" s="1334"/>
      <c r="GR93" s="1334"/>
      <c r="GS93" s="1334"/>
      <c r="GT93" s="1334"/>
      <c r="GU93" s="1334"/>
      <c r="GV93" s="1334"/>
      <c r="GW93" s="1334"/>
      <c r="GX93" s="1334"/>
      <c r="GY93" s="1334"/>
      <c r="GZ93" s="1334"/>
      <c r="HA93" s="1334"/>
      <c r="HB93" s="1334"/>
      <c r="HC93" s="1334"/>
      <c r="HD93" s="1334"/>
      <c r="HE93" s="1334"/>
      <c r="HF93" s="1334"/>
      <c r="HG93" s="1334"/>
      <c r="HH93" s="1334"/>
      <c r="HI93" s="1334"/>
      <c r="HJ93" s="1334"/>
      <c r="HK93" s="1334"/>
      <c r="HL93" s="1334"/>
      <c r="HM93" s="1334"/>
      <c r="HN93" s="1334"/>
      <c r="HO93" s="1334"/>
      <c r="HP93" s="1334"/>
      <c r="HQ93" s="1334"/>
      <c r="HR93" s="1334"/>
      <c r="HS93" s="1334"/>
      <c r="HT93" s="1334"/>
      <c r="HU93" s="1334"/>
      <c r="HV93" s="1334"/>
      <c r="HW93" s="1334"/>
      <c r="HX93" s="1334"/>
      <c r="HY93" s="1334"/>
      <c r="HZ93" s="1334"/>
      <c r="IA93" s="1334"/>
      <c r="IB93" s="1334"/>
      <c r="IC93" s="1334"/>
      <c r="ID93" s="1334"/>
      <c r="IE93" s="1334"/>
      <c r="IF93" s="1334"/>
      <c r="IG93" s="1334"/>
      <c r="IH93" s="1334"/>
      <c r="II93" s="1334"/>
      <c r="IJ93" s="1334"/>
      <c r="IK93" s="1334"/>
      <c r="IL93" s="1334"/>
      <c r="IM93" s="1334"/>
      <c r="IN93" s="1334"/>
      <c r="IO93" s="1334"/>
      <c r="IP93" s="1334"/>
      <c r="IQ93" s="1334"/>
      <c r="IR93" s="1334"/>
      <c r="IS93" s="1334"/>
      <c r="IT93" s="1334"/>
    </row>
    <row r="94" spans="1:254" x14ac:dyDescent="0.25">
      <c r="A94" s="1451" t="s">
        <v>238</v>
      </c>
      <c r="B94" s="1412" t="s">
        <v>239</v>
      </c>
      <c r="C94" s="1344"/>
      <c r="D94" s="1344"/>
      <c r="E94" s="1378" t="s">
        <v>59</v>
      </c>
      <c r="F94" s="1061">
        <f>128.1-5</f>
        <v>123.1</v>
      </c>
      <c r="G94" s="1452"/>
      <c r="H94" s="1063"/>
      <c r="I94" s="1334"/>
      <c r="J94" s="1334"/>
      <c r="K94" s="1334"/>
      <c r="L94" s="1334"/>
      <c r="M94" s="1334"/>
      <c r="N94" s="1334"/>
      <c r="O94" s="1334"/>
      <c r="P94" s="1334"/>
      <c r="Q94" s="1334"/>
      <c r="R94" s="1334"/>
      <c r="S94" s="1334"/>
      <c r="T94" s="1334"/>
      <c r="U94" s="1334"/>
      <c r="V94" s="1334"/>
      <c r="W94" s="1334"/>
      <c r="X94" s="1334"/>
      <c r="Y94" s="1334"/>
      <c r="Z94" s="1334"/>
      <c r="AA94" s="1334"/>
      <c r="AB94" s="1334"/>
      <c r="AC94" s="1334"/>
      <c r="AD94" s="1334"/>
      <c r="AE94" s="1334"/>
      <c r="AF94" s="1334"/>
      <c r="AG94" s="1334"/>
      <c r="AH94" s="1334"/>
      <c r="AI94" s="1334"/>
      <c r="AJ94" s="1334"/>
      <c r="AK94" s="1334"/>
      <c r="AL94" s="1334"/>
      <c r="AM94" s="1334"/>
      <c r="AN94" s="1334"/>
      <c r="AO94" s="1334"/>
      <c r="AP94" s="1334"/>
      <c r="AQ94" s="1334"/>
      <c r="AR94" s="1334"/>
      <c r="AS94" s="1334"/>
      <c r="AT94" s="1334"/>
      <c r="AU94" s="1334"/>
      <c r="AV94" s="1334"/>
      <c r="AW94" s="1334"/>
      <c r="AX94" s="1334"/>
      <c r="AY94" s="1334"/>
      <c r="AZ94" s="1334"/>
      <c r="BA94" s="1334"/>
      <c r="BB94" s="1334"/>
      <c r="BC94" s="1334"/>
      <c r="BD94" s="1334"/>
      <c r="BE94" s="1334"/>
      <c r="BF94" s="1334"/>
      <c r="BG94" s="1334"/>
      <c r="BH94" s="1334"/>
      <c r="BI94" s="1334"/>
      <c r="BJ94" s="1334"/>
      <c r="BK94" s="1334"/>
      <c r="BL94" s="1334"/>
      <c r="BM94" s="1334"/>
      <c r="BN94" s="1334"/>
      <c r="BO94" s="1334"/>
      <c r="BP94" s="1334"/>
      <c r="BQ94" s="1334"/>
      <c r="BR94" s="1334"/>
      <c r="BS94" s="1334"/>
      <c r="BT94" s="1334"/>
      <c r="BU94" s="1334"/>
      <c r="BV94" s="1334"/>
      <c r="BW94" s="1334"/>
      <c r="BX94" s="1334"/>
      <c r="BY94" s="1334"/>
      <c r="BZ94" s="1334"/>
      <c r="CA94" s="1334"/>
      <c r="CB94" s="1334"/>
      <c r="CC94" s="1334"/>
      <c r="CD94" s="1334"/>
      <c r="CE94" s="1334"/>
      <c r="CF94" s="1334"/>
      <c r="CG94" s="1334"/>
      <c r="CH94" s="1334"/>
      <c r="CI94" s="1334"/>
      <c r="CJ94" s="1334"/>
      <c r="CK94" s="1334"/>
      <c r="CL94" s="1334"/>
      <c r="CM94" s="1334"/>
      <c r="CN94" s="1334"/>
      <c r="CO94" s="1334"/>
      <c r="CP94" s="1334"/>
      <c r="CQ94" s="1334"/>
      <c r="CR94" s="1334"/>
      <c r="CS94" s="1334"/>
      <c r="CT94" s="1334"/>
      <c r="CU94" s="1334"/>
      <c r="CV94" s="1334"/>
      <c r="CW94" s="1334"/>
      <c r="CX94" s="1334"/>
      <c r="CY94" s="1334"/>
      <c r="CZ94" s="1334"/>
      <c r="DA94" s="1334"/>
      <c r="DB94" s="1334"/>
      <c r="DC94" s="1334"/>
      <c r="DD94" s="1334"/>
      <c r="DE94" s="1334"/>
      <c r="DF94" s="1334"/>
      <c r="DG94" s="1334"/>
      <c r="DH94" s="1334"/>
      <c r="DI94" s="1334"/>
      <c r="DJ94" s="1334"/>
      <c r="DK94" s="1334"/>
      <c r="DL94" s="1334"/>
      <c r="DM94" s="1334"/>
      <c r="DN94" s="1334"/>
      <c r="DO94" s="1334"/>
      <c r="DP94" s="1334"/>
      <c r="DQ94" s="1334"/>
      <c r="DR94" s="1334"/>
      <c r="DS94" s="1334"/>
      <c r="DT94" s="1334"/>
      <c r="DU94" s="1334"/>
      <c r="DV94" s="1334"/>
      <c r="DW94" s="1334"/>
      <c r="DX94" s="1334"/>
      <c r="DY94" s="1334"/>
      <c r="DZ94" s="1334"/>
      <c r="EA94" s="1334"/>
      <c r="EB94" s="1334"/>
      <c r="EC94" s="1334"/>
      <c r="ED94" s="1334"/>
      <c r="EE94" s="1334"/>
      <c r="EF94" s="1334"/>
      <c r="EG94" s="1334"/>
      <c r="EH94" s="1334"/>
      <c r="EI94" s="1334"/>
      <c r="EJ94" s="1334"/>
      <c r="EK94" s="1334"/>
      <c r="EL94" s="1334"/>
      <c r="EM94" s="1334"/>
      <c r="EN94" s="1334"/>
      <c r="EO94" s="1334"/>
      <c r="EP94" s="1334"/>
      <c r="EQ94" s="1334"/>
      <c r="ER94" s="1334"/>
      <c r="ES94" s="1334"/>
      <c r="ET94" s="1334"/>
      <c r="EU94" s="1334"/>
      <c r="EV94" s="1334"/>
      <c r="EW94" s="1334"/>
      <c r="EX94" s="1334"/>
      <c r="EY94" s="1334"/>
      <c r="EZ94" s="1334"/>
      <c r="FA94" s="1334"/>
      <c r="FB94" s="1334"/>
      <c r="FC94" s="1334"/>
      <c r="FD94" s="1334"/>
      <c r="FE94" s="1334"/>
      <c r="FF94" s="1334"/>
      <c r="FG94" s="1334"/>
      <c r="FH94" s="1334"/>
      <c r="FI94" s="1334"/>
      <c r="FJ94" s="1334"/>
      <c r="FK94" s="1334"/>
      <c r="FL94" s="1334"/>
      <c r="FM94" s="1334"/>
      <c r="FN94" s="1334"/>
      <c r="FO94" s="1334"/>
      <c r="FP94" s="1334"/>
      <c r="FQ94" s="1334"/>
      <c r="FR94" s="1334"/>
      <c r="FS94" s="1334"/>
      <c r="FT94" s="1334"/>
      <c r="FU94" s="1334"/>
      <c r="FV94" s="1334"/>
      <c r="FW94" s="1334"/>
      <c r="FX94" s="1334"/>
      <c r="FY94" s="1334"/>
      <c r="FZ94" s="1334"/>
      <c r="GA94" s="1334"/>
      <c r="GB94" s="1334"/>
      <c r="GC94" s="1334"/>
      <c r="GD94" s="1334"/>
      <c r="GE94" s="1334"/>
      <c r="GF94" s="1334"/>
      <c r="GG94" s="1334"/>
      <c r="GH94" s="1334"/>
      <c r="GI94" s="1334"/>
      <c r="GJ94" s="1334"/>
      <c r="GK94" s="1334"/>
      <c r="GL94" s="1334"/>
      <c r="GM94" s="1334"/>
      <c r="GN94" s="1334"/>
      <c r="GO94" s="1334"/>
      <c r="GP94" s="1334"/>
      <c r="GQ94" s="1334"/>
      <c r="GR94" s="1334"/>
      <c r="GS94" s="1334"/>
      <c r="GT94" s="1334"/>
      <c r="GU94" s="1334"/>
      <c r="GV94" s="1334"/>
      <c r="GW94" s="1334"/>
      <c r="GX94" s="1334"/>
      <c r="GY94" s="1334"/>
      <c r="GZ94" s="1334"/>
      <c r="HA94" s="1334"/>
      <c r="HB94" s="1334"/>
      <c r="HC94" s="1334"/>
      <c r="HD94" s="1334"/>
      <c r="HE94" s="1334"/>
      <c r="HF94" s="1334"/>
      <c r="HG94" s="1334"/>
      <c r="HH94" s="1334"/>
      <c r="HI94" s="1334"/>
      <c r="HJ94" s="1334"/>
      <c r="HK94" s="1334"/>
      <c r="HL94" s="1334"/>
      <c r="HM94" s="1334"/>
      <c r="HN94" s="1334"/>
      <c r="HO94" s="1334"/>
      <c r="HP94" s="1334"/>
      <c r="HQ94" s="1334"/>
      <c r="HR94" s="1334"/>
      <c r="HS94" s="1334"/>
      <c r="HT94" s="1334"/>
      <c r="HU94" s="1334"/>
      <c r="HV94" s="1334"/>
      <c r="HW94" s="1334"/>
      <c r="HX94" s="1334"/>
      <c r="HY94" s="1334"/>
      <c r="HZ94" s="1334"/>
      <c r="IA94" s="1334"/>
      <c r="IB94" s="1334"/>
      <c r="IC94" s="1334"/>
      <c r="ID94" s="1334"/>
      <c r="IE94" s="1334"/>
      <c r="IF94" s="1334"/>
      <c r="IG94" s="1334"/>
      <c r="IH94" s="1334"/>
      <c r="II94" s="1334"/>
      <c r="IJ94" s="1334"/>
      <c r="IK94" s="1334"/>
      <c r="IL94" s="1334"/>
      <c r="IM94" s="1334"/>
      <c r="IN94" s="1334"/>
      <c r="IO94" s="1334"/>
      <c r="IP94" s="1334"/>
      <c r="IQ94" s="1334"/>
      <c r="IR94" s="1334"/>
      <c r="IS94" s="1334"/>
      <c r="IT94" s="1334"/>
    </row>
    <row r="95" spans="1:254" x14ac:dyDescent="0.25">
      <c r="A95" s="1411"/>
      <c r="B95" s="1412"/>
      <c r="C95" s="1344"/>
      <c r="D95" s="1344"/>
      <c r="E95" s="1378"/>
      <c r="F95" s="1061"/>
      <c r="G95" s="1452"/>
      <c r="H95" s="1063"/>
      <c r="I95" s="1334"/>
      <c r="J95" s="1334"/>
      <c r="K95" s="133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4"/>
      <c r="W95" s="1334"/>
      <c r="X95" s="1334"/>
      <c r="Y95" s="1334"/>
      <c r="Z95" s="1334"/>
      <c r="AA95" s="1334"/>
      <c r="AB95" s="1334"/>
      <c r="AC95" s="1334"/>
      <c r="AD95" s="1334"/>
      <c r="AE95" s="1334"/>
      <c r="AF95" s="1334"/>
      <c r="AG95" s="1334"/>
      <c r="AH95" s="1334"/>
      <c r="AI95" s="1334"/>
      <c r="AJ95" s="1334"/>
      <c r="AK95" s="1334"/>
      <c r="AL95" s="1334"/>
      <c r="AM95" s="1334"/>
      <c r="AN95" s="1334"/>
      <c r="AO95" s="1334"/>
      <c r="AP95" s="1334"/>
      <c r="AQ95" s="1334"/>
      <c r="AR95" s="1334"/>
      <c r="AS95" s="1334"/>
      <c r="AT95" s="1334"/>
      <c r="AU95" s="1334"/>
      <c r="AV95" s="1334"/>
      <c r="AW95" s="1334"/>
      <c r="AX95" s="1334"/>
      <c r="AY95" s="1334"/>
      <c r="AZ95" s="1334"/>
      <c r="BA95" s="1334"/>
      <c r="BB95" s="1334"/>
      <c r="BC95" s="1334"/>
      <c r="BD95" s="1334"/>
      <c r="BE95" s="1334"/>
      <c r="BF95" s="1334"/>
      <c r="BG95" s="1334"/>
      <c r="BH95" s="1334"/>
      <c r="BI95" s="1334"/>
      <c r="BJ95" s="1334"/>
      <c r="BK95" s="1334"/>
      <c r="BL95" s="1334"/>
      <c r="BM95" s="1334"/>
      <c r="BN95" s="1334"/>
      <c r="BO95" s="1334"/>
      <c r="BP95" s="1334"/>
      <c r="BQ95" s="1334"/>
      <c r="BR95" s="1334"/>
      <c r="BS95" s="1334"/>
      <c r="BT95" s="1334"/>
      <c r="BU95" s="1334"/>
      <c r="BV95" s="1334"/>
      <c r="BW95" s="1334"/>
      <c r="BX95" s="1334"/>
      <c r="BY95" s="1334"/>
      <c r="BZ95" s="1334"/>
      <c r="CA95" s="1334"/>
      <c r="CB95" s="1334"/>
      <c r="CC95" s="1334"/>
      <c r="CD95" s="1334"/>
      <c r="CE95" s="1334"/>
      <c r="CF95" s="1334"/>
      <c r="CG95" s="1334"/>
      <c r="CH95" s="1334"/>
      <c r="CI95" s="1334"/>
      <c r="CJ95" s="1334"/>
      <c r="CK95" s="1334"/>
      <c r="CL95" s="1334"/>
      <c r="CM95" s="1334"/>
      <c r="CN95" s="1334"/>
      <c r="CO95" s="1334"/>
      <c r="CP95" s="1334"/>
      <c r="CQ95" s="1334"/>
      <c r="CR95" s="1334"/>
      <c r="CS95" s="1334"/>
      <c r="CT95" s="1334"/>
      <c r="CU95" s="1334"/>
      <c r="CV95" s="1334"/>
      <c r="CW95" s="1334"/>
      <c r="CX95" s="1334"/>
      <c r="CY95" s="1334"/>
      <c r="CZ95" s="1334"/>
      <c r="DA95" s="1334"/>
      <c r="DB95" s="1334"/>
      <c r="DC95" s="1334"/>
      <c r="DD95" s="1334"/>
      <c r="DE95" s="1334"/>
      <c r="DF95" s="1334"/>
      <c r="DG95" s="1334"/>
      <c r="DH95" s="1334"/>
      <c r="DI95" s="1334"/>
      <c r="DJ95" s="1334"/>
      <c r="DK95" s="1334"/>
      <c r="DL95" s="1334"/>
      <c r="DM95" s="1334"/>
      <c r="DN95" s="1334"/>
      <c r="DO95" s="1334"/>
      <c r="DP95" s="1334"/>
      <c r="DQ95" s="1334"/>
      <c r="DR95" s="1334"/>
      <c r="DS95" s="1334"/>
      <c r="DT95" s="1334"/>
      <c r="DU95" s="1334"/>
      <c r="DV95" s="1334"/>
      <c r="DW95" s="1334"/>
      <c r="DX95" s="1334"/>
      <c r="DY95" s="1334"/>
      <c r="DZ95" s="1334"/>
      <c r="EA95" s="1334"/>
      <c r="EB95" s="1334"/>
      <c r="EC95" s="1334"/>
      <c r="ED95" s="1334"/>
      <c r="EE95" s="1334"/>
      <c r="EF95" s="1334"/>
      <c r="EG95" s="1334"/>
      <c r="EH95" s="1334"/>
      <c r="EI95" s="1334"/>
      <c r="EJ95" s="1334"/>
      <c r="EK95" s="1334"/>
      <c r="EL95" s="1334"/>
      <c r="EM95" s="1334"/>
      <c r="EN95" s="1334"/>
      <c r="EO95" s="1334"/>
      <c r="EP95" s="1334"/>
      <c r="EQ95" s="1334"/>
      <c r="ER95" s="1334"/>
      <c r="ES95" s="1334"/>
      <c r="ET95" s="1334"/>
      <c r="EU95" s="1334"/>
      <c r="EV95" s="1334"/>
      <c r="EW95" s="1334"/>
      <c r="EX95" s="1334"/>
      <c r="EY95" s="1334"/>
      <c r="EZ95" s="1334"/>
      <c r="FA95" s="1334"/>
      <c r="FB95" s="1334"/>
      <c r="FC95" s="1334"/>
      <c r="FD95" s="1334"/>
      <c r="FE95" s="1334"/>
      <c r="FF95" s="1334"/>
      <c r="FG95" s="1334"/>
      <c r="FH95" s="1334"/>
      <c r="FI95" s="1334"/>
      <c r="FJ95" s="1334"/>
      <c r="FK95" s="1334"/>
      <c r="FL95" s="1334"/>
      <c r="FM95" s="1334"/>
      <c r="FN95" s="1334"/>
      <c r="FO95" s="1334"/>
      <c r="FP95" s="1334"/>
      <c r="FQ95" s="1334"/>
      <c r="FR95" s="1334"/>
      <c r="FS95" s="1334"/>
      <c r="FT95" s="1334"/>
      <c r="FU95" s="1334"/>
      <c r="FV95" s="1334"/>
      <c r="FW95" s="1334"/>
      <c r="FX95" s="1334"/>
      <c r="FY95" s="1334"/>
      <c r="FZ95" s="1334"/>
      <c r="GA95" s="1334"/>
      <c r="GB95" s="1334"/>
      <c r="GC95" s="1334"/>
      <c r="GD95" s="1334"/>
      <c r="GE95" s="1334"/>
      <c r="GF95" s="1334"/>
      <c r="GG95" s="1334"/>
      <c r="GH95" s="1334"/>
      <c r="GI95" s="1334"/>
      <c r="GJ95" s="1334"/>
      <c r="GK95" s="1334"/>
      <c r="GL95" s="1334"/>
      <c r="GM95" s="1334"/>
      <c r="GN95" s="1334"/>
      <c r="GO95" s="1334"/>
      <c r="GP95" s="1334"/>
      <c r="GQ95" s="1334"/>
      <c r="GR95" s="1334"/>
      <c r="GS95" s="1334"/>
      <c r="GT95" s="1334"/>
      <c r="GU95" s="1334"/>
      <c r="GV95" s="1334"/>
      <c r="GW95" s="1334"/>
      <c r="GX95" s="1334"/>
      <c r="GY95" s="1334"/>
      <c r="GZ95" s="1334"/>
      <c r="HA95" s="1334"/>
      <c r="HB95" s="1334"/>
      <c r="HC95" s="1334"/>
      <c r="HD95" s="1334"/>
      <c r="HE95" s="1334"/>
      <c r="HF95" s="1334"/>
      <c r="HG95" s="1334"/>
      <c r="HH95" s="1334"/>
      <c r="HI95" s="1334"/>
      <c r="HJ95" s="1334"/>
      <c r="HK95" s="1334"/>
      <c r="HL95" s="1334"/>
      <c r="HM95" s="1334"/>
      <c r="HN95" s="1334"/>
      <c r="HO95" s="1334"/>
      <c r="HP95" s="1334"/>
      <c r="HQ95" s="1334"/>
      <c r="HR95" s="1334"/>
      <c r="HS95" s="1334"/>
      <c r="HT95" s="1334"/>
      <c r="HU95" s="1334"/>
      <c r="HV95" s="1334"/>
      <c r="HW95" s="1334"/>
      <c r="HX95" s="1334"/>
      <c r="HY95" s="1334"/>
      <c r="HZ95" s="1334"/>
      <c r="IA95" s="1334"/>
      <c r="IB95" s="1334"/>
      <c r="IC95" s="1334"/>
      <c r="ID95" s="1334"/>
      <c r="IE95" s="1334"/>
      <c r="IF95" s="1334"/>
      <c r="IG95" s="1334"/>
      <c r="IH95" s="1334"/>
      <c r="II95" s="1334"/>
      <c r="IJ95" s="1334"/>
      <c r="IK95" s="1334"/>
      <c r="IL95" s="1334"/>
      <c r="IM95" s="1334"/>
      <c r="IN95" s="1334"/>
      <c r="IO95" s="1334"/>
      <c r="IP95" s="1334"/>
      <c r="IQ95" s="1334"/>
      <c r="IR95" s="1334"/>
      <c r="IS95" s="1334"/>
      <c r="IT95" s="1334"/>
    </row>
    <row r="96" spans="1:254" ht="14.5" thickBot="1" x14ac:dyDescent="0.3">
      <c r="A96" s="1451" t="s">
        <v>240</v>
      </c>
      <c r="B96" s="1412" t="s">
        <v>241</v>
      </c>
      <c r="C96" s="1344"/>
      <c r="D96" s="1344"/>
      <c r="E96" s="1378" t="s">
        <v>59</v>
      </c>
      <c r="F96" s="1061">
        <v>5</v>
      </c>
      <c r="G96" s="1452"/>
      <c r="H96" s="1063"/>
      <c r="I96" s="1334"/>
      <c r="J96" s="1334"/>
      <c r="K96" s="1334"/>
      <c r="L96" s="1334"/>
      <c r="M96" s="1334"/>
      <c r="N96" s="1334"/>
      <c r="O96" s="1334"/>
      <c r="P96" s="1334"/>
      <c r="Q96" s="1334"/>
      <c r="R96" s="1334"/>
      <c r="S96" s="1334"/>
      <c r="T96" s="1334"/>
      <c r="U96" s="1334"/>
      <c r="V96" s="1334"/>
      <c r="W96" s="1334"/>
      <c r="X96" s="1334"/>
      <c r="Y96" s="1334"/>
      <c r="Z96" s="1334"/>
      <c r="AA96" s="1334"/>
      <c r="AB96" s="1334"/>
      <c r="AC96" s="1334"/>
      <c r="AD96" s="1334"/>
      <c r="AE96" s="1334"/>
      <c r="AF96" s="1334"/>
      <c r="AG96" s="1334"/>
      <c r="AH96" s="1334"/>
      <c r="AI96" s="1334"/>
      <c r="AJ96" s="1334"/>
      <c r="AK96" s="1334"/>
      <c r="AL96" s="1334"/>
      <c r="AM96" s="1334"/>
      <c r="AN96" s="1334"/>
      <c r="AO96" s="1334"/>
      <c r="AP96" s="1334"/>
      <c r="AQ96" s="1334"/>
      <c r="AR96" s="1334"/>
      <c r="AS96" s="1334"/>
      <c r="AT96" s="1334"/>
      <c r="AU96" s="1334"/>
      <c r="AV96" s="1334"/>
      <c r="AW96" s="1334"/>
      <c r="AX96" s="1334"/>
      <c r="AY96" s="1334"/>
      <c r="AZ96" s="1334"/>
      <c r="BA96" s="1334"/>
      <c r="BB96" s="1334"/>
      <c r="BC96" s="1334"/>
      <c r="BD96" s="1334"/>
      <c r="BE96" s="1334"/>
      <c r="BF96" s="1334"/>
      <c r="BG96" s="1334"/>
      <c r="BH96" s="1334"/>
      <c r="BI96" s="1334"/>
      <c r="BJ96" s="1334"/>
      <c r="BK96" s="1334"/>
      <c r="BL96" s="1334"/>
      <c r="BM96" s="1334"/>
      <c r="BN96" s="1334"/>
      <c r="BO96" s="1334"/>
      <c r="BP96" s="1334"/>
      <c r="BQ96" s="1334"/>
      <c r="BR96" s="1334"/>
      <c r="BS96" s="1334"/>
      <c r="BT96" s="1334"/>
      <c r="BU96" s="1334"/>
      <c r="BV96" s="1334"/>
      <c r="BW96" s="1334"/>
      <c r="BX96" s="1334"/>
      <c r="BY96" s="1334"/>
      <c r="BZ96" s="1334"/>
      <c r="CA96" s="1334"/>
      <c r="CB96" s="1334"/>
      <c r="CC96" s="1334"/>
      <c r="CD96" s="1334"/>
      <c r="CE96" s="1334"/>
      <c r="CF96" s="1334"/>
      <c r="CG96" s="1334"/>
      <c r="CH96" s="1334"/>
      <c r="CI96" s="1334"/>
      <c r="CJ96" s="1334"/>
      <c r="CK96" s="1334"/>
      <c r="CL96" s="1334"/>
      <c r="CM96" s="1334"/>
      <c r="CN96" s="1334"/>
      <c r="CO96" s="1334"/>
      <c r="CP96" s="1334"/>
      <c r="CQ96" s="1334"/>
      <c r="CR96" s="1334"/>
      <c r="CS96" s="1334"/>
      <c r="CT96" s="1334"/>
      <c r="CU96" s="1334"/>
      <c r="CV96" s="1334"/>
      <c r="CW96" s="1334"/>
      <c r="CX96" s="1334"/>
      <c r="CY96" s="1334"/>
      <c r="CZ96" s="1334"/>
      <c r="DA96" s="1334"/>
      <c r="DB96" s="1334"/>
      <c r="DC96" s="1334"/>
      <c r="DD96" s="1334"/>
      <c r="DE96" s="1334"/>
      <c r="DF96" s="1334"/>
      <c r="DG96" s="1334"/>
      <c r="DH96" s="1334"/>
      <c r="DI96" s="1334"/>
      <c r="DJ96" s="1334"/>
      <c r="DK96" s="1334"/>
      <c r="DL96" s="1334"/>
      <c r="DM96" s="1334"/>
      <c r="DN96" s="1334"/>
      <c r="DO96" s="1334"/>
      <c r="DP96" s="1334"/>
      <c r="DQ96" s="1334"/>
      <c r="DR96" s="1334"/>
      <c r="DS96" s="1334"/>
      <c r="DT96" s="1334"/>
      <c r="DU96" s="1334"/>
      <c r="DV96" s="1334"/>
      <c r="DW96" s="1334"/>
      <c r="DX96" s="1334"/>
      <c r="DY96" s="1334"/>
      <c r="DZ96" s="1334"/>
      <c r="EA96" s="1334"/>
      <c r="EB96" s="1334"/>
      <c r="EC96" s="1334"/>
      <c r="ED96" s="1334"/>
      <c r="EE96" s="1334"/>
      <c r="EF96" s="1334"/>
      <c r="EG96" s="1334"/>
      <c r="EH96" s="1334"/>
      <c r="EI96" s="1334"/>
      <c r="EJ96" s="1334"/>
      <c r="EK96" s="1334"/>
      <c r="EL96" s="1334"/>
      <c r="EM96" s="1334"/>
      <c r="EN96" s="1334"/>
      <c r="EO96" s="1334"/>
      <c r="EP96" s="1334"/>
      <c r="EQ96" s="1334"/>
      <c r="ER96" s="1334"/>
      <c r="ES96" s="1334"/>
      <c r="ET96" s="1334"/>
      <c r="EU96" s="1334"/>
      <c r="EV96" s="1334"/>
      <c r="EW96" s="1334"/>
      <c r="EX96" s="1334"/>
      <c r="EY96" s="1334"/>
      <c r="EZ96" s="1334"/>
      <c r="FA96" s="1334"/>
      <c r="FB96" s="1334"/>
      <c r="FC96" s="1334"/>
      <c r="FD96" s="1334"/>
      <c r="FE96" s="1334"/>
      <c r="FF96" s="1334"/>
      <c r="FG96" s="1334"/>
      <c r="FH96" s="1334"/>
      <c r="FI96" s="1334"/>
      <c r="FJ96" s="1334"/>
      <c r="FK96" s="1334"/>
      <c r="FL96" s="1334"/>
      <c r="FM96" s="1334"/>
      <c r="FN96" s="1334"/>
      <c r="FO96" s="1334"/>
      <c r="FP96" s="1334"/>
      <c r="FQ96" s="1334"/>
      <c r="FR96" s="1334"/>
      <c r="FS96" s="1334"/>
      <c r="FT96" s="1334"/>
      <c r="FU96" s="1334"/>
      <c r="FV96" s="1334"/>
      <c r="FW96" s="1334"/>
      <c r="FX96" s="1334"/>
      <c r="FY96" s="1334"/>
      <c r="FZ96" s="1334"/>
      <c r="GA96" s="1334"/>
      <c r="GB96" s="1334"/>
      <c r="GC96" s="1334"/>
      <c r="GD96" s="1334"/>
      <c r="GE96" s="1334"/>
      <c r="GF96" s="1334"/>
      <c r="GG96" s="1334"/>
      <c r="GH96" s="1334"/>
      <c r="GI96" s="1334"/>
      <c r="GJ96" s="1334"/>
      <c r="GK96" s="1334"/>
      <c r="GL96" s="1334"/>
      <c r="GM96" s="1334"/>
      <c r="GN96" s="1334"/>
      <c r="GO96" s="1334"/>
      <c r="GP96" s="1334"/>
      <c r="GQ96" s="1334"/>
      <c r="GR96" s="1334"/>
      <c r="GS96" s="1334"/>
      <c r="GT96" s="1334"/>
      <c r="GU96" s="1334"/>
      <c r="GV96" s="1334"/>
      <c r="GW96" s="1334"/>
      <c r="GX96" s="1334"/>
      <c r="GY96" s="1334"/>
      <c r="GZ96" s="1334"/>
      <c r="HA96" s="1334"/>
      <c r="HB96" s="1334"/>
      <c r="HC96" s="1334"/>
      <c r="HD96" s="1334"/>
      <c r="HE96" s="1334"/>
      <c r="HF96" s="1334"/>
      <c r="HG96" s="1334"/>
      <c r="HH96" s="1334"/>
      <c r="HI96" s="1334"/>
      <c r="HJ96" s="1334"/>
      <c r="HK96" s="1334"/>
      <c r="HL96" s="1334"/>
      <c r="HM96" s="1334"/>
      <c r="HN96" s="1334"/>
      <c r="HO96" s="1334"/>
      <c r="HP96" s="1334"/>
      <c r="HQ96" s="1334"/>
      <c r="HR96" s="1334"/>
      <c r="HS96" s="1334"/>
      <c r="HT96" s="1334"/>
      <c r="HU96" s="1334"/>
      <c r="HV96" s="1334"/>
      <c r="HW96" s="1334"/>
      <c r="HX96" s="1334"/>
      <c r="HY96" s="1334"/>
      <c r="HZ96" s="1334"/>
      <c r="IA96" s="1334"/>
      <c r="IB96" s="1334"/>
      <c r="IC96" s="1334"/>
      <c r="ID96" s="1334"/>
      <c r="IE96" s="1334"/>
      <c r="IF96" s="1334"/>
      <c r="IG96" s="1334"/>
      <c r="IH96" s="1334"/>
      <c r="II96" s="1334"/>
      <c r="IJ96" s="1334"/>
      <c r="IK96" s="1334"/>
      <c r="IL96" s="1334"/>
      <c r="IM96" s="1334"/>
      <c r="IN96" s="1334"/>
      <c r="IO96" s="1334"/>
      <c r="IP96" s="1334"/>
      <c r="IQ96" s="1334"/>
      <c r="IR96" s="1334"/>
      <c r="IS96" s="1334"/>
      <c r="IT96" s="1334"/>
    </row>
    <row r="97" spans="1:254" ht="14.5" thickBot="1" x14ac:dyDescent="0.3">
      <c r="A97" s="1384" t="s">
        <v>246</v>
      </c>
      <c r="B97" s="1385"/>
      <c r="C97" s="1385"/>
      <c r="D97" s="1385"/>
      <c r="E97" s="1385"/>
      <c r="F97" s="1386"/>
      <c r="G97" s="1386"/>
      <c r="H97" s="1387"/>
      <c r="I97" s="1334"/>
      <c r="J97" s="1334"/>
      <c r="K97" s="1334"/>
      <c r="L97" s="1334"/>
      <c r="M97" s="1334"/>
      <c r="N97" s="1334"/>
      <c r="O97" s="1334"/>
      <c r="P97" s="1334"/>
      <c r="Q97" s="1334"/>
      <c r="R97" s="1334"/>
      <c r="S97" s="1334"/>
      <c r="T97" s="1334"/>
      <c r="U97" s="1334"/>
      <c r="V97" s="1334"/>
      <c r="W97" s="1334"/>
      <c r="X97" s="1334"/>
      <c r="Y97" s="1334"/>
      <c r="Z97" s="1334"/>
      <c r="AA97" s="1334"/>
      <c r="AB97" s="1334"/>
      <c r="AC97" s="1334"/>
      <c r="AD97" s="1334"/>
      <c r="AE97" s="1334"/>
      <c r="AF97" s="1334"/>
      <c r="AG97" s="1334"/>
      <c r="AH97" s="1334"/>
      <c r="AI97" s="1334"/>
      <c r="AJ97" s="1334"/>
      <c r="AK97" s="1334"/>
      <c r="AL97" s="1334"/>
      <c r="AM97" s="1334"/>
      <c r="AN97" s="1334"/>
      <c r="AO97" s="1334"/>
      <c r="AP97" s="1334"/>
      <c r="AQ97" s="1334"/>
      <c r="AR97" s="1334"/>
      <c r="AS97" s="1334"/>
      <c r="AT97" s="1334"/>
      <c r="AU97" s="1334"/>
      <c r="AV97" s="1334"/>
      <c r="AW97" s="1334"/>
      <c r="AX97" s="1334"/>
      <c r="AY97" s="1334"/>
      <c r="AZ97" s="1334"/>
      <c r="BA97" s="1334"/>
      <c r="BB97" s="1334"/>
      <c r="BC97" s="1334"/>
      <c r="BD97" s="1334"/>
      <c r="BE97" s="1334"/>
      <c r="BF97" s="1334"/>
      <c r="BG97" s="1334"/>
      <c r="BH97" s="1334"/>
      <c r="BI97" s="1334"/>
      <c r="BJ97" s="1334"/>
      <c r="BK97" s="1334"/>
      <c r="BL97" s="1334"/>
      <c r="BM97" s="1334"/>
      <c r="BN97" s="1334"/>
      <c r="BO97" s="1334"/>
      <c r="BP97" s="1334"/>
      <c r="BQ97" s="1334"/>
      <c r="BR97" s="1334"/>
      <c r="BS97" s="1334"/>
      <c r="BT97" s="1334"/>
      <c r="BU97" s="1334"/>
      <c r="BV97" s="1334"/>
      <c r="BW97" s="1334"/>
      <c r="BX97" s="1334"/>
      <c r="BY97" s="1334"/>
      <c r="BZ97" s="1334"/>
      <c r="CA97" s="1334"/>
      <c r="CB97" s="1334"/>
      <c r="CC97" s="1334"/>
      <c r="CD97" s="1334"/>
      <c r="CE97" s="1334"/>
      <c r="CF97" s="1334"/>
      <c r="CG97" s="1334"/>
      <c r="CH97" s="1334"/>
      <c r="CI97" s="1334"/>
      <c r="CJ97" s="1334"/>
      <c r="CK97" s="1334"/>
      <c r="CL97" s="1334"/>
      <c r="CM97" s="1334"/>
      <c r="CN97" s="1334"/>
      <c r="CO97" s="1334"/>
      <c r="CP97" s="1334"/>
      <c r="CQ97" s="1334"/>
      <c r="CR97" s="1334"/>
      <c r="CS97" s="1334"/>
      <c r="CT97" s="1334"/>
      <c r="CU97" s="1334"/>
      <c r="CV97" s="1334"/>
      <c r="CW97" s="1334"/>
      <c r="CX97" s="1334"/>
      <c r="CY97" s="1334"/>
      <c r="CZ97" s="1334"/>
      <c r="DA97" s="1334"/>
      <c r="DB97" s="1334"/>
      <c r="DC97" s="1334"/>
      <c r="DD97" s="1334"/>
      <c r="DE97" s="1334"/>
      <c r="DF97" s="1334"/>
      <c r="DG97" s="1334"/>
      <c r="DH97" s="1334"/>
      <c r="DI97" s="1334"/>
      <c r="DJ97" s="1334"/>
      <c r="DK97" s="1334"/>
      <c r="DL97" s="1334"/>
      <c r="DM97" s="1334"/>
      <c r="DN97" s="1334"/>
      <c r="DO97" s="1334"/>
      <c r="DP97" s="1334"/>
      <c r="DQ97" s="1334"/>
      <c r="DR97" s="1334"/>
      <c r="DS97" s="1334"/>
      <c r="DT97" s="1334"/>
      <c r="DU97" s="1334"/>
      <c r="DV97" s="1334"/>
      <c r="DW97" s="1334"/>
      <c r="DX97" s="1334"/>
      <c r="DY97" s="1334"/>
      <c r="DZ97" s="1334"/>
      <c r="EA97" s="1334"/>
      <c r="EB97" s="1334"/>
      <c r="EC97" s="1334"/>
      <c r="ED97" s="1334"/>
      <c r="EE97" s="1334"/>
      <c r="EF97" s="1334"/>
      <c r="EG97" s="1334"/>
      <c r="EH97" s="1334"/>
      <c r="EI97" s="1334"/>
      <c r="EJ97" s="1334"/>
      <c r="EK97" s="1334"/>
      <c r="EL97" s="1334"/>
      <c r="EM97" s="1334"/>
      <c r="EN97" s="1334"/>
      <c r="EO97" s="1334"/>
      <c r="EP97" s="1334"/>
      <c r="EQ97" s="1334"/>
      <c r="ER97" s="1334"/>
      <c r="ES97" s="1334"/>
      <c r="ET97" s="1334"/>
      <c r="EU97" s="1334"/>
      <c r="EV97" s="1334"/>
      <c r="EW97" s="1334"/>
      <c r="EX97" s="1334"/>
      <c r="EY97" s="1334"/>
      <c r="EZ97" s="1334"/>
      <c r="FA97" s="1334"/>
      <c r="FB97" s="1334"/>
      <c r="FC97" s="1334"/>
      <c r="FD97" s="1334"/>
      <c r="FE97" s="1334"/>
      <c r="FF97" s="1334"/>
      <c r="FG97" s="1334"/>
      <c r="FH97" s="1334"/>
      <c r="FI97" s="1334"/>
      <c r="FJ97" s="1334"/>
      <c r="FK97" s="1334"/>
      <c r="FL97" s="1334"/>
      <c r="FM97" s="1334"/>
      <c r="FN97" s="1334"/>
      <c r="FO97" s="1334"/>
      <c r="FP97" s="1334"/>
      <c r="FQ97" s="1334"/>
      <c r="FR97" s="1334"/>
      <c r="FS97" s="1334"/>
      <c r="FT97" s="1334"/>
      <c r="FU97" s="1334"/>
      <c r="FV97" s="1334"/>
      <c r="FW97" s="1334"/>
      <c r="FX97" s="1334"/>
      <c r="FY97" s="1334"/>
      <c r="FZ97" s="1334"/>
      <c r="GA97" s="1334"/>
      <c r="GB97" s="1334"/>
      <c r="GC97" s="1334"/>
      <c r="GD97" s="1334"/>
      <c r="GE97" s="1334"/>
      <c r="GF97" s="1334"/>
      <c r="GG97" s="1334"/>
      <c r="GH97" s="1334"/>
      <c r="GI97" s="1334"/>
      <c r="GJ97" s="1334"/>
      <c r="GK97" s="1334"/>
      <c r="GL97" s="1334"/>
      <c r="GM97" s="1334"/>
      <c r="GN97" s="1334"/>
      <c r="GO97" s="1334"/>
      <c r="GP97" s="1334"/>
      <c r="GQ97" s="1334"/>
      <c r="GR97" s="1334"/>
      <c r="GS97" s="1334"/>
      <c r="GT97" s="1334"/>
      <c r="GU97" s="1334"/>
      <c r="GV97" s="1334"/>
      <c r="GW97" s="1334"/>
      <c r="GX97" s="1334"/>
      <c r="GY97" s="1334"/>
      <c r="GZ97" s="1334"/>
      <c r="HA97" s="1334"/>
      <c r="HB97" s="1334"/>
      <c r="HC97" s="1334"/>
      <c r="HD97" s="1334"/>
      <c r="HE97" s="1334"/>
      <c r="HF97" s="1334"/>
      <c r="HG97" s="1334"/>
      <c r="HH97" s="1334"/>
      <c r="HI97" s="1334"/>
      <c r="HJ97" s="1334"/>
      <c r="HK97" s="1334"/>
      <c r="HL97" s="1334"/>
      <c r="HM97" s="1334"/>
      <c r="HN97" s="1334"/>
      <c r="HO97" s="1334"/>
      <c r="HP97" s="1334"/>
      <c r="HQ97" s="1334"/>
      <c r="HR97" s="1334"/>
      <c r="HS97" s="1334"/>
      <c r="HT97" s="1334"/>
      <c r="HU97" s="1334"/>
      <c r="HV97" s="1334"/>
      <c r="HW97" s="1334"/>
      <c r="HX97" s="1334"/>
      <c r="HY97" s="1334"/>
      <c r="HZ97" s="1334"/>
      <c r="IA97" s="1334"/>
      <c r="IB97" s="1334"/>
      <c r="IC97" s="1334"/>
      <c r="ID97" s="1334"/>
      <c r="IE97" s="1334"/>
      <c r="IF97" s="1334"/>
      <c r="IG97" s="1334"/>
      <c r="IH97" s="1334"/>
      <c r="II97" s="1334"/>
      <c r="IJ97" s="1334"/>
      <c r="IK97" s="1334"/>
      <c r="IL97" s="1334"/>
      <c r="IM97" s="1334"/>
      <c r="IN97" s="1334"/>
      <c r="IO97" s="1334"/>
      <c r="IP97" s="1334"/>
      <c r="IQ97" s="1334"/>
      <c r="IR97" s="1334"/>
      <c r="IS97" s="1334"/>
      <c r="IT97" s="1334"/>
    </row>
    <row r="98" spans="1:254" x14ac:dyDescent="0.25">
      <c r="A98" s="1343" t="s">
        <v>112</v>
      </c>
      <c r="B98" s="1343"/>
      <c r="C98" s="1344"/>
      <c r="D98" s="1344"/>
      <c r="E98" s="1344"/>
      <c r="F98" s="1345"/>
      <c r="G98" s="1345"/>
      <c r="H98" s="1345"/>
    </row>
    <row r="99" spans="1:254" ht="14.5" thickBot="1" x14ac:dyDescent="0.3">
      <c r="A99" s="1339"/>
      <c r="B99" s="1339"/>
      <c r="C99" s="1344"/>
      <c r="D99" s="1344"/>
      <c r="E99" s="1400"/>
      <c r="F99" s="1455"/>
      <c r="G99" s="1345"/>
      <c r="H99" s="1345"/>
    </row>
    <row r="100" spans="1:254" ht="14.5" thickBot="1" x14ac:dyDescent="0.3">
      <c r="A100" s="1456" t="s">
        <v>113</v>
      </c>
      <c r="B100" s="1457"/>
      <c r="C100" s="1458" t="s">
        <v>6</v>
      </c>
      <c r="D100" s="1458"/>
      <c r="E100" s="1459"/>
      <c r="F100" s="1460"/>
      <c r="G100" s="1461"/>
      <c r="H100" s="1387" t="s">
        <v>114</v>
      </c>
    </row>
    <row r="101" spans="1:254" x14ac:dyDescent="0.25">
      <c r="A101" s="1450"/>
      <c r="B101" s="1404"/>
      <c r="C101" s="1343"/>
      <c r="D101" s="1343"/>
      <c r="E101" s="1418"/>
      <c r="F101" s="1462"/>
      <c r="G101" s="1463"/>
      <c r="H101" s="1367"/>
    </row>
    <row r="102" spans="1:254" x14ac:dyDescent="0.25">
      <c r="A102" s="1464">
        <v>1300</v>
      </c>
      <c r="B102" s="1465"/>
      <c r="C102" s="1466" t="s">
        <v>115</v>
      </c>
      <c r="D102" s="1467"/>
      <c r="E102" s="1468"/>
      <c r="F102" s="1469"/>
      <c r="G102" s="1470"/>
      <c r="H102" s="1471"/>
    </row>
    <row r="103" spans="1:254" x14ac:dyDescent="0.25">
      <c r="A103" s="1464">
        <v>1500</v>
      </c>
      <c r="B103" s="1465"/>
      <c r="C103" s="1472" t="s">
        <v>33</v>
      </c>
      <c r="D103" s="1472"/>
      <c r="E103" s="1473"/>
      <c r="F103" s="1469"/>
      <c r="G103" s="1474"/>
      <c r="H103" s="1475"/>
    </row>
    <row r="104" spans="1:254" x14ac:dyDescent="0.25">
      <c r="A104" s="1476">
        <v>1700</v>
      </c>
      <c r="B104" s="1477"/>
      <c r="C104" s="1472" t="s">
        <v>42</v>
      </c>
      <c r="D104" s="1472"/>
      <c r="E104" s="1478"/>
      <c r="F104" s="1479"/>
      <c r="G104" s="1474"/>
      <c r="H104" s="1475"/>
    </row>
    <row r="105" spans="1:254" x14ac:dyDescent="0.25">
      <c r="A105" s="1464" t="s">
        <v>48</v>
      </c>
      <c r="B105" s="1480"/>
      <c r="C105" s="1466" t="s">
        <v>49</v>
      </c>
      <c r="D105" s="1481"/>
      <c r="E105" s="1473"/>
      <c r="F105" s="1469"/>
      <c r="G105" s="1470"/>
      <c r="H105" s="1471"/>
    </row>
    <row r="106" spans="1:254" x14ac:dyDescent="0.25">
      <c r="A106" s="1482">
        <v>2100</v>
      </c>
      <c r="B106" s="1465"/>
      <c r="C106" s="1466" t="s">
        <v>64</v>
      </c>
      <c r="D106" s="1467"/>
      <c r="E106" s="1473"/>
      <c r="F106" s="1469"/>
      <c r="G106" s="1470"/>
      <c r="H106" s="1471"/>
    </row>
    <row r="107" spans="1:254" x14ac:dyDescent="0.25">
      <c r="A107" s="1464">
        <v>2200</v>
      </c>
      <c r="B107" s="1465"/>
      <c r="C107" s="1481" t="s">
        <v>71</v>
      </c>
      <c r="D107" s="1481"/>
      <c r="E107" s="1473"/>
      <c r="F107" s="1469"/>
      <c r="G107" s="1470"/>
      <c r="H107" s="1471"/>
    </row>
    <row r="108" spans="1:254" x14ac:dyDescent="0.25">
      <c r="A108" s="1464">
        <v>3300</v>
      </c>
      <c r="B108" s="1483"/>
      <c r="C108" s="1481" t="s">
        <v>372</v>
      </c>
      <c r="D108" s="1481"/>
      <c r="E108" s="1473"/>
      <c r="F108" s="1469"/>
      <c r="G108" s="1470"/>
      <c r="H108" s="1471"/>
    </row>
    <row r="109" spans="1:254" x14ac:dyDescent="0.25">
      <c r="A109" s="1484"/>
      <c r="B109" s="1339"/>
      <c r="C109" s="1485" t="s">
        <v>120</v>
      </c>
      <c r="D109" s="2276" t="s">
        <v>121</v>
      </c>
      <c r="E109" s="2276"/>
      <c r="F109" s="2276"/>
      <c r="G109" s="2277"/>
      <c r="H109" s="1486"/>
    </row>
    <row r="110" spans="1:254" x14ac:dyDescent="0.25">
      <c r="A110" s="1484"/>
      <c r="B110" s="1344"/>
      <c r="C110" s="1485" t="s">
        <v>122</v>
      </c>
      <c r="D110" s="2278" t="s">
        <v>123</v>
      </c>
      <c r="E110" s="2278"/>
      <c r="F110" s="2278"/>
      <c r="G110" s="2279"/>
      <c r="H110" s="1486"/>
    </row>
    <row r="111" spans="1:254" x14ac:dyDescent="0.25">
      <c r="A111" s="1484"/>
      <c r="B111" s="1344"/>
      <c r="C111" s="1485" t="s">
        <v>124</v>
      </c>
      <c r="D111" s="2276" t="s">
        <v>125</v>
      </c>
      <c r="E111" s="2276"/>
      <c r="F111" s="2276"/>
      <c r="G111" s="2277"/>
      <c r="H111" s="1486"/>
    </row>
    <row r="112" spans="1:254" x14ac:dyDescent="0.25">
      <c r="A112" s="1487"/>
      <c r="B112" s="1481"/>
      <c r="C112" s="1488" t="s">
        <v>126</v>
      </c>
      <c r="D112" s="2280" t="s">
        <v>127</v>
      </c>
      <c r="E112" s="2281"/>
      <c r="F112" s="2281"/>
      <c r="G112" s="2282"/>
      <c r="H112" s="1489"/>
    </row>
    <row r="113" spans="1:8" ht="14.5" thickBot="1" x14ac:dyDescent="0.3">
      <c r="A113" s="1431" t="s">
        <v>543</v>
      </c>
      <c r="B113" s="1354"/>
      <c r="C113" s="1354"/>
      <c r="D113" s="1388"/>
      <c r="E113" s="1388"/>
      <c r="F113" s="1391"/>
      <c r="G113" s="1424"/>
      <c r="H113" s="1490"/>
    </row>
    <row r="114" spans="1:8" x14ac:dyDescent="0.25">
      <c r="A114" s="1491"/>
      <c r="B114" s="1491"/>
      <c r="C114" s="1491"/>
      <c r="D114" s="1491"/>
      <c r="E114" s="1491"/>
      <c r="F114" s="1492"/>
      <c r="G114" s="1492"/>
      <c r="H114" s="1492"/>
    </row>
  </sheetData>
  <mergeCells count="15">
    <mergeCell ref="B16:D16"/>
    <mergeCell ref="A1:H1"/>
    <mergeCell ref="A3:H3"/>
    <mergeCell ref="A5:H5"/>
    <mergeCell ref="A7:H7"/>
    <mergeCell ref="B15:D15"/>
    <mergeCell ref="D110:G110"/>
    <mergeCell ref="D111:G111"/>
    <mergeCell ref="D112:G112"/>
    <mergeCell ref="B17:D17"/>
    <mergeCell ref="B18:D18"/>
    <mergeCell ref="B23:D23"/>
    <mergeCell ref="B27:D27"/>
    <mergeCell ref="B52:D52"/>
    <mergeCell ref="D109:G109"/>
  </mergeCells>
  <pageMargins left="0.7" right="0.7" top="0.75" bottom="0.75" header="0.3" footer="0.3"/>
  <pageSetup scale="80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153"/>
  <sheetViews>
    <sheetView showGridLines="0" topLeftCell="A136" zoomScaleNormal="100" zoomScaleSheetLayoutView="100" zoomScalePageLayoutView="79" workbookViewId="0">
      <selection activeCell="K616" sqref="K616"/>
    </sheetView>
  </sheetViews>
  <sheetFormatPr defaultRowHeight="14" x14ac:dyDescent="0.25"/>
  <cols>
    <col min="1" max="1" width="1.08984375" style="443" customWidth="1"/>
    <col min="2" max="2" width="10.453125" style="443" customWidth="1"/>
    <col min="3" max="3" width="8" style="443" customWidth="1"/>
    <col min="4" max="4" width="15.6328125" style="443" customWidth="1"/>
    <col min="5" max="5" width="35.90625" style="443" customWidth="1"/>
    <col min="6" max="6" width="13.453125" style="443" bestFit="1" customWidth="1"/>
    <col min="7" max="7" width="10.36328125" style="444" customWidth="1"/>
    <col min="8" max="8" width="15.453125" style="179" customWidth="1"/>
    <col min="9" max="9" width="16.90625" style="179" bestFit="1" customWidth="1"/>
    <col min="10" max="10" width="9.08984375" style="443"/>
    <col min="11" max="11" width="16.90625" style="443" bestFit="1" customWidth="1"/>
    <col min="12" max="256" width="9.08984375" style="443"/>
    <col min="257" max="257" width="1.08984375" style="443" customWidth="1"/>
    <col min="258" max="258" width="10.453125" style="443" customWidth="1"/>
    <col min="259" max="259" width="8" style="443" customWidth="1"/>
    <col min="260" max="260" width="15.6328125" style="443" customWidth="1"/>
    <col min="261" max="261" width="35.90625" style="443" customWidth="1"/>
    <col min="262" max="262" width="13.453125" style="443" bestFit="1" customWidth="1"/>
    <col min="263" max="263" width="10.36328125" style="443" customWidth="1"/>
    <col min="264" max="264" width="15.453125" style="443" customWidth="1"/>
    <col min="265" max="265" width="16.90625" style="443" bestFit="1" customWidth="1"/>
    <col min="266" max="512" width="9.08984375" style="443"/>
    <col min="513" max="513" width="1.08984375" style="443" customWidth="1"/>
    <col min="514" max="514" width="10.453125" style="443" customWidth="1"/>
    <col min="515" max="515" width="8" style="443" customWidth="1"/>
    <col min="516" max="516" width="15.6328125" style="443" customWidth="1"/>
    <col min="517" max="517" width="35.90625" style="443" customWidth="1"/>
    <col min="518" max="518" width="13.453125" style="443" bestFit="1" customWidth="1"/>
    <col min="519" max="519" width="10.36328125" style="443" customWidth="1"/>
    <col min="520" max="520" width="15.453125" style="443" customWidth="1"/>
    <col min="521" max="521" width="16.90625" style="443" bestFit="1" customWidth="1"/>
    <col min="522" max="768" width="9.08984375" style="443"/>
    <col min="769" max="769" width="1.08984375" style="443" customWidth="1"/>
    <col min="770" max="770" width="10.453125" style="443" customWidth="1"/>
    <col min="771" max="771" width="8" style="443" customWidth="1"/>
    <col min="772" max="772" width="15.6328125" style="443" customWidth="1"/>
    <col min="773" max="773" width="35.90625" style="443" customWidth="1"/>
    <col min="774" max="774" width="13.453125" style="443" bestFit="1" customWidth="1"/>
    <col min="775" max="775" width="10.36328125" style="443" customWidth="1"/>
    <col min="776" max="776" width="15.453125" style="443" customWidth="1"/>
    <col min="777" max="777" width="16.90625" style="443" bestFit="1" customWidth="1"/>
    <col min="778" max="1024" width="9.08984375" style="443"/>
    <col min="1025" max="1025" width="1.08984375" style="443" customWidth="1"/>
    <col min="1026" max="1026" width="10.453125" style="443" customWidth="1"/>
    <col min="1027" max="1027" width="8" style="443" customWidth="1"/>
    <col min="1028" max="1028" width="15.6328125" style="443" customWidth="1"/>
    <col min="1029" max="1029" width="35.90625" style="443" customWidth="1"/>
    <col min="1030" max="1030" width="13.453125" style="443" bestFit="1" customWidth="1"/>
    <col min="1031" max="1031" width="10.36328125" style="443" customWidth="1"/>
    <col min="1032" max="1032" width="15.453125" style="443" customWidth="1"/>
    <col min="1033" max="1033" width="16.90625" style="443" bestFit="1" customWidth="1"/>
    <col min="1034" max="1280" width="9.08984375" style="443"/>
    <col min="1281" max="1281" width="1.08984375" style="443" customWidth="1"/>
    <col min="1282" max="1282" width="10.453125" style="443" customWidth="1"/>
    <col min="1283" max="1283" width="8" style="443" customWidth="1"/>
    <col min="1284" max="1284" width="15.6328125" style="443" customWidth="1"/>
    <col min="1285" max="1285" width="35.90625" style="443" customWidth="1"/>
    <col min="1286" max="1286" width="13.453125" style="443" bestFit="1" customWidth="1"/>
    <col min="1287" max="1287" width="10.36328125" style="443" customWidth="1"/>
    <col min="1288" max="1288" width="15.453125" style="443" customWidth="1"/>
    <col min="1289" max="1289" width="16.90625" style="443" bestFit="1" customWidth="1"/>
    <col min="1290" max="1536" width="9.08984375" style="443"/>
    <col min="1537" max="1537" width="1.08984375" style="443" customWidth="1"/>
    <col min="1538" max="1538" width="10.453125" style="443" customWidth="1"/>
    <col min="1539" max="1539" width="8" style="443" customWidth="1"/>
    <col min="1540" max="1540" width="15.6328125" style="443" customWidth="1"/>
    <col min="1541" max="1541" width="35.90625" style="443" customWidth="1"/>
    <col min="1542" max="1542" width="13.453125" style="443" bestFit="1" customWidth="1"/>
    <col min="1543" max="1543" width="10.36328125" style="443" customWidth="1"/>
    <col min="1544" max="1544" width="15.453125" style="443" customWidth="1"/>
    <col min="1545" max="1545" width="16.90625" style="443" bestFit="1" customWidth="1"/>
    <col min="1546" max="1792" width="9.08984375" style="443"/>
    <col min="1793" max="1793" width="1.08984375" style="443" customWidth="1"/>
    <col min="1794" max="1794" width="10.453125" style="443" customWidth="1"/>
    <col min="1795" max="1795" width="8" style="443" customWidth="1"/>
    <col min="1796" max="1796" width="15.6328125" style="443" customWidth="1"/>
    <col min="1797" max="1797" width="35.90625" style="443" customWidth="1"/>
    <col min="1798" max="1798" width="13.453125" style="443" bestFit="1" customWidth="1"/>
    <col min="1799" max="1799" width="10.36328125" style="443" customWidth="1"/>
    <col min="1800" max="1800" width="15.453125" style="443" customWidth="1"/>
    <col min="1801" max="1801" width="16.90625" style="443" bestFit="1" customWidth="1"/>
    <col min="1802" max="2048" width="9.08984375" style="443"/>
    <col min="2049" max="2049" width="1.08984375" style="443" customWidth="1"/>
    <col min="2050" max="2050" width="10.453125" style="443" customWidth="1"/>
    <col min="2051" max="2051" width="8" style="443" customWidth="1"/>
    <col min="2052" max="2052" width="15.6328125" style="443" customWidth="1"/>
    <col min="2053" max="2053" width="35.90625" style="443" customWidth="1"/>
    <col min="2054" max="2054" width="13.453125" style="443" bestFit="1" customWidth="1"/>
    <col min="2055" max="2055" width="10.36328125" style="443" customWidth="1"/>
    <col min="2056" max="2056" width="15.453125" style="443" customWidth="1"/>
    <col min="2057" max="2057" width="16.90625" style="443" bestFit="1" customWidth="1"/>
    <col min="2058" max="2304" width="9.08984375" style="443"/>
    <col min="2305" max="2305" width="1.08984375" style="443" customWidth="1"/>
    <col min="2306" max="2306" width="10.453125" style="443" customWidth="1"/>
    <col min="2307" max="2307" width="8" style="443" customWidth="1"/>
    <col min="2308" max="2308" width="15.6328125" style="443" customWidth="1"/>
    <col min="2309" max="2309" width="35.90625" style="443" customWidth="1"/>
    <col min="2310" max="2310" width="13.453125" style="443" bestFit="1" customWidth="1"/>
    <col min="2311" max="2311" width="10.36328125" style="443" customWidth="1"/>
    <col min="2312" max="2312" width="15.453125" style="443" customWidth="1"/>
    <col min="2313" max="2313" width="16.90625" style="443" bestFit="1" customWidth="1"/>
    <col min="2314" max="2560" width="9.08984375" style="443"/>
    <col min="2561" max="2561" width="1.08984375" style="443" customWidth="1"/>
    <col min="2562" max="2562" width="10.453125" style="443" customWidth="1"/>
    <col min="2563" max="2563" width="8" style="443" customWidth="1"/>
    <col min="2564" max="2564" width="15.6328125" style="443" customWidth="1"/>
    <col min="2565" max="2565" width="35.90625" style="443" customWidth="1"/>
    <col min="2566" max="2566" width="13.453125" style="443" bestFit="1" customWidth="1"/>
    <col min="2567" max="2567" width="10.36328125" style="443" customWidth="1"/>
    <col min="2568" max="2568" width="15.453125" style="443" customWidth="1"/>
    <col min="2569" max="2569" width="16.90625" style="443" bestFit="1" customWidth="1"/>
    <col min="2570" max="2816" width="9.08984375" style="443"/>
    <col min="2817" max="2817" width="1.08984375" style="443" customWidth="1"/>
    <col min="2818" max="2818" width="10.453125" style="443" customWidth="1"/>
    <col min="2819" max="2819" width="8" style="443" customWidth="1"/>
    <col min="2820" max="2820" width="15.6328125" style="443" customWidth="1"/>
    <col min="2821" max="2821" width="35.90625" style="443" customWidth="1"/>
    <col min="2822" max="2822" width="13.453125" style="443" bestFit="1" customWidth="1"/>
    <col min="2823" max="2823" width="10.36328125" style="443" customWidth="1"/>
    <col min="2824" max="2824" width="15.453125" style="443" customWidth="1"/>
    <col min="2825" max="2825" width="16.90625" style="443" bestFit="1" customWidth="1"/>
    <col min="2826" max="3072" width="9.08984375" style="443"/>
    <col min="3073" max="3073" width="1.08984375" style="443" customWidth="1"/>
    <col min="3074" max="3074" width="10.453125" style="443" customWidth="1"/>
    <col min="3075" max="3075" width="8" style="443" customWidth="1"/>
    <col min="3076" max="3076" width="15.6328125" style="443" customWidth="1"/>
    <col min="3077" max="3077" width="35.90625" style="443" customWidth="1"/>
    <col min="3078" max="3078" width="13.453125" style="443" bestFit="1" customWidth="1"/>
    <col min="3079" max="3079" width="10.36328125" style="443" customWidth="1"/>
    <col min="3080" max="3080" width="15.453125" style="443" customWidth="1"/>
    <col min="3081" max="3081" width="16.90625" style="443" bestFit="1" customWidth="1"/>
    <col min="3082" max="3328" width="9.08984375" style="443"/>
    <col min="3329" max="3329" width="1.08984375" style="443" customWidth="1"/>
    <col min="3330" max="3330" width="10.453125" style="443" customWidth="1"/>
    <col min="3331" max="3331" width="8" style="443" customWidth="1"/>
    <col min="3332" max="3332" width="15.6328125" style="443" customWidth="1"/>
    <col min="3333" max="3333" width="35.90625" style="443" customWidth="1"/>
    <col min="3334" max="3334" width="13.453125" style="443" bestFit="1" customWidth="1"/>
    <col min="3335" max="3335" width="10.36328125" style="443" customWidth="1"/>
    <col min="3336" max="3336" width="15.453125" style="443" customWidth="1"/>
    <col min="3337" max="3337" width="16.90625" style="443" bestFit="1" customWidth="1"/>
    <col min="3338" max="3584" width="9.08984375" style="443"/>
    <col min="3585" max="3585" width="1.08984375" style="443" customWidth="1"/>
    <col min="3586" max="3586" width="10.453125" style="443" customWidth="1"/>
    <col min="3587" max="3587" width="8" style="443" customWidth="1"/>
    <col min="3588" max="3588" width="15.6328125" style="443" customWidth="1"/>
    <col min="3589" max="3589" width="35.90625" style="443" customWidth="1"/>
    <col min="3590" max="3590" width="13.453125" style="443" bestFit="1" customWidth="1"/>
    <col min="3591" max="3591" width="10.36328125" style="443" customWidth="1"/>
    <col min="3592" max="3592" width="15.453125" style="443" customWidth="1"/>
    <col min="3593" max="3593" width="16.90625" style="443" bestFit="1" customWidth="1"/>
    <col min="3594" max="3840" width="9.08984375" style="443"/>
    <col min="3841" max="3841" width="1.08984375" style="443" customWidth="1"/>
    <col min="3842" max="3842" width="10.453125" style="443" customWidth="1"/>
    <col min="3843" max="3843" width="8" style="443" customWidth="1"/>
    <col min="3844" max="3844" width="15.6328125" style="443" customWidth="1"/>
    <col min="3845" max="3845" width="35.90625" style="443" customWidth="1"/>
    <col min="3846" max="3846" width="13.453125" style="443" bestFit="1" customWidth="1"/>
    <col min="3847" max="3847" width="10.36328125" style="443" customWidth="1"/>
    <col min="3848" max="3848" width="15.453125" style="443" customWidth="1"/>
    <col min="3849" max="3849" width="16.90625" style="443" bestFit="1" customWidth="1"/>
    <col min="3850" max="4096" width="9.08984375" style="443"/>
    <col min="4097" max="4097" width="1.08984375" style="443" customWidth="1"/>
    <col min="4098" max="4098" width="10.453125" style="443" customWidth="1"/>
    <col min="4099" max="4099" width="8" style="443" customWidth="1"/>
    <col min="4100" max="4100" width="15.6328125" style="443" customWidth="1"/>
    <col min="4101" max="4101" width="35.90625" style="443" customWidth="1"/>
    <col min="4102" max="4102" width="13.453125" style="443" bestFit="1" customWidth="1"/>
    <col min="4103" max="4103" width="10.36328125" style="443" customWidth="1"/>
    <col min="4104" max="4104" width="15.453125" style="443" customWidth="1"/>
    <col min="4105" max="4105" width="16.90625" style="443" bestFit="1" customWidth="1"/>
    <col min="4106" max="4352" width="9.08984375" style="443"/>
    <col min="4353" max="4353" width="1.08984375" style="443" customWidth="1"/>
    <col min="4354" max="4354" width="10.453125" style="443" customWidth="1"/>
    <col min="4355" max="4355" width="8" style="443" customWidth="1"/>
    <col min="4356" max="4356" width="15.6328125" style="443" customWidth="1"/>
    <col min="4357" max="4357" width="35.90625" style="443" customWidth="1"/>
    <col min="4358" max="4358" width="13.453125" style="443" bestFit="1" customWidth="1"/>
    <col min="4359" max="4359" width="10.36328125" style="443" customWidth="1"/>
    <col min="4360" max="4360" width="15.453125" style="443" customWidth="1"/>
    <col min="4361" max="4361" width="16.90625" style="443" bestFit="1" customWidth="1"/>
    <col min="4362" max="4608" width="9.08984375" style="443"/>
    <col min="4609" max="4609" width="1.08984375" style="443" customWidth="1"/>
    <col min="4610" max="4610" width="10.453125" style="443" customWidth="1"/>
    <col min="4611" max="4611" width="8" style="443" customWidth="1"/>
    <col min="4612" max="4612" width="15.6328125" style="443" customWidth="1"/>
    <col min="4613" max="4613" width="35.90625" style="443" customWidth="1"/>
    <col min="4614" max="4614" width="13.453125" style="443" bestFit="1" customWidth="1"/>
    <col min="4615" max="4615" width="10.36328125" style="443" customWidth="1"/>
    <col min="4616" max="4616" width="15.453125" style="443" customWidth="1"/>
    <col min="4617" max="4617" width="16.90625" style="443" bestFit="1" customWidth="1"/>
    <col min="4618" max="4864" width="9.08984375" style="443"/>
    <col min="4865" max="4865" width="1.08984375" style="443" customWidth="1"/>
    <col min="4866" max="4866" width="10.453125" style="443" customWidth="1"/>
    <col min="4867" max="4867" width="8" style="443" customWidth="1"/>
    <col min="4868" max="4868" width="15.6328125" style="443" customWidth="1"/>
    <col min="4869" max="4869" width="35.90625" style="443" customWidth="1"/>
    <col min="4870" max="4870" width="13.453125" style="443" bestFit="1" customWidth="1"/>
    <col min="4871" max="4871" width="10.36328125" style="443" customWidth="1"/>
    <col min="4872" max="4872" width="15.453125" style="443" customWidth="1"/>
    <col min="4873" max="4873" width="16.90625" style="443" bestFit="1" customWidth="1"/>
    <col min="4874" max="5120" width="9.08984375" style="443"/>
    <col min="5121" max="5121" width="1.08984375" style="443" customWidth="1"/>
    <col min="5122" max="5122" width="10.453125" style="443" customWidth="1"/>
    <col min="5123" max="5123" width="8" style="443" customWidth="1"/>
    <col min="5124" max="5124" width="15.6328125" style="443" customWidth="1"/>
    <col min="5125" max="5125" width="35.90625" style="443" customWidth="1"/>
    <col min="5126" max="5126" width="13.453125" style="443" bestFit="1" customWidth="1"/>
    <col min="5127" max="5127" width="10.36328125" style="443" customWidth="1"/>
    <col min="5128" max="5128" width="15.453125" style="443" customWidth="1"/>
    <col min="5129" max="5129" width="16.90625" style="443" bestFit="1" customWidth="1"/>
    <col min="5130" max="5376" width="9.08984375" style="443"/>
    <col min="5377" max="5377" width="1.08984375" style="443" customWidth="1"/>
    <col min="5378" max="5378" width="10.453125" style="443" customWidth="1"/>
    <col min="5379" max="5379" width="8" style="443" customWidth="1"/>
    <col min="5380" max="5380" width="15.6328125" style="443" customWidth="1"/>
    <col min="5381" max="5381" width="35.90625" style="443" customWidth="1"/>
    <col min="5382" max="5382" width="13.453125" style="443" bestFit="1" customWidth="1"/>
    <col min="5383" max="5383" width="10.36328125" style="443" customWidth="1"/>
    <col min="5384" max="5384" width="15.453125" style="443" customWidth="1"/>
    <col min="5385" max="5385" width="16.90625" style="443" bestFit="1" customWidth="1"/>
    <col min="5386" max="5632" width="9.08984375" style="443"/>
    <col min="5633" max="5633" width="1.08984375" style="443" customWidth="1"/>
    <col min="5634" max="5634" width="10.453125" style="443" customWidth="1"/>
    <col min="5635" max="5635" width="8" style="443" customWidth="1"/>
    <col min="5636" max="5636" width="15.6328125" style="443" customWidth="1"/>
    <col min="5637" max="5637" width="35.90625" style="443" customWidth="1"/>
    <col min="5638" max="5638" width="13.453125" style="443" bestFit="1" customWidth="1"/>
    <col min="5639" max="5639" width="10.36328125" style="443" customWidth="1"/>
    <col min="5640" max="5640" width="15.453125" style="443" customWidth="1"/>
    <col min="5641" max="5641" width="16.90625" style="443" bestFit="1" customWidth="1"/>
    <col min="5642" max="5888" width="9.08984375" style="443"/>
    <col min="5889" max="5889" width="1.08984375" style="443" customWidth="1"/>
    <col min="5890" max="5890" width="10.453125" style="443" customWidth="1"/>
    <col min="5891" max="5891" width="8" style="443" customWidth="1"/>
    <col min="5892" max="5892" width="15.6328125" style="443" customWidth="1"/>
    <col min="5893" max="5893" width="35.90625" style="443" customWidth="1"/>
    <col min="5894" max="5894" width="13.453125" style="443" bestFit="1" customWidth="1"/>
    <col min="5895" max="5895" width="10.36328125" style="443" customWidth="1"/>
    <col min="5896" max="5896" width="15.453125" style="443" customWidth="1"/>
    <col min="5897" max="5897" width="16.90625" style="443" bestFit="1" customWidth="1"/>
    <col min="5898" max="6144" width="9.08984375" style="443"/>
    <col min="6145" max="6145" width="1.08984375" style="443" customWidth="1"/>
    <col min="6146" max="6146" width="10.453125" style="443" customWidth="1"/>
    <col min="6147" max="6147" width="8" style="443" customWidth="1"/>
    <col min="6148" max="6148" width="15.6328125" style="443" customWidth="1"/>
    <col min="6149" max="6149" width="35.90625" style="443" customWidth="1"/>
    <col min="6150" max="6150" width="13.453125" style="443" bestFit="1" customWidth="1"/>
    <col min="6151" max="6151" width="10.36328125" style="443" customWidth="1"/>
    <col min="6152" max="6152" width="15.453125" style="443" customWidth="1"/>
    <col min="6153" max="6153" width="16.90625" style="443" bestFit="1" customWidth="1"/>
    <col min="6154" max="6400" width="9.08984375" style="443"/>
    <col min="6401" max="6401" width="1.08984375" style="443" customWidth="1"/>
    <col min="6402" max="6402" width="10.453125" style="443" customWidth="1"/>
    <col min="6403" max="6403" width="8" style="443" customWidth="1"/>
    <col min="6404" max="6404" width="15.6328125" style="443" customWidth="1"/>
    <col min="6405" max="6405" width="35.90625" style="443" customWidth="1"/>
    <col min="6406" max="6406" width="13.453125" style="443" bestFit="1" customWidth="1"/>
    <col min="6407" max="6407" width="10.36328125" style="443" customWidth="1"/>
    <col min="6408" max="6408" width="15.453125" style="443" customWidth="1"/>
    <col min="6409" max="6409" width="16.90625" style="443" bestFit="1" customWidth="1"/>
    <col min="6410" max="6656" width="9.08984375" style="443"/>
    <col min="6657" max="6657" width="1.08984375" style="443" customWidth="1"/>
    <col min="6658" max="6658" width="10.453125" style="443" customWidth="1"/>
    <col min="6659" max="6659" width="8" style="443" customWidth="1"/>
    <col min="6660" max="6660" width="15.6328125" style="443" customWidth="1"/>
    <col min="6661" max="6661" width="35.90625" style="443" customWidth="1"/>
    <col min="6662" max="6662" width="13.453125" style="443" bestFit="1" customWidth="1"/>
    <col min="6663" max="6663" width="10.36328125" style="443" customWidth="1"/>
    <col min="6664" max="6664" width="15.453125" style="443" customWidth="1"/>
    <col min="6665" max="6665" width="16.90625" style="443" bestFit="1" customWidth="1"/>
    <col min="6666" max="6912" width="9.08984375" style="443"/>
    <col min="6913" max="6913" width="1.08984375" style="443" customWidth="1"/>
    <col min="6914" max="6914" width="10.453125" style="443" customWidth="1"/>
    <col min="6915" max="6915" width="8" style="443" customWidth="1"/>
    <col min="6916" max="6916" width="15.6328125" style="443" customWidth="1"/>
    <col min="6917" max="6917" width="35.90625" style="443" customWidth="1"/>
    <col min="6918" max="6918" width="13.453125" style="443" bestFit="1" customWidth="1"/>
    <col min="6919" max="6919" width="10.36328125" style="443" customWidth="1"/>
    <col min="6920" max="6920" width="15.453125" style="443" customWidth="1"/>
    <col min="6921" max="6921" width="16.90625" style="443" bestFit="1" customWidth="1"/>
    <col min="6922" max="7168" width="9.08984375" style="443"/>
    <col min="7169" max="7169" width="1.08984375" style="443" customWidth="1"/>
    <col min="7170" max="7170" width="10.453125" style="443" customWidth="1"/>
    <col min="7171" max="7171" width="8" style="443" customWidth="1"/>
    <col min="7172" max="7172" width="15.6328125" style="443" customWidth="1"/>
    <col min="7173" max="7173" width="35.90625" style="443" customWidth="1"/>
    <col min="7174" max="7174" width="13.453125" style="443" bestFit="1" customWidth="1"/>
    <col min="7175" max="7175" width="10.36328125" style="443" customWidth="1"/>
    <col min="7176" max="7176" width="15.453125" style="443" customWidth="1"/>
    <col min="7177" max="7177" width="16.90625" style="443" bestFit="1" customWidth="1"/>
    <col min="7178" max="7424" width="9.08984375" style="443"/>
    <col min="7425" max="7425" width="1.08984375" style="443" customWidth="1"/>
    <col min="7426" max="7426" width="10.453125" style="443" customWidth="1"/>
    <col min="7427" max="7427" width="8" style="443" customWidth="1"/>
    <col min="7428" max="7428" width="15.6328125" style="443" customWidth="1"/>
    <col min="7429" max="7429" width="35.90625" style="443" customWidth="1"/>
    <col min="7430" max="7430" width="13.453125" style="443" bestFit="1" customWidth="1"/>
    <col min="7431" max="7431" width="10.36328125" style="443" customWidth="1"/>
    <col min="7432" max="7432" width="15.453125" style="443" customWidth="1"/>
    <col min="7433" max="7433" width="16.90625" style="443" bestFit="1" customWidth="1"/>
    <col min="7434" max="7680" width="9.08984375" style="443"/>
    <col min="7681" max="7681" width="1.08984375" style="443" customWidth="1"/>
    <col min="7682" max="7682" width="10.453125" style="443" customWidth="1"/>
    <col min="7683" max="7683" width="8" style="443" customWidth="1"/>
    <col min="7684" max="7684" width="15.6328125" style="443" customWidth="1"/>
    <col min="7685" max="7685" width="35.90625" style="443" customWidth="1"/>
    <col min="7686" max="7686" width="13.453125" style="443" bestFit="1" customWidth="1"/>
    <col min="7687" max="7687" width="10.36328125" style="443" customWidth="1"/>
    <col min="7688" max="7688" width="15.453125" style="443" customWidth="1"/>
    <col min="7689" max="7689" width="16.90625" style="443" bestFit="1" customWidth="1"/>
    <col min="7690" max="7936" width="9.08984375" style="443"/>
    <col min="7937" max="7937" width="1.08984375" style="443" customWidth="1"/>
    <col min="7938" max="7938" width="10.453125" style="443" customWidth="1"/>
    <col min="7939" max="7939" width="8" style="443" customWidth="1"/>
    <col min="7940" max="7940" width="15.6328125" style="443" customWidth="1"/>
    <col min="7941" max="7941" width="35.90625" style="443" customWidth="1"/>
    <col min="7942" max="7942" width="13.453125" style="443" bestFit="1" customWidth="1"/>
    <col min="7943" max="7943" width="10.36328125" style="443" customWidth="1"/>
    <col min="7944" max="7944" width="15.453125" style="443" customWidth="1"/>
    <col min="7945" max="7945" width="16.90625" style="443" bestFit="1" customWidth="1"/>
    <col min="7946" max="8192" width="9.08984375" style="443"/>
    <col min="8193" max="8193" width="1.08984375" style="443" customWidth="1"/>
    <col min="8194" max="8194" width="10.453125" style="443" customWidth="1"/>
    <col min="8195" max="8195" width="8" style="443" customWidth="1"/>
    <col min="8196" max="8196" width="15.6328125" style="443" customWidth="1"/>
    <col min="8197" max="8197" width="35.90625" style="443" customWidth="1"/>
    <col min="8198" max="8198" width="13.453125" style="443" bestFit="1" customWidth="1"/>
    <col min="8199" max="8199" width="10.36328125" style="443" customWidth="1"/>
    <col min="8200" max="8200" width="15.453125" style="443" customWidth="1"/>
    <col min="8201" max="8201" width="16.90625" style="443" bestFit="1" customWidth="1"/>
    <col min="8202" max="8448" width="9.08984375" style="443"/>
    <col min="8449" max="8449" width="1.08984375" style="443" customWidth="1"/>
    <col min="8450" max="8450" width="10.453125" style="443" customWidth="1"/>
    <col min="8451" max="8451" width="8" style="443" customWidth="1"/>
    <col min="8452" max="8452" width="15.6328125" style="443" customWidth="1"/>
    <col min="8453" max="8453" width="35.90625" style="443" customWidth="1"/>
    <col min="8454" max="8454" width="13.453125" style="443" bestFit="1" customWidth="1"/>
    <col min="8455" max="8455" width="10.36328125" style="443" customWidth="1"/>
    <col min="8456" max="8456" width="15.453125" style="443" customWidth="1"/>
    <col min="8457" max="8457" width="16.90625" style="443" bestFit="1" customWidth="1"/>
    <col min="8458" max="8704" width="9.08984375" style="443"/>
    <col min="8705" max="8705" width="1.08984375" style="443" customWidth="1"/>
    <col min="8706" max="8706" width="10.453125" style="443" customWidth="1"/>
    <col min="8707" max="8707" width="8" style="443" customWidth="1"/>
    <col min="8708" max="8708" width="15.6328125" style="443" customWidth="1"/>
    <col min="8709" max="8709" width="35.90625" style="443" customWidth="1"/>
    <col min="8710" max="8710" width="13.453125" style="443" bestFit="1" customWidth="1"/>
    <col min="8711" max="8711" width="10.36328125" style="443" customWidth="1"/>
    <col min="8712" max="8712" width="15.453125" style="443" customWidth="1"/>
    <col min="8713" max="8713" width="16.90625" style="443" bestFit="1" customWidth="1"/>
    <col min="8714" max="8960" width="9.08984375" style="443"/>
    <col min="8961" max="8961" width="1.08984375" style="443" customWidth="1"/>
    <col min="8962" max="8962" width="10.453125" style="443" customWidth="1"/>
    <col min="8963" max="8963" width="8" style="443" customWidth="1"/>
    <col min="8964" max="8964" width="15.6328125" style="443" customWidth="1"/>
    <col min="8965" max="8965" width="35.90625" style="443" customWidth="1"/>
    <col min="8966" max="8966" width="13.453125" style="443" bestFit="1" customWidth="1"/>
    <col min="8967" max="8967" width="10.36328125" style="443" customWidth="1"/>
    <col min="8968" max="8968" width="15.453125" style="443" customWidth="1"/>
    <col min="8969" max="8969" width="16.90625" style="443" bestFit="1" customWidth="1"/>
    <col min="8970" max="9216" width="9.08984375" style="443"/>
    <col min="9217" max="9217" width="1.08984375" style="443" customWidth="1"/>
    <col min="9218" max="9218" width="10.453125" style="443" customWidth="1"/>
    <col min="9219" max="9219" width="8" style="443" customWidth="1"/>
    <col min="9220" max="9220" width="15.6328125" style="443" customWidth="1"/>
    <col min="9221" max="9221" width="35.90625" style="443" customWidth="1"/>
    <col min="9222" max="9222" width="13.453125" style="443" bestFit="1" customWidth="1"/>
    <col min="9223" max="9223" width="10.36328125" style="443" customWidth="1"/>
    <col min="9224" max="9224" width="15.453125" style="443" customWidth="1"/>
    <col min="9225" max="9225" width="16.90625" style="443" bestFit="1" customWidth="1"/>
    <col min="9226" max="9472" width="9.08984375" style="443"/>
    <col min="9473" max="9473" width="1.08984375" style="443" customWidth="1"/>
    <col min="9474" max="9474" width="10.453125" style="443" customWidth="1"/>
    <col min="9475" max="9475" width="8" style="443" customWidth="1"/>
    <col min="9476" max="9476" width="15.6328125" style="443" customWidth="1"/>
    <col min="9477" max="9477" width="35.90625" style="443" customWidth="1"/>
    <col min="9478" max="9478" width="13.453125" style="443" bestFit="1" customWidth="1"/>
    <col min="9479" max="9479" width="10.36328125" style="443" customWidth="1"/>
    <col min="9480" max="9480" width="15.453125" style="443" customWidth="1"/>
    <col min="9481" max="9481" width="16.90625" style="443" bestFit="1" customWidth="1"/>
    <col min="9482" max="9728" width="9.08984375" style="443"/>
    <col min="9729" max="9729" width="1.08984375" style="443" customWidth="1"/>
    <col min="9730" max="9730" width="10.453125" style="443" customWidth="1"/>
    <col min="9731" max="9731" width="8" style="443" customWidth="1"/>
    <col min="9732" max="9732" width="15.6328125" style="443" customWidth="1"/>
    <col min="9733" max="9733" width="35.90625" style="443" customWidth="1"/>
    <col min="9734" max="9734" width="13.453125" style="443" bestFit="1" customWidth="1"/>
    <col min="9735" max="9735" width="10.36328125" style="443" customWidth="1"/>
    <col min="9736" max="9736" width="15.453125" style="443" customWidth="1"/>
    <col min="9737" max="9737" width="16.90625" style="443" bestFit="1" customWidth="1"/>
    <col min="9738" max="9984" width="9.08984375" style="443"/>
    <col min="9985" max="9985" width="1.08984375" style="443" customWidth="1"/>
    <col min="9986" max="9986" width="10.453125" style="443" customWidth="1"/>
    <col min="9987" max="9987" width="8" style="443" customWidth="1"/>
    <col min="9988" max="9988" width="15.6328125" style="443" customWidth="1"/>
    <col min="9989" max="9989" width="35.90625" style="443" customWidth="1"/>
    <col min="9990" max="9990" width="13.453125" style="443" bestFit="1" customWidth="1"/>
    <col min="9991" max="9991" width="10.36328125" style="443" customWidth="1"/>
    <col min="9992" max="9992" width="15.453125" style="443" customWidth="1"/>
    <col min="9993" max="9993" width="16.90625" style="443" bestFit="1" customWidth="1"/>
    <col min="9994" max="10240" width="9.08984375" style="443"/>
    <col min="10241" max="10241" width="1.08984375" style="443" customWidth="1"/>
    <col min="10242" max="10242" width="10.453125" style="443" customWidth="1"/>
    <col min="10243" max="10243" width="8" style="443" customWidth="1"/>
    <col min="10244" max="10244" width="15.6328125" style="443" customWidth="1"/>
    <col min="10245" max="10245" width="35.90625" style="443" customWidth="1"/>
    <col min="10246" max="10246" width="13.453125" style="443" bestFit="1" customWidth="1"/>
    <col min="10247" max="10247" width="10.36328125" style="443" customWidth="1"/>
    <col min="10248" max="10248" width="15.453125" style="443" customWidth="1"/>
    <col min="10249" max="10249" width="16.90625" style="443" bestFit="1" customWidth="1"/>
    <col min="10250" max="10496" width="9.08984375" style="443"/>
    <col min="10497" max="10497" width="1.08984375" style="443" customWidth="1"/>
    <col min="10498" max="10498" width="10.453125" style="443" customWidth="1"/>
    <col min="10499" max="10499" width="8" style="443" customWidth="1"/>
    <col min="10500" max="10500" width="15.6328125" style="443" customWidth="1"/>
    <col min="10501" max="10501" width="35.90625" style="443" customWidth="1"/>
    <col min="10502" max="10502" width="13.453125" style="443" bestFit="1" customWidth="1"/>
    <col min="10503" max="10503" width="10.36328125" style="443" customWidth="1"/>
    <col min="10504" max="10504" width="15.453125" style="443" customWidth="1"/>
    <col min="10505" max="10505" width="16.90625" style="443" bestFit="1" customWidth="1"/>
    <col min="10506" max="10752" width="9.08984375" style="443"/>
    <col min="10753" max="10753" width="1.08984375" style="443" customWidth="1"/>
    <col min="10754" max="10754" width="10.453125" style="443" customWidth="1"/>
    <col min="10755" max="10755" width="8" style="443" customWidth="1"/>
    <col min="10756" max="10756" width="15.6328125" style="443" customWidth="1"/>
    <col min="10757" max="10757" width="35.90625" style="443" customWidth="1"/>
    <col min="10758" max="10758" width="13.453125" style="443" bestFit="1" customWidth="1"/>
    <col min="10759" max="10759" width="10.36328125" style="443" customWidth="1"/>
    <col min="10760" max="10760" width="15.453125" style="443" customWidth="1"/>
    <col min="10761" max="10761" width="16.90625" style="443" bestFit="1" customWidth="1"/>
    <col min="10762" max="11008" width="9.08984375" style="443"/>
    <col min="11009" max="11009" width="1.08984375" style="443" customWidth="1"/>
    <col min="11010" max="11010" width="10.453125" style="443" customWidth="1"/>
    <col min="11011" max="11011" width="8" style="443" customWidth="1"/>
    <col min="11012" max="11012" width="15.6328125" style="443" customWidth="1"/>
    <col min="11013" max="11013" width="35.90625" style="443" customWidth="1"/>
    <col min="11014" max="11014" width="13.453125" style="443" bestFit="1" customWidth="1"/>
    <col min="11015" max="11015" width="10.36328125" style="443" customWidth="1"/>
    <col min="11016" max="11016" width="15.453125" style="443" customWidth="1"/>
    <col min="11017" max="11017" width="16.90625" style="443" bestFit="1" customWidth="1"/>
    <col min="11018" max="11264" width="9.08984375" style="443"/>
    <col min="11265" max="11265" width="1.08984375" style="443" customWidth="1"/>
    <col min="11266" max="11266" width="10.453125" style="443" customWidth="1"/>
    <col min="11267" max="11267" width="8" style="443" customWidth="1"/>
    <col min="11268" max="11268" width="15.6328125" style="443" customWidth="1"/>
    <col min="11269" max="11269" width="35.90625" style="443" customWidth="1"/>
    <col min="11270" max="11270" width="13.453125" style="443" bestFit="1" customWidth="1"/>
    <col min="11271" max="11271" width="10.36328125" style="443" customWidth="1"/>
    <col min="11272" max="11272" width="15.453125" style="443" customWidth="1"/>
    <col min="11273" max="11273" width="16.90625" style="443" bestFit="1" customWidth="1"/>
    <col min="11274" max="11520" width="9.08984375" style="443"/>
    <col min="11521" max="11521" width="1.08984375" style="443" customWidth="1"/>
    <col min="11522" max="11522" width="10.453125" style="443" customWidth="1"/>
    <col min="11523" max="11523" width="8" style="443" customWidth="1"/>
    <col min="11524" max="11524" width="15.6328125" style="443" customWidth="1"/>
    <col min="11525" max="11525" width="35.90625" style="443" customWidth="1"/>
    <col min="11526" max="11526" width="13.453125" style="443" bestFit="1" customWidth="1"/>
    <col min="11527" max="11527" width="10.36328125" style="443" customWidth="1"/>
    <col min="11528" max="11528" width="15.453125" style="443" customWidth="1"/>
    <col min="11529" max="11529" width="16.90625" style="443" bestFit="1" customWidth="1"/>
    <col min="11530" max="11776" width="9.08984375" style="443"/>
    <col min="11777" max="11777" width="1.08984375" style="443" customWidth="1"/>
    <col min="11778" max="11778" width="10.453125" style="443" customWidth="1"/>
    <col min="11779" max="11779" width="8" style="443" customWidth="1"/>
    <col min="11780" max="11780" width="15.6328125" style="443" customWidth="1"/>
    <col min="11781" max="11781" width="35.90625" style="443" customWidth="1"/>
    <col min="11782" max="11782" width="13.453125" style="443" bestFit="1" customWidth="1"/>
    <col min="11783" max="11783" width="10.36328125" style="443" customWidth="1"/>
    <col min="11784" max="11784" width="15.453125" style="443" customWidth="1"/>
    <col min="11785" max="11785" width="16.90625" style="443" bestFit="1" customWidth="1"/>
    <col min="11786" max="12032" width="9.08984375" style="443"/>
    <col min="12033" max="12033" width="1.08984375" style="443" customWidth="1"/>
    <col min="12034" max="12034" width="10.453125" style="443" customWidth="1"/>
    <col min="12035" max="12035" width="8" style="443" customWidth="1"/>
    <col min="12036" max="12036" width="15.6328125" style="443" customWidth="1"/>
    <col min="12037" max="12037" width="35.90625" style="443" customWidth="1"/>
    <col min="12038" max="12038" width="13.453125" style="443" bestFit="1" customWidth="1"/>
    <col min="12039" max="12039" width="10.36328125" style="443" customWidth="1"/>
    <col min="12040" max="12040" width="15.453125" style="443" customWidth="1"/>
    <col min="12041" max="12041" width="16.90625" style="443" bestFit="1" customWidth="1"/>
    <col min="12042" max="12288" width="9.08984375" style="443"/>
    <col min="12289" max="12289" width="1.08984375" style="443" customWidth="1"/>
    <col min="12290" max="12290" width="10.453125" style="443" customWidth="1"/>
    <col min="12291" max="12291" width="8" style="443" customWidth="1"/>
    <col min="12292" max="12292" width="15.6328125" style="443" customWidth="1"/>
    <col min="12293" max="12293" width="35.90625" style="443" customWidth="1"/>
    <col min="12294" max="12294" width="13.453125" style="443" bestFit="1" customWidth="1"/>
    <col min="12295" max="12295" width="10.36328125" style="443" customWidth="1"/>
    <col min="12296" max="12296" width="15.453125" style="443" customWidth="1"/>
    <col min="12297" max="12297" width="16.90625" style="443" bestFit="1" customWidth="1"/>
    <col min="12298" max="12544" width="9.08984375" style="443"/>
    <col min="12545" max="12545" width="1.08984375" style="443" customWidth="1"/>
    <col min="12546" max="12546" width="10.453125" style="443" customWidth="1"/>
    <col min="12547" max="12547" width="8" style="443" customWidth="1"/>
    <col min="12548" max="12548" width="15.6328125" style="443" customWidth="1"/>
    <col min="12549" max="12549" width="35.90625" style="443" customWidth="1"/>
    <col min="12550" max="12550" width="13.453125" style="443" bestFit="1" customWidth="1"/>
    <col min="12551" max="12551" width="10.36328125" style="443" customWidth="1"/>
    <col min="12552" max="12552" width="15.453125" style="443" customWidth="1"/>
    <col min="12553" max="12553" width="16.90625" style="443" bestFit="1" customWidth="1"/>
    <col min="12554" max="12800" width="9.08984375" style="443"/>
    <col min="12801" max="12801" width="1.08984375" style="443" customWidth="1"/>
    <col min="12802" max="12802" width="10.453125" style="443" customWidth="1"/>
    <col min="12803" max="12803" width="8" style="443" customWidth="1"/>
    <col min="12804" max="12804" width="15.6328125" style="443" customWidth="1"/>
    <col min="12805" max="12805" width="35.90625" style="443" customWidth="1"/>
    <col min="12806" max="12806" width="13.453125" style="443" bestFit="1" customWidth="1"/>
    <col min="12807" max="12807" width="10.36328125" style="443" customWidth="1"/>
    <col min="12808" max="12808" width="15.453125" style="443" customWidth="1"/>
    <col min="12809" max="12809" width="16.90625" style="443" bestFit="1" customWidth="1"/>
    <col min="12810" max="13056" width="9.08984375" style="443"/>
    <col min="13057" max="13057" width="1.08984375" style="443" customWidth="1"/>
    <col min="13058" max="13058" width="10.453125" style="443" customWidth="1"/>
    <col min="13059" max="13059" width="8" style="443" customWidth="1"/>
    <col min="13060" max="13060" width="15.6328125" style="443" customWidth="1"/>
    <col min="13061" max="13061" width="35.90625" style="443" customWidth="1"/>
    <col min="13062" max="13062" width="13.453125" style="443" bestFit="1" customWidth="1"/>
    <col min="13063" max="13063" width="10.36328125" style="443" customWidth="1"/>
    <col min="13064" max="13064" width="15.453125" style="443" customWidth="1"/>
    <col min="13065" max="13065" width="16.90625" style="443" bestFit="1" customWidth="1"/>
    <col min="13066" max="13312" width="9.08984375" style="443"/>
    <col min="13313" max="13313" width="1.08984375" style="443" customWidth="1"/>
    <col min="13314" max="13314" width="10.453125" style="443" customWidth="1"/>
    <col min="13315" max="13315" width="8" style="443" customWidth="1"/>
    <col min="13316" max="13316" width="15.6328125" style="443" customWidth="1"/>
    <col min="13317" max="13317" width="35.90625" style="443" customWidth="1"/>
    <col min="13318" max="13318" width="13.453125" style="443" bestFit="1" customWidth="1"/>
    <col min="13319" max="13319" width="10.36328125" style="443" customWidth="1"/>
    <col min="13320" max="13320" width="15.453125" style="443" customWidth="1"/>
    <col min="13321" max="13321" width="16.90625" style="443" bestFit="1" customWidth="1"/>
    <col min="13322" max="13568" width="9.08984375" style="443"/>
    <col min="13569" max="13569" width="1.08984375" style="443" customWidth="1"/>
    <col min="13570" max="13570" width="10.453125" style="443" customWidth="1"/>
    <col min="13571" max="13571" width="8" style="443" customWidth="1"/>
    <col min="13572" max="13572" width="15.6328125" style="443" customWidth="1"/>
    <col min="13573" max="13573" width="35.90625" style="443" customWidth="1"/>
    <col min="13574" max="13574" width="13.453125" style="443" bestFit="1" customWidth="1"/>
    <col min="13575" max="13575" width="10.36328125" style="443" customWidth="1"/>
    <col min="13576" max="13576" width="15.453125" style="443" customWidth="1"/>
    <col min="13577" max="13577" width="16.90625" style="443" bestFit="1" customWidth="1"/>
    <col min="13578" max="13824" width="9.08984375" style="443"/>
    <col min="13825" max="13825" width="1.08984375" style="443" customWidth="1"/>
    <col min="13826" max="13826" width="10.453125" style="443" customWidth="1"/>
    <col min="13827" max="13827" width="8" style="443" customWidth="1"/>
    <col min="13828" max="13828" width="15.6328125" style="443" customWidth="1"/>
    <col min="13829" max="13829" width="35.90625" style="443" customWidth="1"/>
    <col min="13830" max="13830" width="13.453125" style="443" bestFit="1" customWidth="1"/>
    <col min="13831" max="13831" width="10.36328125" style="443" customWidth="1"/>
    <col min="13832" max="13832" width="15.453125" style="443" customWidth="1"/>
    <col min="13833" max="13833" width="16.90625" style="443" bestFit="1" customWidth="1"/>
    <col min="13834" max="14080" width="9.08984375" style="443"/>
    <col min="14081" max="14081" width="1.08984375" style="443" customWidth="1"/>
    <col min="14082" max="14082" width="10.453125" style="443" customWidth="1"/>
    <col min="14083" max="14083" width="8" style="443" customWidth="1"/>
    <col min="14084" max="14084" width="15.6328125" style="443" customWidth="1"/>
    <col min="14085" max="14085" width="35.90625" style="443" customWidth="1"/>
    <col min="14086" max="14086" width="13.453125" style="443" bestFit="1" customWidth="1"/>
    <col min="14087" max="14087" width="10.36328125" style="443" customWidth="1"/>
    <col min="14088" max="14088" width="15.453125" style="443" customWidth="1"/>
    <col min="14089" max="14089" width="16.90625" style="443" bestFit="1" customWidth="1"/>
    <col min="14090" max="14336" width="9.08984375" style="443"/>
    <col min="14337" max="14337" width="1.08984375" style="443" customWidth="1"/>
    <col min="14338" max="14338" width="10.453125" style="443" customWidth="1"/>
    <col min="14339" max="14339" width="8" style="443" customWidth="1"/>
    <col min="14340" max="14340" width="15.6328125" style="443" customWidth="1"/>
    <col min="14341" max="14341" width="35.90625" style="443" customWidth="1"/>
    <col min="14342" max="14342" width="13.453125" style="443" bestFit="1" customWidth="1"/>
    <col min="14343" max="14343" width="10.36328125" style="443" customWidth="1"/>
    <col min="14344" max="14344" width="15.453125" style="443" customWidth="1"/>
    <col min="14345" max="14345" width="16.90625" style="443" bestFit="1" customWidth="1"/>
    <col min="14346" max="14592" width="9.08984375" style="443"/>
    <col min="14593" max="14593" width="1.08984375" style="443" customWidth="1"/>
    <col min="14594" max="14594" width="10.453125" style="443" customWidth="1"/>
    <col min="14595" max="14595" width="8" style="443" customWidth="1"/>
    <col min="14596" max="14596" width="15.6328125" style="443" customWidth="1"/>
    <col min="14597" max="14597" width="35.90625" style="443" customWidth="1"/>
    <col min="14598" max="14598" width="13.453125" style="443" bestFit="1" customWidth="1"/>
    <col min="14599" max="14599" width="10.36328125" style="443" customWidth="1"/>
    <col min="14600" max="14600" width="15.453125" style="443" customWidth="1"/>
    <col min="14601" max="14601" width="16.90625" style="443" bestFit="1" customWidth="1"/>
    <col min="14602" max="14848" width="9.08984375" style="443"/>
    <col min="14849" max="14849" width="1.08984375" style="443" customWidth="1"/>
    <col min="14850" max="14850" width="10.453125" style="443" customWidth="1"/>
    <col min="14851" max="14851" width="8" style="443" customWidth="1"/>
    <col min="14852" max="14852" width="15.6328125" style="443" customWidth="1"/>
    <col min="14853" max="14853" width="35.90625" style="443" customWidth="1"/>
    <col min="14854" max="14854" width="13.453125" style="443" bestFit="1" customWidth="1"/>
    <col min="14855" max="14855" width="10.36328125" style="443" customWidth="1"/>
    <col min="14856" max="14856" width="15.453125" style="443" customWidth="1"/>
    <col min="14857" max="14857" width="16.90625" style="443" bestFit="1" customWidth="1"/>
    <col min="14858" max="15104" width="9.08984375" style="443"/>
    <col min="15105" max="15105" width="1.08984375" style="443" customWidth="1"/>
    <col min="15106" max="15106" width="10.453125" style="443" customWidth="1"/>
    <col min="15107" max="15107" width="8" style="443" customWidth="1"/>
    <col min="15108" max="15108" width="15.6328125" style="443" customWidth="1"/>
    <col min="15109" max="15109" width="35.90625" style="443" customWidth="1"/>
    <col min="15110" max="15110" width="13.453125" style="443" bestFit="1" customWidth="1"/>
    <col min="15111" max="15111" width="10.36328125" style="443" customWidth="1"/>
    <col min="15112" max="15112" width="15.453125" style="443" customWidth="1"/>
    <col min="15113" max="15113" width="16.90625" style="443" bestFit="1" customWidth="1"/>
    <col min="15114" max="15360" width="9.08984375" style="443"/>
    <col min="15361" max="15361" width="1.08984375" style="443" customWidth="1"/>
    <col min="15362" max="15362" width="10.453125" style="443" customWidth="1"/>
    <col min="15363" max="15363" width="8" style="443" customWidth="1"/>
    <col min="15364" max="15364" width="15.6328125" style="443" customWidth="1"/>
    <col min="15365" max="15365" width="35.90625" style="443" customWidth="1"/>
    <col min="15366" max="15366" width="13.453125" style="443" bestFit="1" customWidth="1"/>
    <col min="15367" max="15367" width="10.36328125" style="443" customWidth="1"/>
    <col min="15368" max="15368" width="15.453125" style="443" customWidth="1"/>
    <col min="15369" max="15369" width="16.90625" style="443" bestFit="1" customWidth="1"/>
    <col min="15370" max="15616" width="9.08984375" style="443"/>
    <col min="15617" max="15617" width="1.08984375" style="443" customWidth="1"/>
    <col min="15618" max="15618" width="10.453125" style="443" customWidth="1"/>
    <col min="15619" max="15619" width="8" style="443" customWidth="1"/>
    <col min="15620" max="15620" width="15.6328125" style="443" customWidth="1"/>
    <col min="15621" max="15621" width="35.90625" style="443" customWidth="1"/>
    <col min="15622" max="15622" width="13.453125" style="443" bestFit="1" customWidth="1"/>
    <col min="15623" max="15623" width="10.36328125" style="443" customWidth="1"/>
    <col min="15624" max="15624" width="15.453125" style="443" customWidth="1"/>
    <col min="15625" max="15625" width="16.90625" style="443" bestFit="1" customWidth="1"/>
    <col min="15626" max="15872" width="9.08984375" style="443"/>
    <col min="15873" max="15873" width="1.08984375" style="443" customWidth="1"/>
    <col min="15874" max="15874" width="10.453125" style="443" customWidth="1"/>
    <col min="15875" max="15875" width="8" style="443" customWidth="1"/>
    <col min="15876" max="15876" width="15.6328125" style="443" customWidth="1"/>
    <col min="15877" max="15877" width="35.90625" style="443" customWidth="1"/>
    <col min="15878" max="15878" width="13.453125" style="443" bestFit="1" customWidth="1"/>
    <col min="15879" max="15879" width="10.36328125" style="443" customWidth="1"/>
    <col min="15880" max="15880" width="15.453125" style="443" customWidth="1"/>
    <col min="15881" max="15881" width="16.90625" style="443" bestFit="1" customWidth="1"/>
    <col min="15882" max="16128" width="9.08984375" style="443"/>
    <col min="16129" max="16129" width="1.08984375" style="443" customWidth="1"/>
    <col min="16130" max="16130" width="10.453125" style="443" customWidth="1"/>
    <col min="16131" max="16131" width="8" style="443" customWidth="1"/>
    <col min="16132" max="16132" width="15.6328125" style="443" customWidth="1"/>
    <col min="16133" max="16133" width="35.90625" style="443" customWidth="1"/>
    <col min="16134" max="16134" width="13.453125" style="443" bestFit="1" customWidth="1"/>
    <col min="16135" max="16135" width="10.36328125" style="443" customWidth="1"/>
    <col min="16136" max="16136" width="15.453125" style="443" customWidth="1"/>
    <col min="16137" max="16137" width="16.90625" style="443" bestFit="1" customWidth="1"/>
    <col min="16138" max="16384" width="9.08984375" style="443"/>
  </cols>
  <sheetData>
    <row r="1" spans="2:9" s="331" customFormat="1" ht="18" x14ac:dyDescent="0.25">
      <c r="B1" s="2267" t="s">
        <v>0</v>
      </c>
      <c r="C1" s="2267"/>
      <c r="D1" s="2267"/>
      <c r="E1" s="2267"/>
      <c r="F1" s="2267"/>
      <c r="G1" s="2267"/>
      <c r="H1" s="2267"/>
      <c r="I1" s="2267"/>
    </row>
    <row r="2" spans="2:9" s="331" customFormat="1" ht="18" x14ac:dyDescent="0.25">
      <c r="B2" s="332"/>
      <c r="C2" s="332"/>
      <c r="D2" s="332"/>
      <c r="E2" s="332"/>
      <c r="F2" s="332"/>
      <c r="G2" s="332"/>
      <c r="H2" s="3"/>
      <c r="I2" s="330"/>
    </row>
    <row r="3" spans="2:9" s="334" customFormat="1" ht="15.65" customHeight="1" x14ac:dyDescent="0.25">
      <c r="B3" s="333" t="s">
        <v>1</v>
      </c>
      <c r="D3" s="2268" t="s">
        <v>386</v>
      </c>
      <c r="E3" s="2268"/>
      <c r="F3" s="2268"/>
      <c r="G3" s="2268"/>
      <c r="H3" s="2268"/>
      <c r="I3" s="2268"/>
    </row>
    <row r="4" spans="2:9" s="334" customFormat="1" ht="15.65" customHeight="1" x14ac:dyDescent="0.25">
      <c r="B4" s="335"/>
      <c r="D4" s="2268"/>
      <c r="E4" s="2268"/>
      <c r="F4" s="2268"/>
      <c r="G4" s="2268"/>
      <c r="H4" s="2268"/>
      <c r="I4" s="2268"/>
    </row>
    <row r="5" spans="2:9" s="334" customFormat="1" ht="15.65" customHeight="1" x14ac:dyDescent="0.25">
      <c r="B5" s="335"/>
      <c r="D5" s="336"/>
      <c r="E5" s="336"/>
      <c r="F5" s="336"/>
      <c r="G5" s="336"/>
      <c r="H5" s="8"/>
      <c r="I5" s="7"/>
    </row>
    <row r="6" spans="2:9" s="334" customFormat="1" ht="15.5" x14ac:dyDescent="0.25">
      <c r="B6" s="337" t="s">
        <v>2</v>
      </c>
      <c r="C6" s="338"/>
      <c r="D6" s="2268" t="s">
        <v>411</v>
      </c>
      <c r="E6" s="2268"/>
      <c r="F6" s="2268"/>
      <c r="G6" s="2268"/>
      <c r="H6" s="2268"/>
      <c r="I6" s="2268"/>
    </row>
    <row r="7" spans="2:9" s="334" customFormat="1" ht="15.5" x14ac:dyDescent="0.25">
      <c r="B7" s="339"/>
      <c r="C7" s="338"/>
      <c r="D7" s="338"/>
      <c r="E7" s="340"/>
      <c r="F7" s="340"/>
      <c r="G7" s="341"/>
      <c r="H7" s="13"/>
      <c r="I7" s="13"/>
    </row>
    <row r="8" spans="2:9" s="342" customFormat="1" ht="13" x14ac:dyDescent="0.25">
      <c r="B8" s="2180" t="s">
        <v>3</v>
      </c>
      <c r="C8" s="2180"/>
      <c r="D8" s="2180"/>
      <c r="E8" s="2180"/>
      <c r="F8" s="2180"/>
      <c r="G8" s="2180"/>
      <c r="H8" s="2180"/>
      <c r="I8" s="2180"/>
    </row>
    <row r="9" spans="2:9" s="331" customFormat="1" ht="18.5" thickBot="1" x14ac:dyDescent="0.3">
      <c r="B9" s="343"/>
      <c r="C9" s="343"/>
      <c r="D9" s="344"/>
      <c r="E9" s="344"/>
      <c r="F9" s="344"/>
      <c r="G9" s="345"/>
      <c r="H9" s="17"/>
      <c r="I9" s="18" t="s">
        <v>4</v>
      </c>
    </row>
    <row r="10" spans="2:9" s="331" customFormat="1" ht="13" x14ac:dyDescent="0.25">
      <c r="B10" s="346" t="s">
        <v>5</v>
      </c>
      <c r="C10" s="347" t="s">
        <v>6</v>
      </c>
      <c r="D10" s="347"/>
      <c r="E10" s="347"/>
      <c r="F10" s="348" t="s">
        <v>7</v>
      </c>
      <c r="G10" s="348" t="s">
        <v>8</v>
      </c>
      <c r="H10" s="22" t="s">
        <v>9</v>
      </c>
      <c r="I10" s="23" t="s">
        <v>10</v>
      </c>
    </row>
    <row r="11" spans="2:9" s="331" customFormat="1" ht="13.5" thickBot="1" x14ac:dyDescent="0.3">
      <c r="B11" s="349"/>
      <c r="C11" s="350"/>
      <c r="D11" s="350"/>
      <c r="E11" s="350"/>
      <c r="F11" s="351"/>
      <c r="G11" s="352"/>
      <c r="H11" s="27" t="s">
        <v>11</v>
      </c>
      <c r="I11" s="28" t="s">
        <v>11</v>
      </c>
    </row>
    <row r="12" spans="2:9" s="331" customFormat="1" ht="12.5" x14ac:dyDescent="0.25">
      <c r="B12" s="353"/>
      <c r="C12" s="354"/>
      <c r="D12" s="354"/>
      <c r="E12" s="354"/>
      <c r="F12" s="355"/>
      <c r="G12" s="356"/>
      <c r="H12" s="32"/>
      <c r="I12" s="33"/>
    </row>
    <row r="13" spans="2:9" s="331" customFormat="1" ht="12.5" x14ac:dyDescent="0.25">
      <c r="B13" s="357"/>
      <c r="C13" s="344"/>
      <c r="D13" s="344"/>
      <c r="E13" s="344"/>
      <c r="F13" s="358"/>
      <c r="G13" s="359"/>
      <c r="H13" s="36"/>
      <c r="I13" s="37"/>
    </row>
    <row r="14" spans="2:9" s="342" customFormat="1" ht="13" x14ac:dyDescent="0.25">
      <c r="B14" s="360">
        <v>1300</v>
      </c>
      <c r="C14" s="361" t="s">
        <v>12</v>
      </c>
      <c r="D14" s="362"/>
      <c r="E14" s="363"/>
      <c r="F14" s="364"/>
      <c r="G14" s="365"/>
      <c r="H14" s="43"/>
      <c r="I14" s="44"/>
    </row>
    <row r="15" spans="2:9" s="331" customFormat="1" ht="13" x14ac:dyDescent="0.25">
      <c r="B15" s="366"/>
      <c r="C15" s="361" t="s">
        <v>13</v>
      </c>
      <c r="D15" s="367"/>
      <c r="E15" s="344"/>
      <c r="F15" s="358"/>
      <c r="G15" s="359"/>
      <c r="H15" s="36"/>
      <c r="I15" s="37"/>
    </row>
    <row r="16" spans="2:9" s="331" customFormat="1" ht="12.5" x14ac:dyDescent="0.25">
      <c r="B16" s="366"/>
      <c r="C16" s="344"/>
      <c r="D16" s="344"/>
      <c r="E16" s="344"/>
      <c r="F16" s="358"/>
      <c r="G16" s="359"/>
      <c r="H16" s="36"/>
      <c r="I16" s="37"/>
    </row>
    <row r="17" spans="2:9" s="331" customFormat="1" ht="12.5" x14ac:dyDescent="0.25">
      <c r="B17" s="368" t="s">
        <v>14</v>
      </c>
      <c r="C17" s="2182" t="s">
        <v>15</v>
      </c>
      <c r="D17" s="2183"/>
      <c r="E17" s="2184"/>
      <c r="F17" s="359" t="s">
        <v>16</v>
      </c>
      <c r="G17" s="359">
        <v>1</v>
      </c>
      <c r="H17" s="36"/>
      <c r="I17" s="37"/>
    </row>
    <row r="18" spans="2:9" s="331" customFormat="1" ht="12.5" x14ac:dyDescent="0.25">
      <c r="B18" s="369"/>
      <c r="C18" s="370"/>
      <c r="D18" s="371"/>
      <c r="E18" s="372"/>
      <c r="F18" s="359"/>
      <c r="G18" s="359"/>
      <c r="H18" s="36"/>
      <c r="I18" s="37"/>
    </row>
    <row r="19" spans="2:9" s="331" customFormat="1" ht="12.5" x14ac:dyDescent="0.25">
      <c r="B19" s="369"/>
      <c r="C19" s="2182" t="s">
        <v>17</v>
      </c>
      <c r="D19" s="2183"/>
      <c r="E19" s="2184"/>
      <c r="F19" s="373" t="s">
        <v>16</v>
      </c>
      <c r="G19" s="374">
        <v>1</v>
      </c>
      <c r="H19" s="36"/>
      <c r="I19" s="37"/>
    </row>
    <row r="20" spans="2:9" s="331" customFormat="1" ht="12.5" x14ac:dyDescent="0.25">
      <c r="B20" s="369"/>
      <c r="C20" s="370"/>
      <c r="D20" s="371"/>
      <c r="E20" s="372"/>
      <c r="F20" s="373"/>
      <c r="G20" s="374"/>
      <c r="H20" s="36"/>
      <c r="I20" s="37"/>
    </row>
    <row r="21" spans="2:9" s="331" customFormat="1" ht="12.5" x14ac:dyDescent="0.25">
      <c r="B21" s="369"/>
      <c r="C21" s="2182" t="s">
        <v>18</v>
      </c>
      <c r="D21" s="2183"/>
      <c r="E21" s="2184"/>
      <c r="F21" s="359" t="s">
        <v>19</v>
      </c>
      <c r="G21" s="359">
        <v>3</v>
      </c>
      <c r="H21" s="36"/>
      <c r="I21" s="37"/>
    </row>
    <row r="22" spans="2:9" s="331" customFormat="1" ht="12.5" x14ac:dyDescent="0.25">
      <c r="B22" s="357"/>
      <c r="C22" s="375"/>
      <c r="D22" s="344"/>
      <c r="E22" s="344"/>
      <c r="F22" s="376"/>
      <c r="G22" s="359"/>
      <c r="H22" s="36"/>
      <c r="I22" s="37"/>
    </row>
    <row r="23" spans="2:9" s="331" customFormat="1" ht="13" x14ac:dyDescent="0.25">
      <c r="B23" s="360" t="s">
        <v>20</v>
      </c>
      <c r="C23" s="377" t="s">
        <v>21</v>
      </c>
      <c r="D23" s="363"/>
      <c r="E23" s="344"/>
      <c r="F23" s="376" t="s">
        <v>22</v>
      </c>
      <c r="G23" s="359">
        <v>2</v>
      </c>
      <c r="H23" s="36"/>
      <c r="I23" s="37"/>
    </row>
    <row r="24" spans="2:9" s="331" customFormat="1" ht="12.5" x14ac:dyDescent="0.25">
      <c r="B24" s="368"/>
      <c r="C24" s="375"/>
      <c r="D24" s="344"/>
      <c r="E24" s="344"/>
      <c r="F24" s="376"/>
      <c r="G24" s="359"/>
      <c r="H24" s="36"/>
      <c r="I24" s="37"/>
    </row>
    <row r="25" spans="2:9" s="331" customFormat="1" ht="13" x14ac:dyDescent="0.25">
      <c r="B25" s="360" t="s">
        <v>23</v>
      </c>
      <c r="C25" s="377" t="s">
        <v>24</v>
      </c>
      <c r="D25" s="363"/>
      <c r="E25" s="363"/>
      <c r="F25" s="376"/>
      <c r="G25" s="359"/>
      <c r="H25" s="36"/>
      <c r="I25" s="37"/>
    </row>
    <row r="26" spans="2:9" s="331" customFormat="1" ht="13" x14ac:dyDescent="0.25">
      <c r="B26" s="360"/>
      <c r="C26" s="377"/>
      <c r="D26" s="363"/>
      <c r="E26" s="363"/>
      <c r="F26" s="376"/>
      <c r="G26" s="359"/>
      <c r="H26" s="36"/>
      <c r="I26" s="37"/>
    </row>
    <row r="27" spans="2:9" s="331" customFormat="1" ht="12.5" x14ac:dyDescent="0.25">
      <c r="B27" s="368"/>
      <c r="C27" s="375" t="s">
        <v>25</v>
      </c>
      <c r="D27" s="344"/>
      <c r="E27" s="344"/>
      <c r="F27" s="376" t="s">
        <v>16</v>
      </c>
      <c r="G27" s="359">
        <v>1</v>
      </c>
      <c r="H27" s="36"/>
      <c r="I27" s="37"/>
    </row>
    <row r="28" spans="2:9" s="331" customFormat="1" ht="12.5" x14ac:dyDescent="0.25">
      <c r="B28" s="368"/>
      <c r="C28" s="375"/>
      <c r="D28" s="344"/>
      <c r="E28" s="344"/>
      <c r="F28" s="376"/>
      <c r="G28" s="359"/>
      <c r="H28" s="36"/>
      <c r="I28" s="37"/>
    </row>
    <row r="29" spans="2:9" s="331" customFormat="1" ht="12.5" x14ac:dyDescent="0.25">
      <c r="B29" s="368"/>
      <c r="C29" s="2182" t="s">
        <v>26</v>
      </c>
      <c r="D29" s="2183"/>
      <c r="E29" s="2184"/>
      <c r="F29" s="376" t="s">
        <v>27</v>
      </c>
      <c r="G29" s="359">
        <v>3</v>
      </c>
      <c r="H29" s="36"/>
      <c r="I29" s="37"/>
    </row>
    <row r="30" spans="2:9" s="331" customFormat="1" ht="12.5" x14ac:dyDescent="0.25">
      <c r="B30" s="368"/>
      <c r="C30" s="375"/>
      <c r="D30" s="344"/>
      <c r="E30" s="344"/>
      <c r="F30" s="376"/>
      <c r="G30" s="359"/>
      <c r="H30" s="36"/>
      <c r="I30" s="37"/>
    </row>
    <row r="31" spans="2:9" s="331" customFormat="1" ht="13" x14ac:dyDescent="0.25">
      <c r="B31" s="360" t="s">
        <v>28</v>
      </c>
      <c r="C31" s="377" t="s">
        <v>29</v>
      </c>
      <c r="D31" s="363"/>
      <c r="E31" s="344"/>
      <c r="F31" s="376"/>
      <c r="G31" s="359"/>
      <c r="H31" s="36"/>
      <c r="I31" s="37"/>
    </row>
    <row r="32" spans="2:9" s="331" customFormat="1" ht="13" x14ac:dyDescent="0.25">
      <c r="B32" s="360"/>
      <c r="C32" s="377"/>
      <c r="D32" s="363"/>
      <c r="E32" s="344"/>
      <c r="F32" s="376"/>
      <c r="G32" s="359"/>
      <c r="H32" s="36"/>
      <c r="I32" s="37"/>
    </row>
    <row r="33" spans="2:9" s="331" customFormat="1" ht="13" x14ac:dyDescent="0.25">
      <c r="B33" s="378"/>
      <c r="C33" s="375" t="s">
        <v>25</v>
      </c>
      <c r="D33" s="375"/>
      <c r="E33" s="375"/>
      <c r="F33" s="376" t="s">
        <v>16</v>
      </c>
      <c r="G33" s="379">
        <v>1</v>
      </c>
      <c r="H33" s="60"/>
      <c r="I33" s="37"/>
    </row>
    <row r="34" spans="2:9" s="331" customFormat="1" ht="12.5" x14ac:dyDescent="0.25">
      <c r="B34" s="357"/>
      <c r="C34" s="375"/>
      <c r="D34" s="344"/>
      <c r="E34" s="344"/>
      <c r="F34" s="376"/>
      <c r="G34" s="359"/>
      <c r="H34" s="36"/>
      <c r="I34" s="37"/>
    </row>
    <row r="35" spans="2:9" s="331" customFormat="1" ht="12.5" x14ac:dyDescent="0.25">
      <c r="B35" s="357"/>
      <c r="C35" s="2264" t="s">
        <v>26</v>
      </c>
      <c r="D35" s="2269"/>
      <c r="E35" s="2266"/>
      <c r="F35" s="376" t="s">
        <v>27</v>
      </c>
      <c r="G35" s="359">
        <v>3</v>
      </c>
      <c r="H35" s="36"/>
      <c r="I35" s="37"/>
    </row>
    <row r="36" spans="2:9" s="331" customFormat="1" ht="13" thickBot="1" x14ac:dyDescent="0.3">
      <c r="B36" s="357"/>
      <c r="C36" s="375"/>
      <c r="D36" s="344"/>
      <c r="E36" s="344"/>
      <c r="F36" s="376"/>
      <c r="G36" s="359"/>
      <c r="H36" s="36"/>
      <c r="I36" s="37"/>
    </row>
    <row r="37" spans="2:9" s="331" customFormat="1" ht="13.5" thickBot="1" x14ac:dyDescent="0.3">
      <c r="B37" s="380" t="s">
        <v>31</v>
      </c>
      <c r="C37" s="381"/>
      <c r="D37" s="381"/>
      <c r="E37" s="381"/>
      <c r="F37" s="381"/>
      <c r="G37" s="382"/>
      <c r="H37" s="65"/>
      <c r="I37" s="66"/>
    </row>
    <row r="38" spans="2:9" s="331" customFormat="1" ht="13" x14ac:dyDescent="0.25">
      <c r="B38" s="347"/>
      <c r="C38" s="354"/>
      <c r="D38" s="354"/>
      <c r="E38" s="354"/>
      <c r="F38" s="354"/>
      <c r="G38" s="383"/>
      <c r="H38" s="67"/>
      <c r="I38" s="68"/>
    </row>
    <row r="39" spans="2:9" s="331" customFormat="1" ht="14.5" thickBot="1" x14ac:dyDescent="0.3">
      <c r="B39" s="350"/>
      <c r="C39" s="384"/>
      <c r="D39" s="384"/>
      <c r="E39" s="385"/>
      <c r="F39" s="386"/>
      <c r="G39" s="386"/>
      <c r="H39" s="72"/>
      <c r="I39" s="73" t="s">
        <v>32</v>
      </c>
    </row>
    <row r="40" spans="2:9" s="331" customFormat="1" ht="13" x14ac:dyDescent="0.25">
      <c r="B40" s="346" t="s">
        <v>5</v>
      </c>
      <c r="C40" s="347" t="s">
        <v>6</v>
      </c>
      <c r="D40" s="347"/>
      <c r="E40" s="347"/>
      <c r="F40" s="348" t="s">
        <v>7</v>
      </c>
      <c r="G40" s="348" t="s">
        <v>8</v>
      </c>
      <c r="H40" s="22" t="s">
        <v>9</v>
      </c>
      <c r="I40" s="23" t="s">
        <v>10</v>
      </c>
    </row>
    <row r="41" spans="2:9" s="331" customFormat="1" ht="13.5" thickBot="1" x14ac:dyDescent="0.3">
      <c r="B41" s="349"/>
      <c r="C41" s="350"/>
      <c r="D41" s="350"/>
      <c r="E41" s="350"/>
      <c r="F41" s="351"/>
      <c r="G41" s="352"/>
      <c r="H41" s="27" t="s">
        <v>11</v>
      </c>
      <c r="I41" s="28" t="s">
        <v>11</v>
      </c>
    </row>
    <row r="42" spans="2:9" s="331" customFormat="1" ht="13" x14ac:dyDescent="0.25">
      <c r="B42" s="387"/>
      <c r="C42" s="388"/>
      <c r="D42" s="389"/>
      <c r="E42" s="390"/>
      <c r="F42" s="391"/>
      <c r="G42" s="387"/>
      <c r="H42" s="79"/>
      <c r="I42" s="80"/>
    </row>
    <row r="43" spans="2:9" s="331" customFormat="1" ht="12.5" x14ac:dyDescent="0.25">
      <c r="B43" s="392"/>
      <c r="C43" s="375"/>
      <c r="D43" s="375"/>
      <c r="E43" s="375"/>
      <c r="F43" s="376"/>
      <c r="G43" s="359"/>
      <c r="H43" s="36"/>
      <c r="I43" s="37"/>
    </row>
    <row r="44" spans="2:9" s="331" customFormat="1" ht="13" x14ac:dyDescent="0.25">
      <c r="B44" s="365">
        <v>15.03</v>
      </c>
      <c r="C44" s="363" t="s">
        <v>34</v>
      </c>
      <c r="D44" s="344"/>
      <c r="E44" s="344"/>
      <c r="F44" s="359" t="s">
        <v>35</v>
      </c>
      <c r="G44" s="392"/>
      <c r="H44" s="36"/>
      <c r="I44" s="37"/>
    </row>
    <row r="45" spans="2:9" s="331" customFormat="1" ht="12.5" x14ac:dyDescent="0.25">
      <c r="B45" s="359"/>
      <c r="C45" s="344"/>
      <c r="D45" s="344"/>
      <c r="E45" s="344"/>
      <c r="F45" s="359"/>
      <c r="G45" s="392"/>
      <c r="H45" s="36"/>
      <c r="I45" s="37"/>
    </row>
    <row r="46" spans="2:9" s="331" customFormat="1" ht="12.5" x14ac:dyDescent="0.25">
      <c r="B46" s="359"/>
      <c r="C46" s="344" t="s">
        <v>36</v>
      </c>
      <c r="D46" s="344"/>
      <c r="E46" s="344"/>
      <c r="F46" s="359" t="s">
        <v>16</v>
      </c>
      <c r="G46" s="392">
        <v>1</v>
      </c>
      <c r="H46" s="36"/>
      <c r="I46" s="37"/>
    </row>
    <row r="47" spans="2:9" s="331" customFormat="1" ht="12.5" x14ac:dyDescent="0.25">
      <c r="B47" s="359"/>
      <c r="C47" s="344"/>
      <c r="D47" s="344"/>
      <c r="E47" s="344"/>
      <c r="F47" s="359"/>
      <c r="G47" s="392"/>
      <c r="H47" s="36"/>
      <c r="I47" s="37"/>
    </row>
    <row r="48" spans="2:9" s="331" customFormat="1" ht="12.5" x14ac:dyDescent="0.25">
      <c r="B48" s="359"/>
      <c r="C48" s="344" t="s">
        <v>37</v>
      </c>
      <c r="D48" s="344"/>
      <c r="E48" s="344"/>
      <c r="F48" s="359" t="s">
        <v>22</v>
      </c>
      <c r="G48" s="392">
        <v>2</v>
      </c>
      <c r="H48" s="36"/>
      <c r="I48" s="37"/>
    </row>
    <row r="49" spans="2:9" s="331" customFormat="1" ht="12.5" x14ac:dyDescent="0.25">
      <c r="B49" s="393"/>
      <c r="C49" s="344"/>
      <c r="D49" s="344"/>
      <c r="E49" s="344"/>
      <c r="F49" s="359"/>
      <c r="G49" s="392"/>
      <c r="H49" s="36"/>
      <c r="I49" s="37"/>
    </row>
    <row r="50" spans="2:9" s="331" customFormat="1" ht="12.5" x14ac:dyDescent="0.25">
      <c r="B50" s="393"/>
      <c r="C50" s="344" t="s">
        <v>38</v>
      </c>
      <c r="D50" s="344"/>
      <c r="E50" s="344"/>
      <c r="F50" s="359" t="s">
        <v>22</v>
      </c>
      <c r="G50" s="392">
        <v>4</v>
      </c>
      <c r="H50" s="36"/>
      <c r="I50" s="37"/>
    </row>
    <row r="51" spans="2:9" s="331" customFormat="1" ht="13" thickBot="1" x14ac:dyDescent="0.3">
      <c r="B51" s="393"/>
      <c r="C51" s="344"/>
      <c r="D51" s="344"/>
      <c r="E51" s="344"/>
      <c r="F51" s="359"/>
      <c r="G51" s="392"/>
      <c r="H51" s="36"/>
      <c r="I51" s="37"/>
    </row>
    <row r="52" spans="2:9" s="331" customFormat="1" ht="16" thickBot="1" x14ac:dyDescent="0.3">
      <c r="B52" s="394" t="s">
        <v>40</v>
      </c>
      <c r="C52" s="381"/>
      <c r="D52" s="395"/>
      <c r="E52" s="381"/>
      <c r="F52" s="396"/>
      <c r="G52" s="396"/>
      <c r="H52" s="87"/>
      <c r="I52" s="88"/>
    </row>
    <row r="53" spans="2:9" s="331" customFormat="1" ht="15.5" x14ac:dyDescent="0.25">
      <c r="B53" s="397"/>
      <c r="C53" s="354"/>
      <c r="D53" s="354"/>
      <c r="E53" s="354"/>
      <c r="F53" s="398"/>
      <c r="G53" s="398"/>
      <c r="H53" s="91"/>
      <c r="I53" s="92"/>
    </row>
    <row r="54" spans="2:9" s="331" customFormat="1" ht="16" thickBot="1" x14ac:dyDescent="0.3">
      <c r="B54" s="399"/>
      <c r="C54" s="344"/>
      <c r="D54" s="344"/>
      <c r="E54" s="344"/>
      <c r="F54" s="345"/>
      <c r="G54" s="345"/>
      <c r="H54" s="95"/>
      <c r="I54" s="73" t="s">
        <v>41</v>
      </c>
    </row>
    <row r="55" spans="2:9" s="331" customFormat="1" ht="13" x14ac:dyDescent="0.25">
      <c r="B55" s="346" t="s">
        <v>5</v>
      </c>
      <c r="C55" s="347" t="s">
        <v>6</v>
      </c>
      <c r="D55" s="347"/>
      <c r="E55" s="347"/>
      <c r="F55" s="348" t="s">
        <v>7</v>
      </c>
      <c r="G55" s="348" t="s">
        <v>8</v>
      </c>
      <c r="H55" s="22" t="s">
        <v>9</v>
      </c>
      <c r="I55" s="23" t="s">
        <v>10</v>
      </c>
    </row>
    <row r="56" spans="2:9" s="331" customFormat="1" ht="13.5" thickBot="1" x14ac:dyDescent="0.3">
      <c r="B56" s="349"/>
      <c r="C56" s="350"/>
      <c r="D56" s="350"/>
      <c r="E56" s="350"/>
      <c r="F56" s="351"/>
      <c r="G56" s="352"/>
      <c r="H56" s="27" t="s">
        <v>11</v>
      </c>
      <c r="I56" s="28" t="s">
        <v>11</v>
      </c>
    </row>
    <row r="57" spans="2:9" s="331" customFormat="1" ht="13" x14ac:dyDescent="0.25">
      <c r="B57" s="400"/>
      <c r="C57" s="401"/>
      <c r="D57" s="402"/>
      <c r="E57" s="403"/>
      <c r="F57" s="388"/>
      <c r="G57" s="404"/>
      <c r="H57" s="79"/>
      <c r="I57" s="97"/>
    </row>
    <row r="58" spans="2:9" s="331" customFormat="1" ht="13" x14ac:dyDescent="0.25">
      <c r="B58" s="405">
        <v>1700</v>
      </c>
      <c r="C58" s="406" t="s">
        <v>42</v>
      </c>
      <c r="D58" s="344"/>
      <c r="E58" s="407"/>
      <c r="F58" s="361"/>
      <c r="G58" s="405"/>
      <c r="H58" s="101"/>
      <c r="I58" s="97"/>
    </row>
    <row r="59" spans="2:9" s="331" customFormat="1" ht="13" x14ac:dyDescent="0.25">
      <c r="B59" s="400"/>
      <c r="C59" s="361"/>
      <c r="D59" s="362"/>
      <c r="E59" s="407"/>
      <c r="F59" s="361"/>
      <c r="G59" s="405"/>
      <c r="H59" s="101"/>
      <c r="I59" s="97"/>
    </row>
    <row r="60" spans="2:9" s="331" customFormat="1" ht="13" x14ac:dyDescent="0.25">
      <c r="B60" s="408">
        <v>17.010000000000002</v>
      </c>
      <c r="C60" s="406" t="s">
        <v>140</v>
      </c>
      <c r="D60" s="363"/>
      <c r="E60" s="409"/>
      <c r="F60" s="376" t="s">
        <v>141</v>
      </c>
      <c r="G60" s="410">
        <v>2</v>
      </c>
      <c r="H60" s="62"/>
      <c r="I60" s="264"/>
    </row>
    <row r="61" spans="2:9" s="331" customFormat="1" ht="13" x14ac:dyDescent="0.25">
      <c r="B61" s="400"/>
      <c r="C61" s="361"/>
      <c r="D61" s="362"/>
      <c r="E61" s="407"/>
      <c r="F61" s="361"/>
      <c r="G61" s="405"/>
      <c r="H61" s="101"/>
      <c r="I61" s="97"/>
    </row>
    <row r="62" spans="2:9" s="331" customFormat="1" ht="13" x14ac:dyDescent="0.25">
      <c r="B62" s="408">
        <v>17.02</v>
      </c>
      <c r="C62" s="406" t="s">
        <v>142</v>
      </c>
      <c r="D62" s="363"/>
      <c r="E62" s="409"/>
      <c r="F62" s="376"/>
      <c r="G62" s="410"/>
      <c r="H62" s="137"/>
      <c r="I62" s="97"/>
    </row>
    <row r="63" spans="2:9" s="331" customFormat="1" ht="13" x14ac:dyDescent="0.25">
      <c r="B63" s="411"/>
      <c r="C63" s="412"/>
      <c r="D63" s="344"/>
      <c r="E63" s="413"/>
      <c r="F63" s="376"/>
      <c r="G63" s="376"/>
      <c r="H63" s="104"/>
      <c r="I63" s="97"/>
    </row>
    <row r="64" spans="2:9" s="331" customFormat="1" ht="13" x14ac:dyDescent="0.25">
      <c r="B64" s="411"/>
      <c r="C64" s="412" t="s">
        <v>143</v>
      </c>
      <c r="D64" s="344"/>
      <c r="E64" s="413"/>
      <c r="F64" s="376" t="s">
        <v>22</v>
      </c>
      <c r="G64" s="376">
        <v>5</v>
      </c>
      <c r="H64" s="104"/>
      <c r="I64" s="97"/>
    </row>
    <row r="65" spans="2:9" s="344" customFormat="1" ht="13" x14ac:dyDescent="0.25">
      <c r="B65" s="357"/>
      <c r="F65" s="359"/>
      <c r="G65" s="359"/>
      <c r="H65" s="104"/>
      <c r="I65" s="97"/>
    </row>
    <row r="66" spans="2:9" s="344" customFormat="1" ht="14.5" x14ac:dyDescent="0.25">
      <c r="B66" s="408" t="s">
        <v>155</v>
      </c>
      <c r="C66" s="406" t="s">
        <v>156</v>
      </c>
      <c r="D66" s="363"/>
      <c r="E66" s="409"/>
      <c r="F66" s="376" t="s">
        <v>103</v>
      </c>
      <c r="G66" s="359">
        <f>G133*7*100</f>
        <v>7000</v>
      </c>
      <c r="H66" s="104"/>
      <c r="I66" s="97"/>
    </row>
    <row r="67" spans="2:9" s="344" customFormat="1" ht="13" thickBot="1" x14ac:dyDescent="0.3">
      <c r="B67" s="357"/>
      <c r="F67" s="359"/>
      <c r="G67" s="359"/>
      <c r="H67" s="104"/>
      <c r="I67" s="105"/>
    </row>
    <row r="68" spans="2:9" s="344" customFormat="1" ht="16" thickBot="1" x14ac:dyDescent="0.3">
      <c r="B68" s="394" t="s">
        <v>46</v>
      </c>
      <c r="C68" s="381"/>
      <c r="D68" s="395"/>
      <c r="E68" s="381"/>
      <c r="F68" s="396"/>
      <c r="G68" s="396"/>
      <c r="H68" s="87"/>
      <c r="I68" s="88"/>
    </row>
    <row r="69" spans="2:9" s="344" customFormat="1" ht="15.5" x14ac:dyDescent="0.25">
      <c r="B69" s="414"/>
      <c r="F69" s="345"/>
      <c r="G69" s="345"/>
      <c r="H69" s="95"/>
      <c r="I69" s="107"/>
    </row>
    <row r="70" spans="2:9" s="344" customFormat="1" ht="14.5" thickBot="1" x14ac:dyDescent="0.3">
      <c r="B70" s="385"/>
      <c r="C70" s="415"/>
      <c r="D70" s="384"/>
      <c r="E70" s="384"/>
      <c r="F70" s="386"/>
      <c r="G70" s="386"/>
      <c r="H70" s="73"/>
      <c r="I70" s="73" t="s">
        <v>47</v>
      </c>
    </row>
    <row r="71" spans="2:9" s="344" customFormat="1" ht="13" x14ac:dyDescent="0.25">
      <c r="B71" s="346" t="s">
        <v>5</v>
      </c>
      <c r="C71" s="347" t="s">
        <v>6</v>
      </c>
      <c r="D71" s="347"/>
      <c r="E71" s="347"/>
      <c r="F71" s="348" t="s">
        <v>7</v>
      </c>
      <c r="G71" s="348" t="s">
        <v>8</v>
      </c>
      <c r="H71" s="22" t="s">
        <v>9</v>
      </c>
      <c r="I71" s="23" t="s">
        <v>10</v>
      </c>
    </row>
    <row r="72" spans="2:9" s="344" customFormat="1" ht="13.5" thickBot="1" x14ac:dyDescent="0.3">
      <c r="B72" s="349"/>
      <c r="C72" s="350"/>
      <c r="D72" s="350"/>
      <c r="E72" s="350"/>
      <c r="F72" s="351"/>
      <c r="G72" s="352"/>
      <c r="H72" s="27" t="s">
        <v>11</v>
      </c>
      <c r="I72" s="28" t="s">
        <v>11</v>
      </c>
    </row>
    <row r="73" spans="2:9" s="344" customFormat="1" ht="23.25" customHeight="1" x14ac:dyDescent="0.25">
      <c r="B73" s="416" t="s">
        <v>48</v>
      </c>
      <c r="C73" s="2270" t="s">
        <v>49</v>
      </c>
      <c r="D73" s="2271"/>
      <c r="E73" s="2272"/>
      <c r="F73" s="417"/>
      <c r="G73" s="417"/>
      <c r="H73" s="113"/>
      <c r="I73" s="113"/>
    </row>
    <row r="74" spans="2:9" s="344" customFormat="1" x14ac:dyDescent="0.25">
      <c r="B74" s="360" t="s">
        <v>50</v>
      </c>
      <c r="C74" s="361" t="s">
        <v>51</v>
      </c>
      <c r="F74" s="376"/>
      <c r="G74" s="376"/>
      <c r="H74" s="36"/>
      <c r="I74" s="118"/>
    </row>
    <row r="75" spans="2:9" s="344" customFormat="1" x14ac:dyDescent="0.25">
      <c r="B75" s="418"/>
      <c r="C75" s="419" t="s">
        <v>52</v>
      </c>
      <c r="F75" s="376" t="s">
        <v>53</v>
      </c>
      <c r="G75" s="376">
        <v>8</v>
      </c>
      <c r="H75" s="36"/>
      <c r="I75" s="118"/>
    </row>
    <row r="76" spans="2:9" s="344" customFormat="1" x14ac:dyDescent="0.25">
      <c r="B76" s="418"/>
      <c r="C76" s="419" t="s">
        <v>387</v>
      </c>
      <c r="F76" s="376" t="s">
        <v>53</v>
      </c>
      <c r="G76" s="376">
        <v>8</v>
      </c>
      <c r="H76" s="36"/>
      <c r="I76" s="118"/>
    </row>
    <row r="77" spans="2:9" s="344" customFormat="1" x14ac:dyDescent="0.25">
      <c r="B77" s="418"/>
      <c r="C77" s="419" t="s">
        <v>388</v>
      </c>
      <c r="F77" s="376" t="s">
        <v>53</v>
      </c>
      <c r="G77" s="376">
        <v>8</v>
      </c>
      <c r="H77" s="36"/>
      <c r="I77" s="118"/>
    </row>
    <row r="78" spans="2:9" s="344" customFormat="1" x14ac:dyDescent="0.25">
      <c r="B78" s="418"/>
      <c r="C78" s="419" t="s">
        <v>389</v>
      </c>
      <c r="F78" s="376" t="s">
        <v>53</v>
      </c>
      <c r="G78" s="376">
        <v>8</v>
      </c>
      <c r="H78" s="36"/>
      <c r="I78" s="118"/>
    </row>
    <row r="79" spans="2:9" s="344" customFormat="1" x14ac:dyDescent="0.25">
      <c r="B79" s="418"/>
      <c r="C79" s="419" t="s">
        <v>55</v>
      </c>
      <c r="F79" s="376" t="s">
        <v>53</v>
      </c>
      <c r="G79" s="376">
        <v>8</v>
      </c>
      <c r="H79" s="36"/>
      <c r="I79" s="118"/>
    </row>
    <row r="80" spans="2:9" s="344" customFormat="1" x14ac:dyDescent="0.25">
      <c r="B80" s="418"/>
      <c r="C80" s="419"/>
      <c r="F80" s="376"/>
      <c r="G80" s="376"/>
      <c r="H80" s="117"/>
      <c r="I80" s="118"/>
    </row>
    <row r="81" spans="2:9" s="344" customFormat="1" x14ac:dyDescent="0.25">
      <c r="B81" s="408" t="s">
        <v>160</v>
      </c>
      <c r="C81" s="420" t="s">
        <v>161</v>
      </c>
      <c r="F81" s="376"/>
      <c r="G81" s="376"/>
      <c r="H81" s="117"/>
      <c r="I81" s="118"/>
    </row>
    <row r="82" spans="2:9" s="344" customFormat="1" x14ac:dyDescent="0.25">
      <c r="B82" s="418"/>
      <c r="C82" s="421" t="s">
        <v>163</v>
      </c>
      <c r="F82" s="376" t="s">
        <v>53</v>
      </c>
      <c r="G82" s="376">
        <v>8</v>
      </c>
      <c r="H82" s="117"/>
      <c r="I82" s="118"/>
    </row>
    <row r="83" spans="2:9" s="344" customFormat="1" x14ac:dyDescent="0.25">
      <c r="B83" s="418"/>
      <c r="C83" s="421" t="s">
        <v>164</v>
      </c>
      <c r="F83" s="376" t="s">
        <v>53</v>
      </c>
      <c r="G83" s="376">
        <v>8</v>
      </c>
      <c r="H83" s="117"/>
      <c r="I83" s="118"/>
    </row>
    <row r="84" spans="2:9" s="344" customFormat="1" x14ac:dyDescent="0.25">
      <c r="B84" s="418"/>
      <c r="C84" s="421" t="s">
        <v>166</v>
      </c>
      <c r="F84" s="376" t="s">
        <v>53</v>
      </c>
      <c r="G84" s="376">
        <v>8</v>
      </c>
      <c r="H84" s="117"/>
      <c r="I84" s="118"/>
    </row>
    <row r="85" spans="2:9" s="344" customFormat="1" x14ac:dyDescent="0.25">
      <c r="B85" s="418"/>
      <c r="C85" s="419"/>
      <c r="F85" s="376"/>
      <c r="G85" s="376"/>
      <c r="H85" s="117"/>
      <c r="I85" s="118"/>
    </row>
    <row r="86" spans="2:9" s="344" customFormat="1" x14ac:dyDescent="0.25">
      <c r="B86" s="408" t="s">
        <v>56</v>
      </c>
      <c r="C86" s="361" t="s">
        <v>57</v>
      </c>
      <c r="F86" s="376"/>
      <c r="G86" s="376"/>
      <c r="H86" s="117"/>
      <c r="I86" s="118"/>
    </row>
    <row r="87" spans="2:9" s="344" customFormat="1" x14ac:dyDescent="0.25">
      <c r="B87" s="418"/>
      <c r="C87" s="419" t="s">
        <v>58</v>
      </c>
      <c r="F87" s="376" t="s">
        <v>59</v>
      </c>
      <c r="G87" s="376">
        <v>100</v>
      </c>
      <c r="H87" s="117"/>
      <c r="I87" s="118"/>
    </row>
    <row r="88" spans="2:9" s="344" customFormat="1" x14ac:dyDescent="0.25">
      <c r="B88" s="418"/>
      <c r="C88" s="419" t="s">
        <v>60</v>
      </c>
      <c r="F88" s="376" t="s">
        <v>59</v>
      </c>
      <c r="G88" s="376">
        <v>100</v>
      </c>
      <c r="H88" s="117"/>
      <c r="I88" s="118"/>
    </row>
    <row r="89" spans="2:9" s="344" customFormat="1" ht="14.5" thickBot="1" x14ac:dyDescent="0.3">
      <c r="B89" s="422"/>
      <c r="C89" s="419"/>
      <c r="F89" s="376"/>
      <c r="G89" s="376"/>
      <c r="H89" s="117"/>
      <c r="I89" s="118"/>
    </row>
    <row r="90" spans="2:9" s="344" customFormat="1" ht="16" thickBot="1" x14ac:dyDescent="0.3">
      <c r="B90" s="394" t="s">
        <v>61</v>
      </c>
      <c r="C90" s="381"/>
      <c r="D90" s="395"/>
      <c r="E90" s="381"/>
      <c r="F90" s="396"/>
      <c r="G90" s="396"/>
      <c r="H90" s="87"/>
      <c r="I90" s="88"/>
    </row>
    <row r="91" spans="2:9" s="344" customFormat="1" ht="15.5" x14ac:dyDescent="0.25">
      <c r="B91" s="414"/>
      <c r="F91" s="345"/>
      <c r="G91" s="345"/>
      <c r="H91" s="95"/>
      <c r="I91" s="107"/>
    </row>
    <row r="92" spans="2:9" s="331" customFormat="1" ht="18" x14ac:dyDescent="0.25">
      <c r="B92" s="343" t="s">
        <v>62</v>
      </c>
      <c r="C92" s="344"/>
      <c r="D92" s="344"/>
      <c r="E92" s="344"/>
      <c r="F92" s="345"/>
      <c r="G92" s="345"/>
      <c r="H92" s="95"/>
      <c r="I92" s="107"/>
    </row>
    <row r="93" spans="2:9" s="331" customFormat="1" ht="13.5" thickBot="1" x14ac:dyDescent="0.3">
      <c r="B93" s="384"/>
      <c r="C93" s="384"/>
      <c r="D93" s="384"/>
      <c r="E93" s="384"/>
      <c r="F93" s="386"/>
      <c r="G93" s="386"/>
      <c r="H93" s="119"/>
      <c r="I93" s="120" t="s">
        <v>63</v>
      </c>
    </row>
    <row r="94" spans="2:9" s="331" customFormat="1" ht="13" x14ac:dyDescent="0.25">
      <c r="B94" s="423" t="s">
        <v>5</v>
      </c>
      <c r="C94" s="424" t="s">
        <v>6</v>
      </c>
      <c r="D94" s="347"/>
      <c r="E94" s="347"/>
      <c r="F94" s="425" t="s">
        <v>7</v>
      </c>
      <c r="G94" s="348" t="s">
        <v>8</v>
      </c>
      <c r="H94" s="124" t="s">
        <v>9</v>
      </c>
      <c r="I94" s="125" t="s">
        <v>10</v>
      </c>
    </row>
    <row r="95" spans="2:9" s="331" customFormat="1" ht="13.5" thickBot="1" x14ac:dyDescent="0.3">
      <c r="B95" s="426"/>
      <c r="C95" s="427"/>
      <c r="D95" s="350"/>
      <c r="E95" s="350"/>
      <c r="F95" s="352"/>
      <c r="G95" s="352"/>
      <c r="H95" s="129" t="s">
        <v>11</v>
      </c>
      <c r="I95" s="130" t="s">
        <v>11</v>
      </c>
    </row>
    <row r="96" spans="2:9" s="331" customFormat="1" ht="13" x14ac:dyDescent="0.25">
      <c r="B96" s="428"/>
      <c r="C96" s="424"/>
      <c r="D96" s="347"/>
      <c r="E96" s="347"/>
      <c r="F96" s="348"/>
      <c r="G96" s="348"/>
      <c r="H96" s="124"/>
      <c r="I96" s="23"/>
    </row>
    <row r="97" spans="2:9" s="331" customFormat="1" ht="13" x14ac:dyDescent="0.25">
      <c r="B97" s="360">
        <v>2100</v>
      </c>
      <c r="C97" s="361" t="s">
        <v>64</v>
      </c>
      <c r="D97" s="344"/>
      <c r="E97" s="344"/>
      <c r="F97" s="359"/>
      <c r="G97" s="376"/>
      <c r="H97" s="104"/>
      <c r="I97" s="105"/>
    </row>
    <row r="98" spans="2:9" s="331" customFormat="1" x14ac:dyDescent="0.25">
      <c r="B98" s="360"/>
      <c r="C98" s="406"/>
      <c r="D98" s="363"/>
      <c r="E98" s="344"/>
      <c r="F98" s="376"/>
      <c r="G98" s="376"/>
      <c r="H98" s="104"/>
      <c r="I98" s="118"/>
    </row>
    <row r="99" spans="2:9" s="331" customFormat="1" ht="14.5" x14ac:dyDescent="0.25">
      <c r="B99" s="360">
        <v>21.02</v>
      </c>
      <c r="C99" s="406" t="s">
        <v>69</v>
      </c>
      <c r="D99" s="363"/>
      <c r="E99" s="344"/>
      <c r="F99" s="376" t="s">
        <v>68</v>
      </c>
      <c r="G99" s="376">
        <v>300</v>
      </c>
      <c r="H99" s="104"/>
      <c r="I99" s="118"/>
    </row>
    <row r="100" spans="2:9" s="331" customFormat="1" x14ac:dyDescent="0.25">
      <c r="B100" s="368"/>
      <c r="C100" s="412"/>
      <c r="D100" s="344"/>
      <c r="E100" s="344"/>
      <c r="F100" s="376"/>
      <c r="G100" s="429"/>
      <c r="H100" s="137"/>
      <c r="I100" s="118"/>
    </row>
    <row r="101" spans="2:9" s="331" customFormat="1" x14ac:dyDescent="0.25">
      <c r="B101" s="360" t="s">
        <v>183</v>
      </c>
      <c r="C101" s="406" t="s">
        <v>184</v>
      </c>
      <c r="D101" s="344"/>
      <c r="E101" s="344"/>
      <c r="F101" s="376" t="s">
        <v>35</v>
      </c>
      <c r="G101" s="429"/>
      <c r="H101" s="137"/>
      <c r="I101" s="118"/>
    </row>
    <row r="102" spans="2:9" s="331" customFormat="1" x14ac:dyDescent="0.25">
      <c r="B102" s="368"/>
      <c r="C102" s="412"/>
      <c r="D102" s="344"/>
      <c r="E102" s="344"/>
      <c r="F102" s="376"/>
      <c r="G102" s="429"/>
      <c r="H102" s="137"/>
      <c r="I102" s="118"/>
    </row>
    <row r="103" spans="2:9" s="331" customFormat="1" x14ac:dyDescent="0.25">
      <c r="B103" s="368"/>
      <c r="C103" s="412" t="s">
        <v>185</v>
      </c>
      <c r="D103" s="344"/>
      <c r="E103" s="344"/>
      <c r="F103" s="376" t="s">
        <v>80</v>
      </c>
      <c r="G103" s="429">
        <v>6000</v>
      </c>
      <c r="H103" s="137"/>
      <c r="I103" s="118"/>
    </row>
    <row r="104" spans="2:9" s="331" customFormat="1" x14ac:dyDescent="0.25">
      <c r="B104" s="368"/>
      <c r="C104" s="406"/>
      <c r="D104" s="344"/>
      <c r="E104" s="344"/>
      <c r="F104" s="376"/>
      <c r="G104" s="429"/>
      <c r="H104" s="137"/>
      <c r="I104" s="118"/>
    </row>
    <row r="105" spans="2:9" s="331" customFormat="1" x14ac:dyDescent="0.25">
      <c r="B105" s="357"/>
      <c r="C105" s="412" t="s">
        <v>186</v>
      </c>
      <c r="D105" s="344"/>
      <c r="E105" s="344"/>
      <c r="F105" s="376" t="s">
        <v>80</v>
      </c>
      <c r="G105" s="429">
        <v>5000</v>
      </c>
      <c r="H105" s="137"/>
      <c r="I105" s="118"/>
    </row>
    <row r="106" spans="2:9" s="331" customFormat="1" ht="13" thickBot="1" x14ac:dyDescent="0.3">
      <c r="B106" s="357"/>
      <c r="C106" s="412"/>
      <c r="D106" s="344"/>
      <c r="E106" s="344"/>
      <c r="F106" s="376"/>
      <c r="G106" s="429"/>
      <c r="H106" s="134"/>
      <c r="I106" s="105"/>
    </row>
    <row r="107" spans="2:9" s="331" customFormat="1" ht="16" thickBot="1" x14ac:dyDescent="0.3">
      <c r="B107" s="394" t="s">
        <v>70</v>
      </c>
      <c r="C107" s="381"/>
      <c r="D107" s="381"/>
      <c r="E107" s="381"/>
      <c r="F107" s="381"/>
      <c r="G107" s="382"/>
      <c r="H107" s="65"/>
      <c r="I107" s="66"/>
    </row>
    <row r="108" spans="2:9" s="331" customFormat="1" ht="15.5" x14ac:dyDescent="0.25">
      <c r="B108" s="414"/>
      <c r="C108" s="344"/>
      <c r="D108" s="344"/>
      <c r="E108" s="344"/>
      <c r="F108" s="344"/>
      <c r="G108" s="430"/>
      <c r="H108" s="17"/>
      <c r="I108" s="135"/>
    </row>
    <row r="109" spans="2:9" s="331" customFormat="1" ht="16" thickBot="1" x14ac:dyDescent="0.3">
      <c r="B109" s="414"/>
      <c r="C109" s="344"/>
      <c r="D109" s="344"/>
      <c r="E109" s="344"/>
      <c r="F109" s="344"/>
      <c r="G109" s="430"/>
      <c r="H109" s="17"/>
      <c r="I109" s="135"/>
    </row>
    <row r="110" spans="2:9" s="331" customFormat="1" ht="13" x14ac:dyDescent="0.25">
      <c r="B110" s="423" t="s">
        <v>5</v>
      </c>
      <c r="C110" s="424" t="s">
        <v>6</v>
      </c>
      <c r="D110" s="347"/>
      <c r="E110" s="347"/>
      <c r="F110" s="425" t="s">
        <v>7</v>
      </c>
      <c r="G110" s="348" t="s">
        <v>8</v>
      </c>
      <c r="H110" s="124" t="s">
        <v>9</v>
      </c>
      <c r="I110" s="125" t="s">
        <v>10</v>
      </c>
    </row>
    <row r="111" spans="2:9" s="331" customFormat="1" ht="13.5" thickBot="1" x14ac:dyDescent="0.3">
      <c r="B111" s="426"/>
      <c r="C111" s="427"/>
      <c r="D111" s="350"/>
      <c r="E111" s="350"/>
      <c r="F111" s="352"/>
      <c r="G111" s="352"/>
      <c r="H111" s="129" t="s">
        <v>11</v>
      </c>
      <c r="I111" s="130" t="s">
        <v>11</v>
      </c>
    </row>
    <row r="112" spans="2:9" s="331" customFormat="1" ht="13" x14ac:dyDescent="0.25">
      <c r="B112" s="360">
        <v>2200</v>
      </c>
      <c r="C112" s="406" t="s">
        <v>71</v>
      </c>
      <c r="D112" s="344"/>
      <c r="E112" s="413"/>
      <c r="F112" s="345"/>
      <c r="G112" s="429"/>
      <c r="H112" s="137"/>
      <c r="I112" s="105"/>
    </row>
    <row r="113" spans="2:9" s="331" customFormat="1" ht="12.5" x14ac:dyDescent="0.25">
      <c r="B113" s="368"/>
      <c r="C113" s="412"/>
      <c r="D113" s="344"/>
      <c r="E113" s="344"/>
      <c r="F113" s="376"/>
      <c r="G113" s="429"/>
      <c r="H113" s="137"/>
      <c r="I113" s="105"/>
    </row>
    <row r="114" spans="2:9" s="331" customFormat="1" x14ac:dyDescent="0.25">
      <c r="B114" s="360" t="s">
        <v>76</v>
      </c>
      <c r="C114" s="406" t="s">
        <v>77</v>
      </c>
      <c r="D114" s="363"/>
      <c r="E114" s="344"/>
      <c r="F114" s="376"/>
      <c r="G114" s="140"/>
      <c r="H114" s="137"/>
      <c r="I114" s="118"/>
    </row>
    <row r="115" spans="2:9" s="331" customFormat="1" x14ac:dyDescent="0.25">
      <c r="B115" s="357"/>
      <c r="C115" s="412"/>
      <c r="D115" s="344"/>
      <c r="E115" s="344"/>
      <c r="F115" s="376"/>
      <c r="G115" s="140"/>
      <c r="H115" s="137"/>
      <c r="I115" s="118"/>
    </row>
    <row r="116" spans="2:9" s="331" customFormat="1" x14ac:dyDescent="0.25">
      <c r="B116" s="357"/>
      <c r="C116" s="412" t="s">
        <v>78</v>
      </c>
      <c r="D116" s="344"/>
      <c r="E116" s="344"/>
      <c r="F116" s="376" t="s">
        <v>35</v>
      </c>
      <c r="G116" s="140"/>
      <c r="H116" s="137"/>
      <c r="I116" s="118"/>
    </row>
    <row r="117" spans="2:9" s="331" customFormat="1" x14ac:dyDescent="0.25">
      <c r="B117" s="357"/>
      <c r="C117" s="412"/>
      <c r="D117" s="344"/>
      <c r="E117" s="344"/>
      <c r="F117" s="376"/>
      <c r="G117" s="429"/>
      <c r="H117" s="137"/>
      <c r="I117" s="118"/>
    </row>
    <row r="118" spans="2:9" s="331" customFormat="1" x14ac:dyDescent="0.25">
      <c r="B118" s="357"/>
      <c r="C118" s="412" t="s">
        <v>79</v>
      </c>
      <c r="D118" s="344"/>
      <c r="E118" s="344"/>
      <c r="F118" s="376" t="s">
        <v>80</v>
      </c>
      <c r="G118" s="429">
        <v>250</v>
      </c>
      <c r="H118" s="137"/>
      <c r="I118" s="118"/>
    </row>
    <row r="119" spans="2:9" s="331" customFormat="1" x14ac:dyDescent="0.25">
      <c r="B119" s="357"/>
      <c r="C119" s="412"/>
      <c r="D119" s="344"/>
      <c r="E119" s="344"/>
      <c r="F119" s="376"/>
      <c r="G119" s="429"/>
      <c r="H119" s="137"/>
      <c r="I119" s="118"/>
    </row>
    <row r="120" spans="2:9" s="331" customFormat="1" x14ac:dyDescent="0.25">
      <c r="B120" s="357"/>
      <c r="C120" s="412" t="s">
        <v>81</v>
      </c>
      <c r="D120" s="344"/>
      <c r="E120" s="344"/>
      <c r="F120" s="376" t="s">
        <v>80</v>
      </c>
      <c r="G120" s="429">
        <v>250</v>
      </c>
      <c r="H120" s="137"/>
      <c r="I120" s="118"/>
    </row>
    <row r="121" spans="2:9" s="331" customFormat="1" ht="13" thickBot="1" x14ac:dyDescent="0.3">
      <c r="B121" s="431"/>
      <c r="C121" s="412"/>
      <c r="D121" s="344"/>
      <c r="E121" s="344"/>
      <c r="F121" s="376"/>
      <c r="G121" s="140"/>
      <c r="H121" s="137"/>
      <c r="I121" s="37"/>
    </row>
    <row r="122" spans="2:9" s="331" customFormat="1" ht="16" thickBot="1" x14ac:dyDescent="0.3">
      <c r="B122" s="432" t="s">
        <v>82</v>
      </c>
      <c r="C122" s="433"/>
      <c r="D122" s="433"/>
      <c r="E122" s="433"/>
      <c r="F122" s="433"/>
      <c r="G122" s="434"/>
      <c r="H122" s="144"/>
      <c r="I122" s="145"/>
    </row>
    <row r="123" spans="2:9" s="331" customFormat="1" ht="15.5" x14ac:dyDescent="0.25">
      <c r="B123" s="397"/>
      <c r="C123" s="354"/>
      <c r="D123" s="354"/>
      <c r="E123" s="354"/>
      <c r="F123" s="354"/>
      <c r="G123" s="383"/>
      <c r="H123" s="67"/>
      <c r="I123" s="146"/>
    </row>
    <row r="124" spans="2:9" s="331" customFormat="1" ht="13.5" thickBot="1" x14ac:dyDescent="0.3">
      <c r="B124" s="384"/>
      <c r="C124" s="384"/>
      <c r="D124" s="384"/>
      <c r="E124" s="384"/>
      <c r="F124" s="386"/>
      <c r="G124" s="435"/>
      <c r="H124" s="119"/>
      <c r="I124" s="120"/>
    </row>
    <row r="125" spans="2:9" s="331" customFormat="1" ht="13" x14ac:dyDescent="0.25">
      <c r="B125" s="423" t="s">
        <v>5</v>
      </c>
      <c r="C125" s="347" t="s">
        <v>6</v>
      </c>
      <c r="D125" s="347"/>
      <c r="E125" s="347"/>
      <c r="F125" s="348" t="s">
        <v>7</v>
      </c>
      <c r="G125" s="348" t="s">
        <v>8</v>
      </c>
      <c r="H125" s="157" t="s">
        <v>9</v>
      </c>
      <c r="I125" s="125" t="s">
        <v>10</v>
      </c>
    </row>
    <row r="126" spans="2:9" s="331" customFormat="1" ht="13.5" thickBot="1" x14ac:dyDescent="0.3">
      <c r="B126" s="426"/>
      <c r="C126" s="350"/>
      <c r="D126" s="350"/>
      <c r="E126" s="350"/>
      <c r="F126" s="352"/>
      <c r="G126" s="352"/>
      <c r="H126" s="158" t="s">
        <v>11</v>
      </c>
      <c r="I126" s="130" t="s">
        <v>11</v>
      </c>
    </row>
    <row r="127" spans="2:9" s="331" customFormat="1" ht="13" x14ac:dyDescent="0.25">
      <c r="B127" s="436"/>
      <c r="C127" s="437"/>
      <c r="D127" s="437"/>
      <c r="E127" s="437"/>
      <c r="F127" s="437"/>
      <c r="G127" s="438"/>
      <c r="H127" s="149"/>
      <c r="I127" s="150"/>
    </row>
    <row r="128" spans="2:9" s="331" customFormat="1" ht="13" x14ac:dyDescent="0.25">
      <c r="B128" s="439"/>
      <c r="C128" s="406"/>
      <c r="D128" s="363"/>
      <c r="E128" s="363"/>
      <c r="F128" s="405"/>
      <c r="G128" s="405"/>
      <c r="H128" s="440"/>
      <c r="I128" s="97"/>
    </row>
    <row r="129" spans="2:12" s="331" customFormat="1" ht="13" x14ac:dyDescent="0.25">
      <c r="B129" s="400">
        <v>3300</v>
      </c>
      <c r="C129" s="406" t="s">
        <v>225</v>
      </c>
      <c r="D129" s="344"/>
      <c r="E129" s="344"/>
      <c r="F129" s="376"/>
      <c r="G129" s="376"/>
      <c r="H129" s="104"/>
      <c r="I129" s="105"/>
    </row>
    <row r="130" spans="2:12" s="331" customFormat="1" ht="12.5" x14ac:dyDescent="0.25">
      <c r="B130" s="422"/>
      <c r="C130" s="412"/>
      <c r="D130" s="344"/>
      <c r="E130" s="344"/>
      <c r="F130" s="376"/>
      <c r="G130" s="376"/>
      <c r="H130" s="104"/>
      <c r="I130" s="105"/>
    </row>
    <row r="131" spans="2:12" s="331" customFormat="1" x14ac:dyDescent="0.3">
      <c r="B131" s="431" t="s">
        <v>238</v>
      </c>
      <c r="C131" s="412" t="s">
        <v>239</v>
      </c>
      <c r="D131" s="344"/>
      <c r="E131" s="344"/>
      <c r="F131" s="376" t="s">
        <v>59</v>
      </c>
      <c r="G131" s="429">
        <v>225</v>
      </c>
      <c r="H131" s="137"/>
      <c r="I131" s="164"/>
      <c r="K131" s="441"/>
      <c r="L131" s="442"/>
    </row>
    <row r="132" spans="2:12" s="331" customFormat="1" ht="12.5" x14ac:dyDescent="0.25">
      <c r="B132" s="411"/>
      <c r="C132" s="412"/>
      <c r="D132" s="344"/>
      <c r="E132" s="344"/>
      <c r="F132" s="376"/>
      <c r="G132" s="429"/>
      <c r="H132" s="137"/>
      <c r="I132" s="164"/>
    </row>
    <row r="133" spans="2:12" s="331" customFormat="1" ht="12.5" x14ac:dyDescent="0.25">
      <c r="B133" s="431" t="s">
        <v>240</v>
      </c>
      <c r="C133" s="412" t="s">
        <v>241</v>
      </c>
      <c r="D133" s="344"/>
      <c r="E133" s="344"/>
      <c r="F133" s="376" t="s">
        <v>59</v>
      </c>
      <c r="G133" s="429">
        <v>10</v>
      </c>
      <c r="H133" s="137"/>
      <c r="I133" s="164"/>
    </row>
    <row r="134" spans="2:12" s="331" customFormat="1" ht="13" thickBot="1" x14ac:dyDescent="0.3">
      <c r="B134" s="411"/>
      <c r="C134" s="412"/>
      <c r="D134" s="344"/>
      <c r="E134" s="344"/>
      <c r="F134" s="376"/>
      <c r="G134" s="429"/>
      <c r="H134" s="280"/>
      <c r="I134" s="37"/>
    </row>
    <row r="135" spans="2:12" s="331" customFormat="1" ht="15.5" x14ac:dyDescent="0.25">
      <c r="B135" s="432" t="s">
        <v>246</v>
      </c>
      <c r="C135" s="433"/>
      <c r="D135" s="433"/>
      <c r="E135" s="433"/>
      <c r="F135" s="433"/>
      <c r="G135" s="434"/>
      <c r="H135" s="144"/>
      <c r="I135" s="145"/>
    </row>
    <row r="138" spans="2:12" ht="18" x14ac:dyDescent="0.25">
      <c r="B138" s="343" t="s">
        <v>112</v>
      </c>
      <c r="C138" s="343"/>
      <c r="D138" s="344"/>
      <c r="E138" s="344"/>
      <c r="F138" s="344"/>
      <c r="G138" s="345"/>
      <c r="H138" s="17"/>
      <c r="I138" s="17"/>
    </row>
    <row r="139" spans="2:12" ht="14.5" thickBot="1" x14ac:dyDescent="0.3">
      <c r="B139" s="367"/>
      <c r="C139" s="367"/>
      <c r="D139" s="344"/>
      <c r="E139" s="344"/>
      <c r="F139" s="345"/>
      <c r="G139" s="345"/>
      <c r="H139" s="192"/>
      <c r="I139" s="192"/>
    </row>
    <row r="140" spans="2:12" ht="30" customHeight="1" thickBot="1" x14ac:dyDescent="0.3">
      <c r="B140" s="445" t="s">
        <v>113</v>
      </c>
      <c r="C140" s="446"/>
      <c r="D140" s="447" t="s">
        <v>6</v>
      </c>
      <c r="E140" s="447"/>
      <c r="F140" s="448"/>
      <c r="G140" s="448"/>
      <c r="H140" s="195"/>
      <c r="I140" s="66" t="s">
        <v>114</v>
      </c>
    </row>
    <row r="141" spans="2:12" ht="30" customHeight="1" x14ac:dyDescent="0.25">
      <c r="B141" s="449">
        <v>1300</v>
      </c>
      <c r="C141" s="450"/>
      <c r="D141" s="451" t="s">
        <v>115</v>
      </c>
      <c r="E141" s="452"/>
      <c r="F141" s="453"/>
      <c r="G141" s="454"/>
      <c r="H141" s="204"/>
      <c r="I141" s="205"/>
    </row>
    <row r="142" spans="2:12" ht="30" customHeight="1" x14ac:dyDescent="0.25">
      <c r="B142" s="449">
        <v>1500</v>
      </c>
      <c r="C142" s="450"/>
      <c r="D142" s="455" t="s">
        <v>33</v>
      </c>
      <c r="E142" s="455"/>
      <c r="F142" s="454"/>
      <c r="G142" s="454"/>
      <c r="H142" s="207"/>
      <c r="I142" s="208"/>
    </row>
    <row r="143" spans="2:12" ht="30" customHeight="1" x14ac:dyDescent="0.25">
      <c r="B143" s="456">
        <v>1700</v>
      </c>
      <c r="C143" s="457"/>
      <c r="D143" s="455" t="s">
        <v>42</v>
      </c>
      <c r="E143" s="455"/>
      <c r="F143" s="458"/>
      <c r="G143" s="458"/>
      <c r="H143" s="207"/>
      <c r="I143" s="208"/>
    </row>
    <row r="144" spans="2:12" ht="30" customHeight="1" x14ac:dyDescent="0.25">
      <c r="B144" s="449" t="s">
        <v>48</v>
      </c>
      <c r="C144" s="459"/>
      <c r="D144" s="451" t="s">
        <v>49</v>
      </c>
      <c r="E144" s="460"/>
      <c r="F144" s="454"/>
      <c r="G144" s="454"/>
      <c r="H144" s="204"/>
      <c r="I144" s="205"/>
    </row>
    <row r="145" spans="2:11" ht="30" customHeight="1" x14ac:dyDescent="0.25">
      <c r="B145" s="461">
        <v>2100</v>
      </c>
      <c r="C145" s="450"/>
      <c r="D145" s="451" t="s">
        <v>64</v>
      </c>
      <c r="E145" s="452"/>
      <c r="F145" s="454"/>
      <c r="G145" s="454"/>
      <c r="H145" s="204"/>
      <c r="I145" s="205"/>
    </row>
    <row r="146" spans="2:11" ht="30" customHeight="1" x14ac:dyDescent="0.25">
      <c r="B146" s="449">
        <v>2200</v>
      </c>
      <c r="C146" s="450"/>
      <c r="D146" s="460" t="s">
        <v>71</v>
      </c>
      <c r="E146" s="460"/>
      <c r="F146" s="454"/>
      <c r="G146" s="454"/>
      <c r="H146" s="204"/>
      <c r="I146" s="205"/>
    </row>
    <row r="147" spans="2:11" ht="30" customHeight="1" thickBot="1" x14ac:dyDescent="0.3">
      <c r="B147" s="449">
        <v>3300</v>
      </c>
      <c r="C147" s="462"/>
      <c r="D147" s="460" t="s">
        <v>372</v>
      </c>
      <c r="E147" s="460"/>
      <c r="F147" s="454"/>
      <c r="G147" s="454"/>
      <c r="H147" s="204"/>
      <c r="I147" s="205"/>
    </row>
    <row r="148" spans="2:11" ht="30" customHeight="1" x14ac:dyDescent="0.25">
      <c r="B148" s="463"/>
      <c r="C148" s="464"/>
      <c r="D148" s="465" t="s">
        <v>120</v>
      </c>
      <c r="E148" s="2120" t="s">
        <v>121</v>
      </c>
      <c r="F148" s="2120"/>
      <c r="G148" s="2120"/>
      <c r="H148" s="2120"/>
      <c r="I148" s="224"/>
      <c r="K148" s="466"/>
    </row>
    <row r="149" spans="2:11" ht="30" customHeight="1" x14ac:dyDescent="0.25">
      <c r="B149" s="467"/>
      <c r="C149" s="455"/>
      <c r="D149" s="468" t="s">
        <v>122</v>
      </c>
      <c r="E149" s="2253" t="s">
        <v>123</v>
      </c>
      <c r="F149" s="2253"/>
      <c r="G149" s="2253"/>
      <c r="H149" s="2253"/>
      <c r="I149" s="227"/>
    </row>
    <row r="150" spans="2:11" ht="30" customHeight="1" x14ac:dyDescent="0.25">
      <c r="B150" s="467"/>
      <c r="C150" s="455"/>
      <c r="D150" s="468" t="s">
        <v>124</v>
      </c>
      <c r="E150" s="2122" t="s">
        <v>125</v>
      </c>
      <c r="F150" s="2122"/>
      <c r="G150" s="2122"/>
      <c r="H150" s="2122"/>
      <c r="I150" s="227"/>
    </row>
    <row r="151" spans="2:11" ht="30" customHeight="1" x14ac:dyDescent="0.25">
      <c r="B151" s="469"/>
      <c r="C151" s="470"/>
      <c r="D151" s="471" t="s">
        <v>126</v>
      </c>
      <c r="E151" s="2254" t="s">
        <v>127</v>
      </c>
      <c r="F151" s="2254"/>
      <c r="G151" s="2254"/>
      <c r="H151" s="2254"/>
      <c r="I151" s="231"/>
    </row>
    <row r="152" spans="2:11" ht="30" customHeight="1" thickBot="1" x14ac:dyDescent="0.3">
      <c r="B152" s="472" t="s">
        <v>128</v>
      </c>
      <c r="C152" s="473"/>
      <c r="D152" s="473"/>
      <c r="E152" s="474"/>
      <c r="F152" s="474"/>
      <c r="G152" s="475"/>
      <c r="H152" s="236"/>
      <c r="I152" s="237"/>
    </row>
    <row r="153" spans="2:11" x14ac:dyDescent="0.25">
      <c r="B153" s="476"/>
      <c r="C153" s="476"/>
      <c r="D153" s="476"/>
      <c r="E153" s="476"/>
      <c r="F153" s="476"/>
      <c r="G153" s="477"/>
      <c r="H153" s="239"/>
      <c r="I153" s="239"/>
    </row>
  </sheetData>
  <mergeCells count="14">
    <mergeCell ref="C19:E19"/>
    <mergeCell ref="B1:I1"/>
    <mergeCell ref="D3:I4"/>
    <mergeCell ref="D6:I6"/>
    <mergeCell ref="B8:I8"/>
    <mergeCell ref="C17:E17"/>
    <mergeCell ref="E150:H150"/>
    <mergeCell ref="E151:H151"/>
    <mergeCell ref="C21:E21"/>
    <mergeCell ref="C29:E29"/>
    <mergeCell ref="C35:E35"/>
    <mergeCell ref="C73:E73"/>
    <mergeCell ref="E148:H148"/>
    <mergeCell ref="E149:H149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2" manualBreakCount="2">
    <brk id="68" max="8" man="1"/>
    <brk id="122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153"/>
  <sheetViews>
    <sheetView showGridLines="0" topLeftCell="A144" zoomScaleNormal="100" zoomScaleSheetLayoutView="100" zoomScalePageLayoutView="79" workbookViewId="0">
      <selection activeCell="K616" sqref="K616"/>
    </sheetView>
  </sheetViews>
  <sheetFormatPr defaultRowHeight="14" x14ac:dyDescent="0.25"/>
  <cols>
    <col min="1" max="1" width="1.08984375" style="443" customWidth="1"/>
    <col min="2" max="2" width="10.453125" style="443" customWidth="1"/>
    <col min="3" max="3" width="8" style="443" customWidth="1"/>
    <col min="4" max="4" width="15.6328125" style="443" customWidth="1"/>
    <col min="5" max="5" width="35.90625" style="443" customWidth="1"/>
    <col min="6" max="6" width="13.453125" style="443" bestFit="1" customWidth="1"/>
    <col min="7" max="7" width="10.36328125" style="444" customWidth="1"/>
    <col min="8" max="8" width="15.453125" style="179" customWidth="1"/>
    <col min="9" max="9" width="16.90625" style="179" bestFit="1" customWidth="1"/>
    <col min="10" max="10" width="9.08984375" style="443"/>
    <col min="11" max="11" width="16.90625" style="443" bestFit="1" customWidth="1"/>
    <col min="12" max="256" width="9.08984375" style="443"/>
    <col min="257" max="257" width="1.08984375" style="443" customWidth="1"/>
    <col min="258" max="258" width="10.453125" style="443" customWidth="1"/>
    <col min="259" max="259" width="8" style="443" customWidth="1"/>
    <col min="260" max="260" width="15.6328125" style="443" customWidth="1"/>
    <col min="261" max="261" width="35.90625" style="443" customWidth="1"/>
    <col min="262" max="262" width="13.453125" style="443" bestFit="1" customWidth="1"/>
    <col min="263" max="263" width="10.36328125" style="443" customWidth="1"/>
    <col min="264" max="264" width="15.453125" style="443" customWidth="1"/>
    <col min="265" max="265" width="16.90625" style="443" bestFit="1" customWidth="1"/>
    <col min="266" max="512" width="9.08984375" style="443"/>
    <col min="513" max="513" width="1.08984375" style="443" customWidth="1"/>
    <col min="514" max="514" width="10.453125" style="443" customWidth="1"/>
    <col min="515" max="515" width="8" style="443" customWidth="1"/>
    <col min="516" max="516" width="15.6328125" style="443" customWidth="1"/>
    <col min="517" max="517" width="35.90625" style="443" customWidth="1"/>
    <col min="518" max="518" width="13.453125" style="443" bestFit="1" customWidth="1"/>
    <col min="519" max="519" width="10.36328125" style="443" customWidth="1"/>
    <col min="520" max="520" width="15.453125" style="443" customWidth="1"/>
    <col min="521" max="521" width="16.90625" style="443" bestFit="1" customWidth="1"/>
    <col min="522" max="768" width="9.08984375" style="443"/>
    <col min="769" max="769" width="1.08984375" style="443" customWidth="1"/>
    <col min="770" max="770" width="10.453125" style="443" customWidth="1"/>
    <col min="771" max="771" width="8" style="443" customWidth="1"/>
    <col min="772" max="772" width="15.6328125" style="443" customWidth="1"/>
    <col min="773" max="773" width="35.90625" style="443" customWidth="1"/>
    <col min="774" max="774" width="13.453125" style="443" bestFit="1" customWidth="1"/>
    <col min="775" max="775" width="10.36328125" style="443" customWidth="1"/>
    <col min="776" max="776" width="15.453125" style="443" customWidth="1"/>
    <col min="777" max="777" width="16.90625" style="443" bestFit="1" customWidth="1"/>
    <col min="778" max="1024" width="9.08984375" style="443"/>
    <col min="1025" max="1025" width="1.08984375" style="443" customWidth="1"/>
    <col min="1026" max="1026" width="10.453125" style="443" customWidth="1"/>
    <col min="1027" max="1027" width="8" style="443" customWidth="1"/>
    <col min="1028" max="1028" width="15.6328125" style="443" customWidth="1"/>
    <col min="1029" max="1029" width="35.90625" style="443" customWidth="1"/>
    <col min="1030" max="1030" width="13.453125" style="443" bestFit="1" customWidth="1"/>
    <col min="1031" max="1031" width="10.36328125" style="443" customWidth="1"/>
    <col min="1032" max="1032" width="15.453125" style="443" customWidth="1"/>
    <col min="1033" max="1033" width="16.90625" style="443" bestFit="1" customWidth="1"/>
    <col min="1034" max="1280" width="9.08984375" style="443"/>
    <col min="1281" max="1281" width="1.08984375" style="443" customWidth="1"/>
    <col min="1282" max="1282" width="10.453125" style="443" customWidth="1"/>
    <col min="1283" max="1283" width="8" style="443" customWidth="1"/>
    <col min="1284" max="1284" width="15.6328125" style="443" customWidth="1"/>
    <col min="1285" max="1285" width="35.90625" style="443" customWidth="1"/>
    <col min="1286" max="1286" width="13.453125" style="443" bestFit="1" customWidth="1"/>
    <col min="1287" max="1287" width="10.36328125" style="443" customWidth="1"/>
    <col min="1288" max="1288" width="15.453125" style="443" customWidth="1"/>
    <col min="1289" max="1289" width="16.90625" style="443" bestFit="1" customWidth="1"/>
    <col min="1290" max="1536" width="9.08984375" style="443"/>
    <col min="1537" max="1537" width="1.08984375" style="443" customWidth="1"/>
    <col min="1538" max="1538" width="10.453125" style="443" customWidth="1"/>
    <col min="1539" max="1539" width="8" style="443" customWidth="1"/>
    <col min="1540" max="1540" width="15.6328125" style="443" customWidth="1"/>
    <col min="1541" max="1541" width="35.90625" style="443" customWidth="1"/>
    <col min="1542" max="1542" width="13.453125" style="443" bestFit="1" customWidth="1"/>
    <col min="1543" max="1543" width="10.36328125" style="443" customWidth="1"/>
    <col min="1544" max="1544" width="15.453125" style="443" customWidth="1"/>
    <col min="1545" max="1545" width="16.90625" style="443" bestFit="1" customWidth="1"/>
    <col min="1546" max="1792" width="9.08984375" style="443"/>
    <col min="1793" max="1793" width="1.08984375" style="443" customWidth="1"/>
    <col min="1794" max="1794" width="10.453125" style="443" customWidth="1"/>
    <col min="1795" max="1795" width="8" style="443" customWidth="1"/>
    <col min="1796" max="1796" width="15.6328125" style="443" customWidth="1"/>
    <col min="1797" max="1797" width="35.90625" style="443" customWidth="1"/>
    <col min="1798" max="1798" width="13.453125" style="443" bestFit="1" customWidth="1"/>
    <col min="1799" max="1799" width="10.36328125" style="443" customWidth="1"/>
    <col min="1800" max="1800" width="15.453125" style="443" customWidth="1"/>
    <col min="1801" max="1801" width="16.90625" style="443" bestFit="1" customWidth="1"/>
    <col min="1802" max="2048" width="9.08984375" style="443"/>
    <col min="2049" max="2049" width="1.08984375" style="443" customWidth="1"/>
    <col min="2050" max="2050" width="10.453125" style="443" customWidth="1"/>
    <col min="2051" max="2051" width="8" style="443" customWidth="1"/>
    <col min="2052" max="2052" width="15.6328125" style="443" customWidth="1"/>
    <col min="2053" max="2053" width="35.90625" style="443" customWidth="1"/>
    <col min="2054" max="2054" width="13.453125" style="443" bestFit="1" customWidth="1"/>
    <col min="2055" max="2055" width="10.36328125" style="443" customWidth="1"/>
    <col min="2056" max="2056" width="15.453125" style="443" customWidth="1"/>
    <col min="2057" max="2057" width="16.90625" style="443" bestFit="1" customWidth="1"/>
    <col min="2058" max="2304" width="9.08984375" style="443"/>
    <col min="2305" max="2305" width="1.08984375" style="443" customWidth="1"/>
    <col min="2306" max="2306" width="10.453125" style="443" customWidth="1"/>
    <col min="2307" max="2307" width="8" style="443" customWidth="1"/>
    <col min="2308" max="2308" width="15.6328125" style="443" customWidth="1"/>
    <col min="2309" max="2309" width="35.90625" style="443" customWidth="1"/>
    <col min="2310" max="2310" width="13.453125" style="443" bestFit="1" customWidth="1"/>
    <col min="2311" max="2311" width="10.36328125" style="443" customWidth="1"/>
    <col min="2312" max="2312" width="15.453125" style="443" customWidth="1"/>
    <col min="2313" max="2313" width="16.90625" style="443" bestFit="1" customWidth="1"/>
    <col min="2314" max="2560" width="9.08984375" style="443"/>
    <col min="2561" max="2561" width="1.08984375" style="443" customWidth="1"/>
    <col min="2562" max="2562" width="10.453125" style="443" customWidth="1"/>
    <col min="2563" max="2563" width="8" style="443" customWidth="1"/>
    <col min="2564" max="2564" width="15.6328125" style="443" customWidth="1"/>
    <col min="2565" max="2565" width="35.90625" style="443" customWidth="1"/>
    <col min="2566" max="2566" width="13.453125" style="443" bestFit="1" customWidth="1"/>
    <col min="2567" max="2567" width="10.36328125" style="443" customWidth="1"/>
    <col min="2568" max="2568" width="15.453125" style="443" customWidth="1"/>
    <col min="2569" max="2569" width="16.90625" style="443" bestFit="1" customWidth="1"/>
    <col min="2570" max="2816" width="9.08984375" style="443"/>
    <col min="2817" max="2817" width="1.08984375" style="443" customWidth="1"/>
    <col min="2818" max="2818" width="10.453125" style="443" customWidth="1"/>
    <col min="2819" max="2819" width="8" style="443" customWidth="1"/>
    <col min="2820" max="2820" width="15.6328125" style="443" customWidth="1"/>
    <col min="2821" max="2821" width="35.90625" style="443" customWidth="1"/>
    <col min="2822" max="2822" width="13.453125" style="443" bestFit="1" customWidth="1"/>
    <col min="2823" max="2823" width="10.36328125" style="443" customWidth="1"/>
    <col min="2824" max="2824" width="15.453125" style="443" customWidth="1"/>
    <col min="2825" max="2825" width="16.90625" style="443" bestFit="1" customWidth="1"/>
    <col min="2826" max="3072" width="9.08984375" style="443"/>
    <col min="3073" max="3073" width="1.08984375" style="443" customWidth="1"/>
    <col min="3074" max="3074" width="10.453125" style="443" customWidth="1"/>
    <col min="3075" max="3075" width="8" style="443" customWidth="1"/>
    <col min="3076" max="3076" width="15.6328125" style="443" customWidth="1"/>
    <col min="3077" max="3077" width="35.90625" style="443" customWidth="1"/>
    <col min="3078" max="3078" width="13.453125" style="443" bestFit="1" customWidth="1"/>
    <col min="3079" max="3079" width="10.36328125" style="443" customWidth="1"/>
    <col min="3080" max="3080" width="15.453125" style="443" customWidth="1"/>
    <col min="3081" max="3081" width="16.90625" style="443" bestFit="1" customWidth="1"/>
    <col min="3082" max="3328" width="9.08984375" style="443"/>
    <col min="3329" max="3329" width="1.08984375" style="443" customWidth="1"/>
    <col min="3330" max="3330" width="10.453125" style="443" customWidth="1"/>
    <col min="3331" max="3331" width="8" style="443" customWidth="1"/>
    <col min="3332" max="3332" width="15.6328125" style="443" customWidth="1"/>
    <col min="3333" max="3333" width="35.90625" style="443" customWidth="1"/>
    <col min="3334" max="3334" width="13.453125" style="443" bestFit="1" customWidth="1"/>
    <col min="3335" max="3335" width="10.36328125" style="443" customWidth="1"/>
    <col min="3336" max="3336" width="15.453125" style="443" customWidth="1"/>
    <col min="3337" max="3337" width="16.90625" style="443" bestFit="1" customWidth="1"/>
    <col min="3338" max="3584" width="9.08984375" style="443"/>
    <col min="3585" max="3585" width="1.08984375" style="443" customWidth="1"/>
    <col min="3586" max="3586" width="10.453125" style="443" customWidth="1"/>
    <col min="3587" max="3587" width="8" style="443" customWidth="1"/>
    <col min="3588" max="3588" width="15.6328125" style="443" customWidth="1"/>
    <col min="3589" max="3589" width="35.90625" style="443" customWidth="1"/>
    <col min="3590" max="3590" width="13.453125" style="443" bestFit="1" customWidth="1"/>
    <col min="3591" max="3591" width="10.36328125" style="443" customWidth="1"/>
    <col min="3592" max="3592" width="15.453125" style="443" customWidth="1"/>
    <col min="3593" max="3593" width="16.90625" style="443" bestFit="1" customWidth="1"/>
    <col min="3594" max="3840" width="9.08984375" style="443"/>
    <col min="3841" max="3841" width="1.08984375" style="443" customWidth="1"/>
    <col min="3842" max="3842" width="10.453125" style="443" customWidth="1"/>
    <col min="3843" max="3843" width="8" style="443" customWidth="1"/>
    <col min="3844" max="3844" width="15.6328125" style="443" customWidth="1"/>
    <col min="3845" max="3845" width="35.90625" style="443" customWidth="1"/>
    <col min="3846" max="3846" width="13.453125" style="443" bestFit="1" customWidth="1"/>
    <col min="3847" max="3847" width="10.36328125" style="443" customWidth="1"/>
    <col min="3848" max="3848" width="15.453125" style="443" customWidth="1"/>
    <col min="3849" max="3849" width="16.90625" style="443" bestFit="1" customWidth="1"/>
    <col min="3850" max="4096" width="9.08984375" style="443"/>
    <col min="4097" max="4097" width="1.08984375" style="443" customWidth="1"/>
    <col min="4098" max="4098" width="10.453125" style="443" customWidth="1"/>
    <col min="4099" max="4099" width="8" style="443" customWidth="1"/>
    <col min="4100" max="4100" width="15.6328125" style="443" customWidth="1"/>
    <col min="4101" max="4101" width="35.90625" style="443" customWidth="1"/>
    <col min="4102" max="4102" width="13.453125" style="443" bestFit="1" customWidth="1"/>
    <col min="4103" max="4103" width="10.36328125" style="443" customWidth="1"/>
    <col min="4104" max="4104" width="15.453125" style="443" customWidth="1"/>
    <col min="4105" max="4105" width="16.90625" style="443" bestFit="1" customWidth="1"/>
    <col min="4106" max="4352" width="9.08984375" style="443"/>
    <col min="4353" max="4353" width="1.08984375" style="443" customWidth="1"/>
    <col min="4354" max="4354" width="10.453125" style="443" customWidth="1"/>
    <col min="4355" max="4355" width="8" style="443" customWidth="1"/>
    <col min="4356" max="4356" width="15.6328125" style="443" customWidth="1"/>
    <col min="4357" max="4357" width="35.90625" style="443" customWidth="1"/>
    <col min="4358" max="4358" width="13.453125" style="443" bestFit="1" customWidth="1"/>
    <col min="4359" max="4359" width="10.36328125" style="443" customWidth="1"/>
    <col min="4360" max="4360" width="15.453125" style="443" customWidth="1"/>
    <col min="4361" max="4361" width="16.90625" style="443" bestFit="1" customWidth="1"/>
    <col min="4362" max="4608" width="9.08984375" style="443"/>
    <col min="4609" max="4609" width="1.08984375" style="443" customWidth="1"/>
    <col min="4610" max="4610" width="10.453125" style="443" customWidth="1"/>
    <col min="4611" max="4611" width="8" style="443" customWidth="1"/>
    <col min="4612" max="4612" width="15.6328125" style="443" customWidth="1"/>
    <col min="4613" max="4613" width="35.90625" style="443" customWidth="1"/>
    <col min="4614" max="4614" width="13.453125" style="443" bestFit="1" customWidth="1"/>
    <col min="4615" max="4615" width="10.36328125" style="443" customWidth="1"/>
    <col min="4616" max="4616" width="15.453125" style="443" customWidth="1"/>
    <col min="4617" max="4617" width="16.90625" style="443" bestFit="1" customWidth="1"/>
    <col min="4618" max="4864" width="9.08984375" style="443"/>
    <col min="4865" max="4865" width="1.08984375" style="443" customWidth="1"/>
    <col min="4866" max="4866" width="10.453125" style="443" customWidth="1"/>
    <col min="4867" max="4867" width="8" style="443" customWidth="1"/>
    <col min="4868" max="4868" width="15.6328125" style="443" customWidth="1"/>
    <col min="4869" max="4869" width="35.90625" style="443" customWidth="1"/>
    <col min="4870" max="4870" width="13.453125" style="443" bestFit="1" customWidth="1"/>
    <col min="4871" max="4871" width="10.36328125" style="443" customWidth="1"/>
    <col min="4872" max="4872" width="15.453125" style="443" customWidth="1"/>
    <col min="4873" max="4873" width="16.90625" style="443" bestFit="1" customWidth="1"/>
    <col min="4874" max="5120" width="9.08984375" style="443"/>
    <col min="5121" max="5121" width="1.08984375" style="443" customWidth="1"/>
    <col min="5122" max="5122" width="10.453125" style="443" customWidth="1"/>
    <col min="5123" max="5123" width="8" style="443" customWidth="1"/>
    <col min="5124" max="5124" width="15.6328125" style="443" customWidth="1"/>
    <col min="5125" max="5125" width="35.90625" style="443" customWidth="1"/>
    <col min="5126" max="5126" width="13.453125" style="443" bestFit="1" customWidth="1"/>
    <col min="5127" max="5127" width="10.36328125" style="443" customWidth="1"/>
    <col min="5128" max="5128" width="15.453125" style="443" customWidth="1"/>
    <col min="5129" max="5129" width="16.90625" style="443" bestFit="1" customWidth="1"/>
    <col min="5130" max="5376" width="9.08984375" style="443"/>
    <col min="5377" max="5377" width="1.08984375" style="443" customWidth="1"/>
    <col min="5378" max="5378" width="10.453125" style="443" customWidth="1"/>
    <col min="5379" max="5379" width="8" style="443" customWidth="1"/>
    <col min="5380" max="5380" width="15.6328125" style="443" customWidth="1"/>
    <col min="5381" max="5381" width="35.90625" style="443" customWidth="1"/>
    <col min="5382" max="5382" width="13.453125" style="443" bestFit="1" customWidth="1"/>
    <col min="5383" max="5383" width="10.36328125" style="443" customWidth="1"/>
    <col min="5384" max="5384" width="15.453125" style="443" customWidth="1"/>
    <col min="5385" max="5385" width="16.90625" style="443" bestFit="1" customWidth="1"/>
    <col min="5386" max="5632" width="9.08984375" style="443"/>
    <col min="5633" max="5633" width="1.08984375" style="443" customWidth="1"/>
    <col min="5634" max="5634" width="10.453125" style="443" customWidth="1"/>
    <col min="5635" max="5635" width="8" style="443" customWidth="1"/>
    <col min="5636" max="5636" width="15.6328125" style="443" customWidth="1"/>
    <col min="5637" max="5637" width="35.90625" style="443" customWidth="1"/>
    <col min="5638" max="5638" width="13.453125" style="443" bestFit="1" customWidth="1"/>
    <col min="5639" max="5639" width="10.36328125" style="443" customWidth="1"/>
    <col min="5640" max="5640" width="15.453125" style="443" customWidth="1"/>
    <col min="5641" max="5641" width="16.90625" style="443" bestFit="1" customWidth="1"/>
    <col min="5642" max="5888" width="9.08984375" style="443"/>
    <col min="5889" max="5889" width="1.08984375" style="443" customWidth="1"/>
    <col min="5890" max="5890" width="10.453125" style="443" customWidth="1"/>
    <col min="5891" max="5891" width="8" style="443" customWidth="1"/>
    <col min="5892" max="5892" width="15.6328125" style="443" customWidth="1"/>
    <col min="5893" max="5893" width="35.90625" style="443" customWidth="1"/>
    <col min="5894" max="5894" width="13.453125" style="443" bestFit="1" customWidth="1"/>
    <col min="5895" max="5895" width="10.36328125" style="443" customWidth="1"/>
    <col min="5896" max="5896" width="15.453125" style="443" customWidth="1"/>
    <col min="5897" max="5897" width="16.90625" style="443" bestFit="1" customWidth="1"/>
    <col min="5898" max="6144" width="9.08984375" style="443"/>
    <col min="6145" max="6145" width="1.08984375" style="443" customWidth="1"/>
    <col min="6146" max="6146" width="10.453125" style="443" customWidth="1"/>
    <col min="6147" max="6147" width="8" style="443" customWidth="1"/>
    <col min="6148" max="6148" width="15.6328125" style="443" customWidth="1"/>
    <col min="6149" max="6149" width="35.90625" style="443" customWidth="1"/>
    <col min="6150" max="6150" width="13.453125" style="443" bestFit="1" customWidth="1"/>
    <col min="6151" max="6151" width="10.36328125" style="443" customWidth="1"/>
    <col min="6152" max="6152" width="15.453125" style="443" customWidth="1"/>
    <col min="6153" max="6153" width="16.90625" style="443" bestFit="1" customWidth="1"/>
    <col min="6154" max="6400" width="9.08984375" style="443"/>
    <col min="6401" max="6401" width="1.08984375" style="443" customWidth="1"/>
    <col min="6402" max="6402" width="10.453125" style="443" customWidth="1"/>
    <col min="6403" max="6403" width="8" style="443" customWidth="1"/>
    <col min="6404" max="6404" width="15.6328125" style="443" customWidth="1"/>
    <col min="6405" max="6405" width="35.90625" style="443" customWidth="1"/>
    <col min="6406" max="6406" width="13.453125" style="443" bestFit="1" customWidth="1"/>
    <col min="6407" max="6407" width="10.36328125" style="443" customWidth="1"/>
    <col min="6408" max="6408" width="15.453125" style="443" customWidth="1"/>
    <col min="6409" max="6409" width="16.90625" style="443" bestFit="1" customWidth="1"/>
    <col min="6410" max="6656" width="9.08984375" style="443"/>
    <col min="6657" max="6657" width="1.08984375" style="443" customWidth="1"/>
    <col min="6658" max="6658" width="10.453125" style="443" customWidth="1"/>
    <col min="6659" max="6659" width="8" style="443" customWidth="1"/>
    <col min="6660" max="6660" width="15.6328125" style="443" customWidth="1"/>
    <col min="6661" max="6661" width="35.90625" style="443" customWidth="1"/>
    <col min="6662" max="6662" width="13.453125" style="443" bestFit="1" customWidth="1"/>
    <col min="6663" max="6663" width="10.36328125" style="443" customWidth="1"/>
    <col min="6664" max="6664" width="15.453125" style="443" customWidth="1"/>
    <col min="6665" max="6665" width="16.90625" style="443" bestFit="1" customWidth="1"/>
    <col min="6666" max="6912" width="9.08984375" style="443"/>
    <col min="6913" max="6913" width="1.08984375" style="443" customWidth="1"/>
    <col min="6914" max="6914" width="10.453125" style="443" customWidth="1"/>
    <col min="6915" max="6915" width="8" style="443" customWidth="1"/>
    <col min="6916" max="6916" width="15.6328125" style="443" customWidth="1"/>
    <col min="6917" max="6917" width="35.90625" style="443" customWidth="1"/>
    <col min="6918" max="6918" width="13.453125" style="443" bestFit="1" customWidth="1"/>
    <col min="6919" max="6919" width="10.36328125" style="443" customWidth="1"/>
    <col min="6920" max="6920" width="15.453125" style="443" customWidth="1"/>
    <col min="6921" max="6921" width="16.90625" style="443" bestFit="1" customWidth="1"/>
    <col min="6922" max="7168" width="9.08984375" style="443"/>
    <col min="7169" max="7169" width="1.08984375" style="443" customWidth="1"/>
    <col min="7170" max="7170" width="10.453125" style="443" customWidth="1"/>
    <col min="7171" max="7171" width="8" style="443" customWidth="1"/>
    <col min="7172" max="7172" width="15.6328125" style="443" customWidth="1"/>
    <col min="7173" max="7173" width="35.90625" style="443" customWidth="1"/>
    <col min="7174" max="7174" width="13.453125" style="443" bestFit="1" customWidth="1"/>
    <col min="7175" max="7175" width="10.36328125" style="443" customWidth="1"/>
    <col min="7176" max="7176" width="15.453125" style="443" customWidth="1"/>
    <col min="7177" max="7177" width="16.90625" style="443" bestFit="1" customWidth="1"/>
    <col min="7178" max="7424" width="9.08984375" style="443"/>
    <col min="7425" max="7425" width="1.08984375" style="443" customWidth="1"/>
    <col min="7426" max="7426" width="10.453125" style="443" customWidth="1"/>
    <col min="7427" max="7427" width="8" style="443" customWidth="1"/>
    <col min="7428" max="7428" width="15.6328125" style="443" customWidth="1"/>
    <col min="7429" max="7429" width="35.90625" style="443" customWidth="1"/>
    <col min="7430" max="7430" width="13.453125" style="443" bestFit="1" customWidth="1"/>
    <col min="7431" max="7431" width="10.36328125" style="443" customWidth="1"/>
    <col min="7432" max="7432" width="15.453125" style="443" customWidth="1"/>
    <col min="7433" max="7433" width="16.90625" style="443" bestFit="1" customWidth="1"/>
    <col min="7434" max="7680" width="9.08984375" style="443"/>
    <col min="7681" max="7681" width="1.08984375" style="443" customWidth="1"/>
    <col min="7682" max="7682" width="10.453125" style="443" customWidth="1"/>
    <col min="7683" max="7683" width="8" style="443" customWidth="1"/>
    <col min="7684" max="7684" width="15.6328125" style="443" customWidth="1"/>
    <col min="7685" max="7685" width="35.90625" style="443" customWidth="1"/>
    <col min="7686" max="7686" width="13.453125" style="443" bestFit="1" customWidth="1"/>
    <col min="7687" max="7687" width="10.36328125" style="443" customWidth="1"/>
    <col min="7688" max="7688" width="15.453125" style="443" customWidth="1"/>
    <col min="7689" max="7689" width="16.90625" style="443" bestFit="1" customWidth="1"/>
    <col min="7690" max="7936" width="9.08984375" style="443"/>
    <col min="7937" max="7937" width="1.08984375" style="443" customWidth="1"/>
    <col min="7938" max="7938" width="10.453125" style="443" customWidth="1"/>
    <col min="7939" max="7939" width="8" style="443" customWidth="1"/>
    <col min="7940" max="7940" width="15.6328125" style="443" customWidth="1"/>
    <col min="7941" max="7941" width="35.90625" style="443" customWidth="1"/>
    <col min="7942" max="7942" width="13.453125" style="443" bestFit="1" customWidth="1"/>
    <col min="7943" max="7943" width="10.36328125" style="443" customWidth="1"/>
    <col min="7944" max="7944" width="15.453125" style="443" customWidth="1"/>
    <col min="7945" max="7945" width="16.90625" style="443" bestFit="1" customWidth="1"/>
    <col min="7946" max="8192" width="9.08984375" style="443"/>
    <col min="8193" max="8193" width="1.08984375" style="443" customWidth="1"/>
    <col min="8194" max="8194" width="10.453125" style="443" customWidth="1"/>
    <col min="8195" max="8195" width="8" style="443" customWidth="1"/>
    <col min="8196" max="8196" width="15.6328125" style="443" customWidth="1"/>
    <col min="8197" max="8197" width="35.90625" style="443" customWidth="1"/>
    <col min="8198" max="8198" width="13.453125" style="443" bestFit="1" customWidth="1"/>
    <col min="8199" max="8199" width="10.36328125" style="443" customWidth="1"/>
    <col min="8200" max="8200" width="15.453125" style="443" customWidth="1"/>
    <col min="8201" max="8201" width="16.90625" style="443" bestFit="1" customWidth="1"/>
    <col min="8202" max="8448" width="9.08984375" style="443"/>
    <col min="8449" max="8449" width="1.08984375" style="443" customWidth="1"/>
    <col min="8450" max="8450" width="10.453125" style="443" customWidth="1"/>
    <col min="8451" max="8451" width="8" style="443" customWidth="1"/>
    <col min="8452" max="8452" width="15.6328125" style="443" customWidth="1"/>
    <col min="8453" max="8453" width="35.90625" style="443" customWidth="1"/>
    <col min="8454" max="8454" width="13.453125" style="443" bestFit="1" customWidth="1"/>
    <col min="8455" max="8455" width="10.36328125" style="443" customWidth="1"/>
    <col min="8456" max="8456" width="15.453125" style="443" customWidth="1"/>
    <col min="8457" max="8457" width="16.90625" style="443" bestFit="1" customWidth="1"/>
    <col min="8458" max="8704" width="9.08984375" style="443"/>
    <col min="8705" max="8705" width="1.08984375" style="443" customWidth="1"/>
    <col min="8706" max="8706" width="10.453125" style="443" customWidth="1"/>
    <col min="8707" max="8707" width="8" style="443" customWidth="1"/>
    <col min="8708" max="8708" width="15.6328125" style="443" customWidth="1"/>
    <col min="8709" max="8709" width="35.90625" style="443" customWidth="1"/>
    <col min="8710" max="8710" width="13.453125" style="443" bestFit="1" customWidth="1"/>
    <col min="8711" max="8711" width="10.36328125" style="443" customWidth="1"/>
    <col min="8712" max="8712" width="15.453125" style="443" customWidth="1"/>
    <col min="8713" max="8713" width="16.90625" style="443" bestFit="1" customWidth="1"/>
    <col min="8714" max="8960" width="9.08984375" style="443"/>
    <col min="8961" max="8961" width="1.08984375" style="443" customWidth="1"/>
    <col min="8962" max="8962" width="10.453125" style="443" customWidth="1"/>
    <col min="8963" max="8963" width="8" style="443" customWidth="1"/>
    <col min="8964" max="8964" width="15.6328125" style="443" customWidth="1"/>
    <col min="8965" max="8965" width="35.90625" style="443" customWidth="1"/>
    <col min="8966" max="8966" width="13.453125" style="443" bestFit="1" customWidth="1"/>
    <col min="8967" max="8967" width="10.36328125" style="443" customWidth="1"/>
    <col min="8968" max="8968" width="15.453125" style="443" customWidth="1"/>
    <col min="8969" max="8969" width="16.90625" style="443" bestFit="1" customWidth="1"/>
    <col min="8970" max="9216" width="9.08984375" style="443"/>
    <col min="9217" max="9217" width="1.08984375" style="443" customWidth="1"/>
    <col min="9218" max="9218" width="10.453125" style="443" customWidth="1"/>
    <col min="9219" max="9219" width="8" style="443" customWidth="1"/>
    <col min="9220" max="9220" width="15.6328125" style="443" customWidth="1"/>
    <col min="9221" max="9221" width="35.90625" style="443" customWidth="1"/>
    <col min="9222" max="9222" width="13.453125" style="443" bestFit="1" customWidth="1"/>
    <col min="9223" max="9223" width="10.36328125" style="443" customWidth="1"/>
    <col min="9224" max="9224" width="15.453125" style="443" customWidth="1"/>
    <col min="9225" max="9225" width="16.90625" style="443" bestFit="1" customWidth="1"/>
    <col min="9226" max="9472" width="9.08984375" style="443"/>
    <col min="9473" max="9473" width="1.08984375" style="443" customWidth="1"/>
    <col min="9474" max="9474" width="10.453125" style="443" customWidth="1"/>
    <col min="9475" max="9475" width="8" style="443" customWidth="1"/>
    <col min="9476" max="9476" width="15.6328125" style="443" customWidth="1"/>
    <col min="9477" max="9477" width="35.90625" style="443" customWidth="1"/>
    <col min="9478" max="9478" width="13.453125" style="443" bestFit="1" customWidth="1"/>
    <col min="9479" max="9479" width="10.36328125" style="443" customWidth="1"/>
    <col min="9480" max="9480" width="15.453125" style="443" customWidth="1"/>
    <col min="9481" max="9481" width="16.90625" style="443" bestFit="1" customWidth="1"/>
    <col min="9482" max="9728" width="9.08984375" style="443"/>
    <col min="9729" max="9729" width="1.08984375" style="443" customWidth="1"/>
    <col min="9730" max="9730" width="10.453125" style="443" customWidth="1"/>
    <col min="9731" max="9731" width="8" style="443" customWidth="1"/>
    <col min="9732" max="9732" width="15.6328125" style="443" customWidth="1"/>
    <col min="9733" max="9733" width="35.90625" style="443" customWidth="1"/>
    <col min="9734" max="9734" width="13.453125" style="443" bestFit="1" customWidth="1"/>
    <col min="9735" max="9735" width="10.36328125" style="443" customWidth="1"/>
    <col min="9736" max="9736" width="15.453125" style="443" customWidth="1"/>
    <col min="9737" max="9737" width="16.90625" style="443" bestFit="1" customWidth="1"/>
    <col min="9738" max="9984" width="9.08984375" style="443"/>
    <col min="9985" max="9985" width="1.08984375" style="443" customWidth="1"/>
    <col min="9986" max="9986" width="10.453125" style="443" customWidth="1"/>
    <col min="9987" max="9987" width="8" style="443" customWidth="1"/>
    <col min="9988" max="9988" width="15.6328125" style="443" customWidth="1"/>
    <col min="9989" max="9989" width="35.90625" style="443" customWidth="1"/>
    <col min="9990" max="9990" width="13.453125" style="443" bestFit="1" customWidth="1"/>
    <col min="9991" max="9991" width="10.36328125" style="443" customWidth="1"/>
    <col min="9992" max="9992" width="15.453125" style="443" customWidth="1"/>
    <col min="9993" max="9993" width="16.90625" style="443" bestFit="1" customWidth="1"/>
    <col min="9994" max="10240" width="9.08984375" style="443"/>
    <col min="10241" max="10241" width="1.08984375" style="443" customWidth="1"/>
    <col min="10242" max="10242" width="10.453125" style="443" customWidth="1"/>
    <col min="10243" max="10243" width="8" style="443" customWidth="1"/>
    <col min="10244" max="10244" width="15.6328125" style="443" customWidth="1"/>
    <col min="10245" max="10245" width="35.90625" style="443" customWidth="1"/>
    <col min="10246" max="10246" width="13.453125" style="443" bestFit="1" customWidth="1"/>
    <col min="10247" max="10247" width="10.36328125" style="443" customWidth="1"/>
    <col min="10248" max="10248" width="15.453125" style="443" customWidth="1"/>
    <col min="10249" max="10249" width="16.90625" style="443" bestFit="1" customWidth="1"/>
    <col min="10250" max="10496" width="9.08984375" style="443"/>
    <col min="10497" max="10497" width="1.08984375" style="443" customWidth="1"/>
    <col min="10498" max="10498" width="10.453125" style="443" customWidth="1"/>
    <col min="10499" max="10499" width="8" style="443" customWidth="1"/>
    <col min="10500" max="10500" width="15.6328125" style="443" customWidth="1"/>
    <col min="10501" max="10501" width="35.90625" style="443" customWidth="1"/>
    <col min="10502" max="10502" width="13.453125" style="443" bestFit="1" customWidth="1"/>
    <col min="10503" max="10503" width="10.36328125" style="443" customWidth="1"/>
    <col min="10504" max="10504" width="15.453125" style="443" customWidth="1"/>
    <col min="10505" max="10505" width="16.90625" style="443" bestFit="1" customWidth="1"/>
    <col min="10506" max="10752" width="9.08984375" style="443"/>
    <col min="10753" max="10753" width="1.08984375" style="443" customWidth="1"/>
    <col min="10754" max="10754" width="10.453125" style="443" customWidth="1"/>
    <col min="10755" max="10755" width="8" style="443" customWidth="1"/>
    <col min="10756" max="10756" width="15.6328125" style="443" customWidth="1"/>
    <col min="10757" max="10757" width="35.90625" style="443" customWidth="1"/>
    <col min="10758" max="10758" width="13.453125" style="443" bestFit="1" customWidth="1"/>
    <col min="10759" max="10759" width="10.36328125" style="443" customWidth="1"/>
    <col min="10760" max="10760" width="15.453125" style="443" customWidth="1"/>
    <col min="10761" max="10761" width="16.90625" style="443" bestFit="1" customWidth="1"/>
    <col min="10762" max="11008" width="9.08984375" style="443"/>
    <col min="11009" max="11009" width="1.08984375" style="443" customWidth="1"/>
    <col min="11010" max="11010" width="10.453125" style="443" customWidth="1"/>
    <col min="11011" max="11011" width="8" style="443" customWidth="1"/>
    <col min="11012" max="11012" width="15.6328125" style="443" customWidth="1"/>
    <col min="11013" max="11013" width="35.90625" style="443" customWidth="1"/>
    <col min="11014" max="11014" width="13.453125" style="443" bestFit="1" customWidth="1"/>
    <col min="11015" max="11015" width="10.36328125" style="443" customWidth="1"/>
    <col min="11016" max="11016" width="15.453125" style="443" customWidth="1"/>
    <col min="11017" max="11017" width="16.90625" style="443" bestFit="1" customWidth="1"/>
    <col min="11018" max="11264" width="9.08984375" style="443"/>
    <col min="11265" max="11265" width="1.08984375" style="443" customWidth="1"/>
    <col min="11266" max="11266" width="10.453125" style="443" customWidth="1"/>
    <col min="11267" max="11267" width="8" style="443" customWidth="1"/>
    <col min="11268" max="11268" width="15.6328125" style="443" customWidth="1"/>
    <col min="11269" max="11269" width="35.90625" style="443" customWidth="1"/>
    <col min="11270" max="11270" width="13.453125" style="443" bestFit="1" customWidth="1"/>
    <col min="11271" max="11271" width="10.36328125" style="443" customWidth="1"/>
    <col min="11272" max="11272" width="15.453125" style="443" customWidth="1"/>
    <col min="11273" max="11273" width="16.90625" style="443" bestFit="1" customWidth="1"/>
    <col min="11274" max="11520" width="9.08984375" style="443"/>
    <col min="11521" max="11521" width="1.08984375" style="443" customWidth="1"/>
    <col min="11522" max="11522" width="10.453125" style="443" customWidth="1"/>
    <col min="11523" max="11523" width="8" style="443" customWidth="1"/>
    <col min="11524" max="11524" width="15.6328125" style="443" customWidth="1"/>
    <col min="11525" max="11525" width="35.90625" style="443" customWidth="1"/>
    <col min="11526" max="11526" width="13.453125" style="443" bestFit="1" customWidth="1"/>
    <col min="11527" max="11527" width="10.36328125" style="443" customWidth="1"/>
    <col min="11528" max="11528" width="15.453125" style="443" customWidth="1"/>
    <col min="11529" max="11529" width="16.90625" style="443" bestFit="1" customWidth="1"/>
    <col min="11530" max="11776" width="9.08984375" style="443"/>
    <col min="11777" max="11777" width="1.08984375" style="443" customWidth="1"/>
    <col min="11778" max="11778" width="10.453125" style="443" customWidth="1"/>
    <col min="11779" max="11779" width="8" style="443" customWidth="1"/>
    <col min="11780" max="11780" width="15.6328125" style="443" customWidth="1"/>
    <col min="11781" max="11781" width="35.90625" style="443" customWidth="1"/>
    <col min="11782" max="11782" width="13.453125" style="443" bestFit="1" customWidth="1"/>
    <col min="11783" max="11783" width="10.36328125" style="443" customWidth="1"/>
    <col min="11784" max="11784" width="15.453125" style="443" customWidth="1"/>
    <col min="11785" max="11785" width="16.90625" style="443" bestFit="1" customWidth="1"/>
    <col min="11786" max="12032" width="9.08984375" style="443"/>
    <col min="12033" max="12033" width="1.08984375" style="443" customWidth="1"/>
    <col min="12034" max="12034" width="10.453125" style="443" customWidth="1"/>
    <col min="12035" max="12035" width="8" style="443" customWidth="1"/>
    <col min="12036" max="12036" width="15.6328125" style="443" customWidth="1"/>
    <col min="12037" max="12037" width="35.90625" style="443" customWidth="1"/>
    <col min="12038" max="12038" width="13.453125" style="443" bestFit="1" customWidth="1"/>
    <col min="12039" max="12039" width="10.36328125" style="443" customWidth="1"/>
    <col min="12040" max="12040" width="15.453125" style="443" customWidth="1"/>
    <col min="12041" max="12041" width="16.90625" style="443" bestFit="1" customWidth="1"/>
    <col min="12042" max="12288" width="9.08984375" style="443"/>
    <col min="12289" max="12289" width="1.08984375" style="443" customWidth="1"/>
    <col min="12290" max="12290" width="10.453125" style="443" customWidth="1"/>
    <col min="12291" max="12291" width="8" style="443" customWidth="1"/>
    <col min="12292" max="12292" width="15.6328125" style="443" customWidth="1"/>
    <col min="12293" max="12293" width="35.90625" style="443" customWidth="1"/>
    <col min="12294" max="12294" width="13.453125" style="443" bestFit="1" customWidth="1"/>
    <col min="12295" max="12295" width="10.36328125" style="443" customWidth="1"/>
    <col min="12296" max="12296" width="15.453125" style="443" customWidth="1"/>
    <col min="12297" max="12297" width="16.90625" style="443" bestFit="1" customWidth="1"/>
    <col min="12298" max="12544" width="9.08984375" style="443"/>
    <col min="12545" max="12545" width="1.08984375" style="443" customWidth="1"/>
    <col min="12546" max="12546" width="10.453125" style="443" customWidth="1"/>
    <col min="12547" max="12547" width="8" style="443" customWidth="1"/>
    <col min="12548" max="12548" width="15.6328125" style="443" customWidth="1"/>
    <col min="12549" max="12549" width="35.90625" style="443" customWidth="1"/>
    <col min="12550" max="12550" width="13.453125" style="443" bestFit="1" customWidth="1"/>
    <col min="12551" max="12551" width="10.36328125" style="443" customWidth="1"/>
    <col min="12552" max="12552" width="15.453125" style="443" customWidth="1"/>
    <col min="12553" max="12553" width="16.90625" style="443" bestFit="1" customWidth="1"/>
    <col min="12554" max="12800" width="9.08984375" style="443"/>
    <col min="12801" max="12801" width="1.08984375" style="443" customWidth="1"/>
    <col min="12802" max="12802" width="10.453125" style="443" customWidth="1"/>
    <col min="12803" max="12803" width="8" style="443" customWidth="1"/>
    <col min="12804" max="12804" width="15.6328125" style="443" customWidth="1"/>
    <col min="12805" max="12805" width="35.90625" style="443" customWidth="1"/>
    <col min="12806" max="12806" width="13.453125" style="443" bestFit="1" customWidth="1"/>
    <col min="12807" max="12807" width="10.36328125" style="443" customWidth="1"/>
    <col min="12808" max="12808" width="15.453125" style="443" customWidth="1"/>
    <col min="12809" max="12809" width="16.90625" style="443" bestFit="1" customWidth="1"/>
    <col min="12810" max="13056" width="9.08984375" style="443"/>
    <col min="13057" max="13057" width="1.08984375" style="443" customWidth="1"/>
    <col min="13058" max="13058" width="10.453125" style="443" customWidth="1"/>
    <col min="13059" max="13059" width="8" style="443" customWidth="1"/>
    <col min="13060" max="13060" width="15.6328125" style="443" customWidth="1"/>
    <col min="13061" max="13061" width="35.90625" style="443" customWidth="1"/>
    <col min="13062" max="13062" width="13.453125" style="443" bestFit="1" customWidth="1"/>
    <col min="13063" max="13063" width="10.36328125" style="443" customWidth="1"/>
    <col min="13064" max="13064" width="15.453125" style="443" customWidth="1"/>
    <col min="13065" max="13065" width="16.90625" style="443" bestFit="1" customWidth="1"/>
    <col min="13066" max="13312" width="9.08984375" style="443"/>
    <col min="13313" max="13313" width="1.08984375" style="443" customWidth="1"/>
    <col min="13314" max="13314" width="10.453125" style="443" customWidth="1"/>
    <col min="13315" max="13315" width="8" style="443" customWidth="1"/>
    <col min="13316" max="13316" width="15.6328125" style="443" customWidth="1"/>
    <col min="13317" max="13317" width="35.90625" style="443" customWidth="1"/>
    <col min="13318" max="13318" width="13.453125" style="443" bestFit="1" customWidth="1"/>
    <col min="13319" max="13319" width="10.36328125" style="443" customWidth="1"/>
    <col min="13320" max="13320" width="15.453125" style="443" customWidth="1"/>
    <col min="13321" max="13321" width="16.90625" style="443" bestFit="1" customWidth="1"/>
    <col min="13322" max="13568" width="9.08984375" style="443"/>
    <col min="13569" max="13569" width="1.08984375" style="443" customWidth="1"/>
    <col min="13570" max="13570" width="10.453125" style="443" customWidth="1"/>
    <col min="13571" max="13571" width="8" style="443" customWidth="1"/>
    <col min="13572" max="13572" width="15.6328125" style="443" customWidth="1"/>
    <col min="13573" max="13573" width="35.90625" style="443" customWidth="1"/>
    <col min="13574" max="13574" width="13.453125" style="443" bestFit="1" customWidth="1"/>
    <col min="13575" max="13575" width="10.36328125" style="443" customWidth="1"/>
    <col min="13576" max="13576" width="15.453125" style="443" customWidth="1"/>
    <col min="13577" max="13577" width="16.90625" style="443" bestFit="1" customWidth="1"/>
    <col min="13578" max="13824" width="9.08984375" style="443"/>
    <col min="13825" max="13825" width="1.08984375" style="443" customWidth="1"/>
    <col min="13826" max="13826" width="10.453125" style="443" customWidth="1"/>
    <col min="13827" max="13827" width="8" style="443" customWidth="1"/>
    <col min="13828" max="13828" width="15.6328125" style="443" customWidth="1"/>
    <col min="13829" max="13829" width="35.90625" style="443" customWidth="1"/>
    <col min="13830" max="13830" width="13.453125" style="443" bestFit="1" customWidth="1"/>
    <col min="13831" max="13831" width="10.36328125" style="443" customWidth="1"/>
    <col min="13832" max="13832" width="15.453125" style="443" customWidth="1"/>
    <col min="13833" max="13833" width="16.90625" style="443" bestFit="1" customWidth="1"/>
    <col min="13834" max="14080" width="9.08984375" style="443"/>
    <col min="14081" max="14081" width="1.08984375" style="443" customWidth="1"/>
    <col min="14082" max="14082" width="10.453125" style="443" customWidth="1"/>
    <col min="14083" max="14083" width="8" style="443" customWidth="1"/>
    <col min="14084" max="14084" width="15.6328125" style="443" customWidth="1"/>
    <col min="14085" max="14085" width="35.90625" style="443" customWidth="1"/>
    <col min="14086" max="14086" width="13.453125" style="443" bestFit="1" customWidth="1"/>
    <col min="14087" max="14087" width="10.36328125" style="443" customWidth="1"/>
    <col min="14088" max="14088" width="15.453125" style="443" customWidth="1"/>
    <col min="14089" max="14089" width="16.90625" style="443" bestFit="1" customWidth="1"/>
    <col min="14090" max="14336" width="9.08984375" style="443"/>
    <col min="14337" max="14337" width="1.08984375" style="443" customWidth="1"/>
    <col min="14338" max="14338" width="10.453125" style="443" customWidth="1"/>
    <col min="14339" max="14339" width="8" style="443" customWidth="1"/>
    <col min="14340" max="14340" width="15.6328125" style="443" customWidth="1"/>
    <col min="14341" max="14341" width="35.90625" style="443" customWidth="1"/>
    <col min="14342" max="14342" width="13.453125" style="443" bestFit="1" customWidth="1"/>
    <col min="14343" max="14343" width="10.36328125" style="443" customWidth="1"/>
    <col min="14344" max="14344" width="15.453125" style="443" customWidth="1"/>
    <col min="14345" max="14345" width="16.90625" style="443" bestFit="1" customWidth="1"/>
    <col min="14346" max="14592" width="9.08984375" style="443"/>
    <col min="14593" max="14593" width="1.08984375" style="443" customWidth="1"/>
    <col min="14594" max="14594" width="10.453125" style="443" customWidth="1"/>
    <col min="14595" max="14595" width="8" style="443" customWidth="1"/>
    <col min="14596" max="14596" width="15.6328125" style="443" customWidth="1"/>
    <col min="14597" max="14597" width="35.90625" style="443" customWidth="1"/>
    <col min="14598" max="14598" width="13.453125" style="443" bestFit="1" customWidth="1"/>
    <col min="14599" max="14599" width="10.36328125" style="443" customWidth="1"/>
    <col min="14600" max="14600" width="15.453125" style="443" customWidth="1"/>
    <col min="14601" max="14601" width="16.90625" style="443" bestFit="1" customWidth="1"/>
    <col min="14602" max="14848" width="9.08984375" style="443"/>
    <col min="14849" max="14849" width="1.08984375" style="443" customWidth="1"/>
    <col min="14850" max="14850" width="10.453125" style="443" customWidth="1"/>
    <col min="14851" max="14851" width="8" style="443" customWidth="1"/>
    <col min="14852" max="14852" width="15.6328125" style="443" customWidth="1"/>
    <col min="14853" max="14853" width="35.90625" style="443" customWidth="1"/>
    <col min="14854" max="14854" width="13.453125" style="443" bestFit="1" customWidth="1"/>
    <col min="14855" max="14855" width="10.36328125" style="443" customWidth="1"/>
    <col min="14856" max="14856" width="15.453125" style="443" customWidth="1"/>
    <col min="14857" max="14857" width="16.90625" style="443" bestFit="1" customWidth="1"/>
    <col min="14858" max="15104" width="9.08984375" style="443"/>
    <col min="15105" max="15105" width="1.08984375" style="443" customWidth="1"/>
    <col min="15106" max="15106" width="10.453125" style="443" customWidth="1"/>
    <col min="15107" max="15107" width="8" style="443" customWidth="1"/>
    <col min="15108" max="15108" width="15.6328125" style="443" customWidth="1"/>
    <col min="15109" max="15109" width="35.90625" style="443" customWidth="1"/>
    <col min="15110" max="15110" width="13.453125" style="443" bestFit="1" customWidth="1"/>
    <col min="15111" max="15111" width="10.36328125" style="443" customWidth="1"/>
    <col min="15112" max="15112" width="15.453125" style="443" customWidth="1"/>
    <col min="15113" max="15113" width="16.90625" style="443" bestFit="1" customWidth="1"/>
    <col min="15114" max="15360" width="9.08984375" style="443"/>
    <col min="15361" max="15361" width="1.08984375" style="443" customWidth="1"/>
    <col min="15362" max="15362" width="10.453125" style="443" customWidth="1"/>
    <col min="15363" max="15363" width="8" style="443" customWidth="1"/>
    <col min="15364" max="15364" width="15.6328125" style="443" customWidth="1"/>
    <col min="15365" max="15365" width="35.90625" style="443" customWidth="1"/>
    <col min="15366" max="15366" width="13.453125" style="443" bestFit="1" customWidth="1"/>
    <col min="15367" max="15367" width="10.36328125" style="443" customWidth="1"/>
    <col min="15368" max="15368" width="15.453125" style="443" customWidth="1"/>
    <col min="15369" max="15369" width="16.90625" style="443" bestFit="1" customWidth="1"/>
    <col min="15370" max="15616" width="9.08984375" style="443"/>
    <col min="15617" max="15617" width="1.08984375" style="443" customWidth="1"/>
    <col min="15618" max="15618" width="10.453125" style="443" customWidth="1"/>
    <col min="15619" max="15619" width="8" style="443" customWidth="1"/>
    <col min="15620" max="15620" width="15.6328125" style="443" customWidth="1"/>
    <col min="15621" max="15621" width="35.90625" style="443" customWidth="1"/>
    <col min="15622" max="15622" width="13.453125" style="443" bestFit="1" customWidth="1"/>
    <col min="15623" max="15623" width="10.36328125" style="443" customWidth="1"/>
    <col min="15624" max="15624" width="15.453125" style="443" customWidth="1"/>
    <col min="15625" max="15625" width="16.90625" style="443" bestFit="1" customWidth="1"/>
    <col min="15626" max="15872" width="9.08984375" style="443"/>
    <col min="15873" max="15873" width="1.08984375" style="443" customWidth="1"/>
    <col min="15874" max="15874" width="10.453125" style="443" customWidth="1"/>
    <col min="15875" max="15875" width="8" style="443" customWidth="1"/>
    <col min="15876" max="15876" width="15.6328125" style="443" customWidth="1"/>
    <col min="15877" max="15877" width="35.90625" style="443" customWidth="1"/>
    <col min="15878" max="15878" width="13.453125" style="443" bestFit="1" customWidth="1"/>
    <col min="15879" max="15879" width="10.36328125" style="443" customWidth="1"/>
    <col min="15880" max="15880" width="15.453125" style="443" customWidth="1"/>
    <col min="15881" max="15881" width="16.90625" style="443" bestFit="1" customWidth="1"/>
    <col min="15882" max="16128" width="9.08984375" style="443"/>
    <col min="16129" max="16129" width="1.08984375" style="443" customWidth="1"/>
    <col min="16130" max="16130" width="10.453125" style="443" customWidth="1"/>
    <col min="16131" max="16131" width="8" style="443" customWidth="1"/>
    <col min="16132" max="16132" width="15.6328125" style="443" customWidth="1"/>
    <col min="16133" max="16133" width="35.90625" style="443" customWidth="1"/>
    <col min="16134" max="16134" width="13.453125" style="443" bestFit="1" customWidth="1"/>
    <col min="16135" max="16135" width="10.36328125" style="443" customWidth="1"/>
    <col min="16136" max="16136" width="15.453125" style="443" customWidth="1"/>
    <col min="16137" max="16137" width="16.90625" style="443" bestFit="1" customWidth="1"/>
    <col min="16138" max="16384" width="9.08984375" style="443"/>
  </cols>
  <sheetData>
    <row r="1" spans="2:9" s="331" customFormat="1" ht="18" x14ac:dyDescent="0.25">
      <c r="B1" s="2267" t="s">
        <v>0</v>
      </c>
      <c r="C1" s="2267"/>
      <c r="D1" s="2267"/>
      <c r="E1" s="2267"/>
      <c r="F1" s="2267"/>
      <c r="G1" s="2267"/>
      <c r="H1" s="2267"/>
      <c r="I1" s="2267"/>
    </row>
    <row r="2" spans="2:9" s="331" customFormat="1" ht="18" x14ac:dyDescent="0.25">
      <c r="B2" s="332"/>
      <c r="C2" s="332"/>
      <c r="D2" s="332"/>
      <c r="E2" s="332"/>
      <c r="F2" s="332"/>
      <c r="G2" s="332"/>
      <c r="H2" s="3"/>
      <c r="I2" s="330"/>
    </row>
    <row r="3" spans="2:9" s="334" customFormat="1" ht="15.65" customHeight="1" x14ac:dyDescent="0.25">
      <c r="B3" s="333" t="s">
        <v>1</v>
      </c>
      <c r="D3" s="2268" t="s">
        <v>390</v>
      </c>
      <c r="E3" s="2268"/>
      <c r="F3" s="2268"/>
      <c r="G3" s="2268"/>
      <c r="H3" s="2268"/>
      <c r="I3" s="2268"/>
    </row>
    <row r="4" spans="2:9" s="334" customFormat="1" ht="15.65" customHeight="1" x14ac:dyDescent="0.25">
      <c r="B4" s="335"/>
      <c r="D4" s="2268"/>
      <c r="E4" s="2268"/>
      <c r="F4" s="2268"/>
      <c r="G4" s="2268"/>
      <c r="H4" s="2268"/>
      <c r="I4" s="2268"/>
    </row>
    <row r="5" spans="2:9" s="334" customFormat="1" ht="15.65" customHeight="1" x14ac:dyDescent="0.25">
      <c r="B5" s="335"/>
      <c r="D5" s="336"/>
      <c r="E5" s="336"/>
      <c r="F5" s="336"/>
      <c r="G5" s="336"/>
      <c r="H5" s="8"/>
      <c r="I5" s="7"/>
    </row>
    <row r="6" spans="2:9" s="334" customFormat="1" ht="15.5" x14ac:dyDescent="0.25">
      <c r="B6" s="337" t="s">
        <v>2</v>
      </c>
      <c r="C6" s="338"/>
      <c r="D6" s="2268" t="s">
        <v>412</v>
      </c>
      <c r="E6" s="2268"/>
      <c r="F6" s="2268"/>
      <c r="G6" s="2268"/>
      <c r="H6" s="2268"/>
      <c r="I6" s="2268"/>
    </row>
    <row r="7" spans="2:9" s="334" customFormat="1" ht="15.5" x14ac:dyDescent="0.25">
      <c r="B7" s="339"/>
      <c r="C7" s="338"/>
      <c r="D7" s="338"/>
      <c r="E7" s="340"/>
      <c r="F7" s="340"/>
      <c r="G7" s="341"/>
      <c r="H7" s="13"/>
      <c r="I7" s="13"/>
    </row>
    <row r="8" spans="2:9" s="342" customFormat="1" ht="13" x14ac:dyDescent="0.25">
      <c r="B8" s="2180" t="s">
        <v>3</v>
      </c>
      <c r="C8" s="2180"/>
      <c r="D8" s="2180"/>
      <c r="E8" s="2180"/>
      <c r="F8" s="2180"/>
      <c r="G8" s="2180"/>
      <c r="H8" s="2180"/>
      <c r="I8" s="2180"/>
    </row>
    <row r="9" spans="2:9" s="331" customFormat="1" ht="18.5" thickBot="1" x14ac:dyDescent="0.3">
      <c r="B9" s="343"/>
      <c r="C9" s="343"/>
      <c r="D9" s="344"/>
      <c r="E9" s="344"/>
      <c r="F9" s="344"/>
      <c r="G9" s="345"/>
      <c r="H9" s="17"/>
      <c r="I9" s="18" t="s">
        <v>4</v>
      </c>
    </row>
    <row r="10" spans="2:9" s="331" customFormat="1" ht="13" x14ac:dyDescent="0.25">
      <c r="B10" s="346" t="s">
        <v>5</v>
      </c>
      <c r="C10" s="347" t="s">
        <v>6</v>
      </c>
      <c r="D10" s="347"/>
      <c r="E10" s="347"/>
      <c r="F10" s="348" t="s">
        <v>7</v>
      </c>
      <c r="G10" s="348" t="s">
        <v>8</v>
      </c>
      <c r="H10" s="22" t="s">
        <v>9</v>
      </c>
      <c r="I10" s="23" t="s">
        <v>10</v>
      </c>
    </row>
    <row r="11" spans="2:9" s="331" customFormat="1" ht="13.5" thickBot="1" x14ac:dyDescent="0.3">
      <c r="B11" s="349"/>
      <c r="C11" s="350"/>
      <c r="D11" s="350"/>
      <c r="E11" s="350"/>
      <c r="F11" s="351"/>
      <c r="G11" s="352"/>
      <c r="H11" s="27" t="s">
        <v>11</v>
      </c>
      <c r="I11" s="28" t="s">
        <v>11</v>
      </c>
    </row>
    <row r="12" spans="2:9" s="331" customFormat="1" ht="12.5" x14ac:dyDescent="0.25">
      <c r="B12" s="353"/>
      <c r="C12" s="354"/>
      <c r="D12" s="354"/>
      <c r="E12" s="354"/>
      <c r="F12" s="355"/>
      <c r="G12" s="356"/>
      <c r="H12" s="32"/>
      <c r="I12" s="33"/>
    </row>
    <row r="13" spans="2:9" s="331" customFormat="1" ht="12.5" x14ac:dyDescent="0.25">
      <c r="B13" s="357"/>
      <c r="C13" s="344"/>
      <c r="D13" s="344"/>
      <c r="E13" s="344"/>
      <c r="F13" s="358"/>
      <c r="G13" s="359"/>
      <c r="H13" s="36"/>
      <c r="I13" s="37"/>
    </row>
    <row r="14" spans="2:9" s="342" customFormat="1" ht="13" x14ac:dyDescent="0.25">
      <c r="B14" s="360">
        <v>1300</v>
      </c>
      <c r="C14" s="361" t="s">
        <v>12</v>
      </c>
      <c r="D14" s="362"/>
      <c r="E14" s="363"/>
      <c r="F14" s="364"/>
      <c r="G14" s="365"/>
      <c r="H14" s="43"/>
      <c r="I14" s="44"/>
    </row>
    <row r="15" spans="2:9" s="331" customFormat="1" ht="13" x14ac:dyDescent="0.25">
      <c r="B15" s="366"/>
      <c r="C15" s="361" t="s">
        <v>13</v>
      </c>
      <c r="D15" s="367"/>
      <c r="E15" s="344"/>
      <c r="F15" s="358"/>
      <c r="G15" s="359"/>
      <c r="H15" s="36"/>
      <c r="I15" s="37"/>
    </row>
    <row r="16" spans="2:9" s="331" customFormat="1" ht="12.5" x14ac:dyDescent="0.25">
      <c r="B16" s="366"/>
      <c r="C16" s="344"/>
      <c r="D16" s="344"/>
      <c r="E16" s="344"/>
      <c r="F16" s="358"/>
      <c r="G16" s="359"/>
      <c r="H16" s="36"/>
      <c r="I16" s="37"/>
    </row>
    <row r="17" spans="2:9" s="331" customFormat="1" ht="12.5" x14ac:dyDescent="0.25">
      <c r="B17" s="368" t="s">
        <v>14</v>
      </c>
      <c r="C17" s="2182" t="s">
        <v>15</v>
      </c>
      <c r="D17" s="2183"/>
      <c r="E17" s="2184"/>
      <c r="F17" s="359" t="s">
        <v>16</v>
      </c>
      <c r="G17" s="359">
        <v>1</v>
      </c>
      <c r="H17" s="36"/>
      <c r="I17" s="37"/>
    </row>
    <row r="18" spans="2:9" s="331" customFormat="1" ht="12.5" x14ac:dyDescent="0.25">
      <c r="B18" s="369"/>
      <c r="C18" s="370"/>
      <c r="D18" s="371"/>
      <c r="E18" s="372"/>
      <c r="F18" s="359"/>
      <c r="G18" s="359"/>
      <c r="H18" s="36"/>
      <c r="I18" s="37"/>
    </row>
    <row r="19" spans="2:9" s="331" customFormat="1" ht="12.5" x14ac:dyDescent="0.25">
      <c r="B19" s="369"/>
      <c r="C19" s="2182" t="s">
        <v>17</v>
      </c>
      <c r="D19" s="2183"/>
      <c r="E19" s="2184"/>
      <c r="F19" s="373" t="s">
        <v>16</v>
      </c>
      <c r="G19" s="374">
        <v>1</v>
      </c>
      <c r="H19" s="36"/>
      <c r="I19" s="37"/>
    </row>
    <row r="20" spans="2:9" s="331" customFormat="1" ht="12.5" x14ac:dyDescent="0.25">
      <c r="B20" s="369"/>
      <c r="C20" s="370"/>
      <c r="D20" s="371"/>
      <c r="E20" s="372"/>
      <c r="F20" s="373"/>
      <c r="G20" s="374"/>
      <c r="H20" s="36"/>
      <c r="I20" s="37"/>
    </row>
    <row r="21" spans="2:9" s="331" customFormat="1" ht="12.5" x14ac:dyDescent="0.25">
      <c r="B21" s="369"/>
      <c r="C21" s="2182" t="s">
        <v>18</v>
      </c>
      <c r="D21" s="2183"/>
      <c r="E21" s="2184"/>
      <c r="F21" s="359" t="s">
        <v>19</v>
      </c>
      <c r="G21" s="359">
        <v>3</v>
      </c>
      <c r="H21" s="36"/>
      <c r="I21" s="37"/>
    </row>
    <row r="22" spans="2:9" s="331" customFormat="1" ht="12.5" x14ac:dyDescent="0.25">
      <c r="B22" s="357"/>
      <c r="C22" s="375"/>
      <c r="D22" s="344"/>
      <c r="E22" s="344"/>
      <c r="F22" s="376"/>
      <c r="G22" s="359"/>
      <c r="H22" s="36"/>
      <c r="I22" s="37"/>
    </row>
    <row r="23" spans="2:9" s="331" customFormat="1" ht="13" x14ac:dyDescent="0.25">
      <c r="B23" s="360" t="s">
        <v>20</v>
      </c>
      <c r="C23" s="377" t="s">
        <v>21</v>
      </c>
      <c r="D23" s="363"/>
      <c r="E23" s="344"/>
      <c r="F23" s="376" t="s">
        <v>22</v>
      </c>
      <c r="G23" s="359">
        <v>2</v>
      </c>
      <c r="H23" s="36"/>
      <c r="I23" s="37"/>
    </row>
    <row r="24" spans="2:9" s="331" customFormat="1" ht="12.5" x14ac:dyDescent="0.25">
      <c r="B24" s="368"/>
      <c r="C24" s="375"/>
      <c r="D24" s="344"/>
      <c r="E24" s="344"/>
      <c r="F24" s="376"/>
      <c r="G24" s="359"/>
      <c r="H24" s="36"/>
      <c r="I24" s="37"/>
    </row>
    <row r="25" spans="2:9" s="331" customFormat="1" ht="13" x14ac:dyDescent="0.25">
      <c r="B25" s="360" t="s">
        <v>23</v>
      </c>
      <c r="C25" s="377" t="s">
        <v>24</v>
      </c>
      <c r="D25" s="363"/>
      <c r="E25" s="363"/>
      <c r="F25" s="376"/>
      <c r="G25" s="359"/>
      <c r="H25" s="36"/>
      <c r="I25" s="37"/>
    </row>
    <row r="26" spans="2:9" s="331" customFormat="1" ht="13" x14ac:dyDescent="0.25">
      <c r="B26" s="360"/>
      <c r="C26" s="377"/>
      <c r="D26" s="363"/>
      <c r="E26" s="363"/>
      <c r="F26" s="376"/>
      <c r="G26" s="359"/>
      <c r="H26" s="36"/>
      <c r="I26" s="37"/>
    </row>
    <row r="27" spans="2:9" s="331" customFormat="1" ht="12.5" x14ac:dyDescent="0.25">
      <c r="B27" s="368"/>
      <c r="C27" s="375" t="s">
        <v>25</v>
      </c>
      <c r="D27" s="344"/>
      <c r="E27" s="344"/>
      <c r="F27" s="376" t="s">
        <v>16</v>
      </c>
      <c r="G27" s="359">
        <v>1</v>
      </c>
      <c r="H27" s="36"/>
      <c r="I27" s="37"/>
    </row>
    <row r="28" spans="2:9" s="331" customFormat="1" ht="12.5" x14ac:dyDescent="0.25">
      <c r="B28" s="368"/>
      <c r="C28" s="375"/>
      <c r="D28" s="344"/>
      <c r="E28" s="344"/>
      <c r="F28" s="376"/>
      <c r="G28" s="359"/>
      <c r="H28" s="36"/>
      <c r="I28" s="37"/>
    </row>
    <row r="29" spans="2:9" s="331" customFormat="1" ht="12.5" x14ac:dyDescent="0.25">
      <c r="B29" s="368"/>
      <c r="C29" s="2182" t="s">
        <v>26</v>
      </c>
      <c r="D29" s="2183"/>
      <c r="E29" s="2184"/>
      <c r="F29" s="376" t="s">
        <v>27</v>
      </c>
      <c r="G29" s="359">
        <v>3</v>
      </c>
      <c r="H29" s="36"/>
      <c r="I29" s="37"/>
    </row>
    <row r="30" spans="2:9" s="331" customFormat="1" ht="12.5" x14ac:dyDescent="0.25">
      <c r="B30" s="368"/>
      <c r="C30" s="375"/>
      <c r="D30" s="344"/>
      <c r="E30" s="344"/>
      <c r="F30" s="376"/>
      <c r="G30" s="359"/>
      <c r="H30" s="36"/>
      <c r="I30" s="37"/>
    </row>
    <row r="31" spans="2:9" s="331" customFormat="1" ht="13" x14ac:dyDescent="0.25">
      <c r="B31" s="360" t="s">
        <v>28</v>
      </c>
      <c r="C31" s="377" t="s">
        <v>29</v>
      </c>
      <c r="D31" s="363"/>
      <c r="E31" s="344"/>
      <c r="F31" s="376"/>
      <c r="G31" s="359"/>
      <c r="H31" s="36"/>
      <c r="I31" s="37"/>
    </row>
    <row r="32" spans="2:9" s="331" customFormat="1" ht="13" x14ac:dyDescent="0.25">
      <c r="B32" s="360"/>
      <c r="C32" s="377"/>
      <c r="D32" s="363"/>
      <c r="E32" s="344"/>
      <c r="F32" s="376"/>
      <c r="G32" s="359"/>
      <c r="H32" s="36"/>
      <c r="I32" s="37"/>
    </row>
    <row r="33" spans="2:9" s="331" customFormat="1" ht="13" x14ac:dyDescent="0.25">
      <c r="B33" s="378"/>
      <c r="C33" s="375" t="s">
        <v>25</v>
      </c>
      <c r="D33" s="375"/>
      <c r="E33" s="375"/>
      <c r="F33" s="376" t="s">
        <v>16</v>
      </c>
      <c r="G33" s="379">
        <v>1</v>
      </c>
      <c r="H33" s="60"/>
      <c r="I33" s="37"/>
    </row>
    <row r="34" spans="2:9" s="331" customFormat="1" ht="12.5" x14ac:dyDescent="0.25">
      <c r="B34" s="357"/>
      <c r="C34" s="375"/>
      <c r="D34" s="344"/>
      <c r="E34" s="344"/>
      <c r="F34" s="376"/>
      <c r="G34" s="359"/>
      <c r="H34" s="36"/>
      <c r="I34" s="37"/>
    </row>
    <row r="35" spans="2:9" s="331" customFormat="1" ht="12.5" x14ac:dyDescent="0.25">
      <c r="B35" s="357"/>
      <c r="C35" s="2264" t="s">
        <v>26</v>
      </c>
      <c r="D35" s="2269"/>
      <c r="E35" s="2266"/>
      <c r="F35" s="376" t="s">
        <v>27</v>
      </c>
      <c r="G35" s="359">
        <v>3</v>
      </c>
      <c r="H35" s="36"/>
      <c r="I35" s="37"/>
    </row>
    <row r="36" spans="2:9" s="331" customFormat="1" ht="13" thickBot="1" x14ac:dyDescent="0.3">
      <c r="B36" s="357"/>
      <c r="C36" s="375"/>
      <c r="D36" s="344"/>
      <c r="E36" s="344"/>
      <c r="F36" s="376"/>
      <c r="G36" s="359"/>
      <c r="H36" s="36"/>
      <c r="I36" s="37"/>
    </row>
    <row r="37" spans="2:9" s="331" customFormat="1" ht="13.5" thickBot="1" x14ac:dyDescent="0.3">
      <c r="B37" s="380" t="s">
        <v>31</v>
      </c>
      <c r="C37" s="381"/>
      <c r="D37" s="381"/>
      <c r="E37" s="381"/>
      <c r="F37" s="381"/>
      <c r="G37" s="382"/>
      <c r="H37" s="65"/>
      <c r="I37" s="66"/>
    </row>
    <row r="38" spans="2:9" s="331" customFormat="1" ht="13" x14ac:dyDescent="0.25">
      <c r="B38" s="347"/>
      <c r="C38" s="354"/>
      <c r="D38" s="354"/>
      <c r="E38" s="354"/>
      <c r="F38" s="354"/>
      <c r="G38" s="383"/>
      <c r="H38" s="67"/>
      <c r="I38" s="68"/>
    </row>
    <row r="39" spans="2:9" s="331" customFormat="1" ht="14.5" thickBot="1" x14ac:dyDescent="0.3">
      <c r="B39" s="350"/>
      <c r="C39" s="384"/>
      <c r="D39" s="384"/>
      <c r="E39" s="385"/>
      <c r="F39" s="386"/>
      <c r="G39" s="386"/>
      <c r="H39" s="72"/>
      <c r="I39" s="73" t="s">
        <v>32</v>
      </c>
    </row>
    <row r="40" spans="2:9" s="331" customFormat="1" ht="13" x14ac:dyDescent="0.25">
      <c r="B40" s="346" t="s">
        <v>5</v>
      </c>
      <c r="C40" s="347" t="s">
        <v>6</v>
      </c>
      <c r="D40" s="347"/>
      <c r="E40" s="347"/>
      <c r="F40" s="348" t="s">
        <v>7</v>
      </c>
      <c r="G40" s="348" t="s">
        <v>8</v>
      </c>
      <c r="H40" s="22" t="s">
        <v>9</v>
      </c>
      <c r="I40" s="23" t="s">
        <v>10</v>
      </c>
    </row>
    <row r="41" spans="2:9" s="331" customFormat="1" ht="13.5" thickBot="1" x14ac:dyDescent="0.3">
      <c r="B41" s="349"/>
      <c r="C41" s="350"/>
      <c r="D41" s="350"/>
      <c r="E41" s="350"/>
      <c r="F41" s="351"/>
      <c r="G41" s="352"/>
      <c r="H41" s="27" t="s">
        <v>11</v>
      </c>
      <c r="I41" s="28" t="s">
        <v>11</v>
      </c>
    </row>
    <row r="42" spans="2:9" s="331" customFormat="1" ht="13" x14ac:dyDescent="0.25">
      <c r="B42" s="387"/>
      <c r="C42" s="388"/>
      <c r="D42" s="389"/>
      <c r="E42" s="390"/>
      <c r="F42" s="391"/>
      <c r="G42" s="387"/>
      <c r="H42" s="79"/>
      <c r="I42" s="80"/>
    </row>
    <row r="43" spans="2:9" s="331" customFormat="1" ht="12.5" x14ac:dyDescent="0.25">
      <c r="B43" s="392"/>
      <c r="C43" s="375"/>
      <c r="D43" s="375"/>
      <c r="E43" s="375"/>
      <c r="F43" s="376"/>
      <c r="G43" s="359"/>
      <c r="H43" s="36"/>
      <c r="I43" s="37"/>
    </row>
    <row r="44" spans="2:9" s="331" customFormat="1" ht="13" x14ac:dyDescent="0.25">
      <c r="B44" s="365">
        <v>15.03</v>
      </c>
      <c r="C44" s="363" t="s">
        <v>34</v>
      </c>
      <c r="D44" s="344"/>
      <c r="E44" s="344"/>
      <c r="F44" s="359" t="s">
        <v>35</v>
      </c>
      <c r="G44" s="392"/>
      <c r="H44" s="36"/>
      <c r="I44" s="37"/>
    </row>
    <row r="45" spans="2:9" s="331" customFormat="1" ht="12.5" x14ac:dyDescent="0.25">
      <c r="B45" s="359"/>
      <c r="C45" s="344"/>
      <c r="D45" s="344"/>
      <c r="E45" s="344"/>
      <c r="F45" s="359"/>
      <c r="G45" s="392"/>
      <c r="H45" s="36"/>
      <c r="I45" s="37"/>
    </row>
    <row r="46" spans="2:9" s="331" customFormat="1" ht="12.5" x14ac:dyDescent="0.25">
      <c r="B46" s="359"/>
      <c r="C46" s="344" t="s">
        <v>36</v>
      </c>
      <c r="D46" s="344"/>
      <c r="E46" s="344"/>
      <c r="F46" s="359" t="s">
        <v>16</v>
      </c>
      <c r="G46" s="392">
        <v>1</v>
      </c>
      <c r="H46" s="36"/>
      <c r="I46" s="37"/>
    </row>
    <row r="47" spans="2:9" s="331" customFormat="1" ht="12.5" x14ac:dyDescent="0.25">
      <c r="B47" s="359"/>
      <c r="C47" s="344"/>
      <c r="D47" s="344"/>
      <c r="E47" s="344"/>
      <c r="F47" s="359"/>
      <c r="G47" s="392"/>
      <c r="H47" s="36"/>
      <c r="I47" s="37"/>
    </row>
    <row r="48" spans="2:9" s="331" customFormat="1" ht="12.5" x14ac:dyDescent="0.25">
      <c r="B48" s="359"/>
      <c r="C48" s="344" t="s">
        <v>37</v>
      </c>
      <c r="D48" s="344"/>
      <c r="E48" s="344"/>
      <c r="F48" s="359" t="s">
        <v>22</v>
      </c>
      <c r="G48" s="392">
        <v>2</v>
      </c>
      <c r="H48" s="36"/>
      <c r="I48" s="37"/>
    </row>
    <row r="49" spans="2:9" s="331" customFormat="1" ht="12.5" x14ac:dyDescent="0.25">
      <c r="B49" s="393"/>
      <c r="C49" s="344"/>
      <c r="D49" s="344"/>
      <c r="E49" s="344"/>
      <c r="F49" s="359"/>
      <c r="G49" s="392"/>
      <c r="H49" s="36"/>
      <c r="I49" s="37"/>
    </row>
    <row r="50" spans="2:9" s="331" customFormat="1" ht="12.5" x14ac:dyDescent="0.25">
      <c r="B50" s="393"/>
      <c r="C50" s="344" t="s">
        <v>38</v>
      </c>
      <c r="D50" s="344"/>
      <c r="E50" s="344"/>
      <c r="F50" s="359" t="s">
        <v>22</v>
      </c>
      <c r="G50" s="392">
        <v>4</v>
      </c>
      <c r="H50" s="36"/>
      <c r="I50" s="37"/>
    </row>
    <row r="51" spans="2:9" s="331" customFormat="1" ht="13" thickBot="1" x14ac:dyDescent="0.3">
      <c r="B51" s="393"/>
      <c r="C51" s="344"/>
      <c r="D51" s="344"/>
      <c r="E51" s="344"/>
      <c r="F51" s="359"/>
      <c r="G51" s="392"/>
      <c r="H51" s="36"/>
      <c r="I51" s="37"/>
    </row>
    <row r="52" spans="2:9" s="331" customFormat="1" ht="16" thickBot="1" x14ac:dyDescent="0.3">
      <c r="B52" s="394" t="s">
        <v>40</v>
      </c>
      <c r="C52" s="381"/>
      <c r="D52" s="395"/>
      <c r="E52" s="381"/>
      <c r="F52" s="396"/>
      <c r="G52" s="396"/>
      <c r="H52" s="87"/>
      <c r="I52" s="88"/>
    </row>
    <row r="53" spans="2:9" s="331" customFormat="1" ht="15.5" x14ac:dyDescent="0.25">
      <c r="B53" s="397"/>
      <c r="C53" s="354"/>
      <c r="D53" s="354"/>
      <c r="E53" s="354"/>
      <c r="F53" s="398"/>
      <c r="G53" s="398"/>
      <c r="H53" s="91"/>
      <c r="I53" s="92"/>
    </row>
    <row r="54" spans="2:9" s="331" customFormat="1" ht="16" thickBot="1" x14ac:dyDescent="0.3">
      <c r="B54" s="399"/>
      <c r="C54" s="344"/>
      <c r="D54" s="344"/>
      <c r="E54" s="344"/>
      <c r="F54" s="345"/>
      <c r="G54" s="345"/>
      <c r="H54" s="95"/>
      <c r="I54" s="73" t="s">
        <v>41</v>
      </c>
    </row>
    <row r="55" spans="2:9" s="331" customFormat="1" ht="13" x14ac:dyDescent="0.25">
      <c r="B55" s="346" t="s">
        <v>5</v>
      </c>
      <c r="C55" s="347" t="s">
        <v>6</v>
      </c>
      <c r="D55" s="347"/>
      <c r="E55" s="347"/>
      <c r="F55" s="348" t="s">
        <v>7</v>
      </c>
      <c r="G55" s="348" t="s">
        <v>8</v>
      </c>
      <c r="H55" s="22" t="s">
        <v>9</v>
      </c>
      <c r="I55" s="23" t="s">
        <v>10</v>
      </c>
    </row>
    <row r="56" spans="2:9" s="331" customFormat="1" ht="13.5" thickBot="1" x14ac:dyDescent="0.3">
      <c r="B56" s="349"/>
      <c r="C56" s="350"/>
      <c r="D56" s="350"/>
      <c r="E56" s="350"/>
      <c r="F56" s="351"/>
      <c r="G56" s="352"/>
      <c r="H56" s="27" t="s">
        <v>11</v>
      </c>
      <c r="I56" s="28" t="s">
        <v>11</v>
      </c>
    </row>
    <row r="57" spans="2:9" s="331" customFormat="1" ht="13" x14ac:dyDescent="0.25">
      <c r="B57" s="400"/>
      <c r="C57" s="401"/>
      <c r="D57" s="402"/>
      <c r="E57" s="403"/>
      <c r="F57" s="388"/>
      <c r="G57" s="404"/>
      <c r="H57" s="79"/>
      <c r="I57" s="97"/>
    </row>
    <row r="58" spans="2:9" s="331" customFormat="1" ht="13" x14ac:dyDescent="0.25">
      <c r="B58" s="405">
        <v>1700</v>
      </c>
      <c r="C58" s="406" t="s">
        <v>42</v>
      </c>
      <c r="D58" s="344"/>
      <c r="E58" s="407"/>
      <c r="F58" s="361"/>
      <c r="G58" s="405"/>
      <c r="H58" s="101"/>
      <c r="I58" s="97"/>
    </row>
    <row r="59" spans="2:9" s="331" customFormat="1" ht="13" x14ac:dyDescent="0.25">
      <c r="B59" s="400"/>
      <c r="C59" s="361"/>
      <c r="D59" s="362"/>
      <c r="E59" s="407"/>
      <c r="F59" s="361"/>
      <c r="G59" s="405"/>
      <c r="H59" s="101"/>
      <c r="I59" s="97"/>
    </row>
    <row r="60" spans="2:9" s="331" customFormat="1" ht="13" x14ac:dyDescent="0.25">
      <c r="B60" s="408">
        <v>17.010000000000002</v>
      </c>
      <c r="C60" s="406" t="s">
        <v>140</v>
      </c>
      <c r="D60" s="363"/>
      <c r="E60" s="409"/>
      <c r="F60" s="376" t="s">
        <v>141</v>
      </c>
      <c r="G60" s="410">
        <v>1</v>
      </c>
      <c r="H60" s="62"/>
      <c r="I60" s="264"/>
    </row>
    <row r="61" spans="2:9" s="331" customFormat="1" ht="13" x14ac:dyDescent="0.25">
      <c r="B61" s="400"/>
      <c r="C61" s="361"/>
      <c r="D61" s="362"/>
      <c r="E61" s="407"/>
      <c r="F61" s="361"/>
      <c r="G61" s="405"/>
      <c r="H61" s="101"/>
      <c r="I61" s="97"/>
    </row>
    <row r="62" spans="2:9" s="331" customFormat="1" ht="13" x14ac:dyDescent="0.25">
      <c r="B62" s="408">
        <v>17.02</v>
      </c>
      <c r="C62" s="406" t="s">
        <v>142</v>
      </c>
      <c r="D62" s="363"/>
      <c r="E62" s="409"/>
      <c r="F62" s="376"/>
      <c r="G62" s="410"/>
      <c r="H62" s="137"/>
      <c r="I62" s="97"/>
    </row>
    <row r="63" spans="2:9" s="331" customFormat="1" ht="13" x14ac:dyDescent="0.25">
      <c r="B63" s="411"/>
      <c r="C63" s="412"/>
      <c r="D63" s="344"/>
      <c r="E63" s="413"/>
      <c r="F63" s="376"/>
      <c r="G63" s="376"/>
      <c r="H63" s="104"/>
      <c r="I63" s="97"/>
    </row>
    <row r="64" spans="2:9" s="331" customFormat="1" ht="13" x14ac:dyDescent="0.25">
      <c r="B64" s="411"/>
      <c r="C64" s="412" t="s">
        <v>143</v>
      </c>
      <c r="D64" s="344"/>
      <c r="E64" s="413"/>
      <c r="F64" s="376" t="s">
        <v>22</v>
      </c>
      <c r="G64" s="376">
        <v>5</v>
      </c>
      <c r="H64" s="104"/>
      <c r="I64" s="97"/>
    </row>
    <row r="65" spans="2:9" s="344" customFormat="1" ht="13" x14ac:dyDescent="0.25">
      <c r="B65" s="357"/>
      <c r="F65" s="359"/>
      <c r="G65" s="359"/>
      <c r="H65" s="104"/>
      <c r="I65" s="97"/>
    </row>
    <row r="66" spans="2:9" s="344" customFormat="1" ht="14.5" x14ac:dyDescent="0.25">
      <c r="B66" s="408" t="s">
        <v>155</v>
      </c>
      <c r="C66" s="406" t="s">
        <v>156</v>
      </c>
      <c r="D66" s="363"/>
      <c r="E66" s="409"/>
      <c r="F66" s="376" t="s">
        <v>103</v>
      </c>
      <c r="G66" s="359">
        <f>G133*7*100</f>
        <v>7000</v>
      </c>
      <c r="H66" s="104"/>
      <c r="I66" s="97"/>
    </row>
    <row r="67" spans="2:9" s="344" customFormat="1" ht="13" thickBot="1" x14ac:dyDescent="0.3">
      <c r="B67" s="357"/>
      <c r="F67" s="359"/>
      <c r="G67" s="359"/>
      <c r="H67" s="104"/>
      <c r="I67" s="105"/>
    </row>
    <row r="68" spans="2:9" s="344" customFormat="1" ht="16" thickBot="1" x14ac:dyDescent="0.3">
      <c r="B68" s="394" t="s">
        <v>46</v>
      </c>
      <c r="C68" s="381"/>
      <c r="D68" s="395"/>
      <c r="E68" s="381"/>
      <c r="F68" s="396"/>
      <c r="G68" s="396"/>
      <c r="H68" s="87"/>
      <c r="I68" s="88"/>
    </row>
    <row r="69" spans="2:9" s="344" customFormat="1" ht="15.5" x14ac:dyDescent="0.25">
      <c r="B69" s="414"/>
      <c r="F69" s="345"/>
      <c r="G69" s="345"/>
      <c r="H69" s="95"/>
      <c r="I69" s="107"/>
    </row>
    <row r="70" spans="2:9" s="344" customFormat="1" ht="14.5" thickBot="1" x14ac:dyDescent="0.3">
      <c r="B70" s="385"/>
      <c r="C70" s="415"/>
      <c r="D70" s="384"/>
      <c r="E70" s="384"/>
      <c r="F70" s="386"/>
      <c r="G70" s="386"/>
      <c r="H70" s="73"/>
      <c r="I70" s="73" t="s">
        <v>47</v>
      </c>
    </row>
    <row r="71" spans="2:9" s="344" customFormat="1" ht="13" x14ac:dyDescent="0.25">
      <c r="B71" s="346" t="s">
        <v>5</v>
      </c>
      <c r="C71" s="347" t="s">
        <v>6</v>
      </c>
      <c r="D71" s="347"/>
      <c r="E71" s="347"/>
      <c r="F71" s="348" t="s">
        <v>7</v>
      </c>
      <c r="G71" s="348" t="s">
        <v>8</v>
      </c>
      <c r="H71" s="22" t="s">
        <v>9</v>
      </c>
      <c r="I71" s="23" t="s">
        <v>10</v>
      </c>
    </row>
    <row r="72" spans="2:9" s="344" customFormat="1" ht="13.5" thickBot="1" x14ac:dyDescent="0.3">
      <c r="B72" s="349"/>
      <c r="C72" s="350"/>
      <c r="D72" s="350"/>
      <c r="E72" s="350"/>
      <c r="F72" s="351"/>
      <c r="G72" s="352"/>
      <c r="H72" s="27" t="s">
        <v>11</v>
      </c>
      <c r="I72" s="28" t="s">
        <v>11</v>
      </c>
    </row>
    <row r="73" spans="2:9" s="344" customFormat="1" ht="23.25" customHeight="1" x14ac:dyDescent="0.25">
      <c r="B73" s="416" t="s">
        <v>48</v>
      </c>
      <c r="C73" s="2270" t="s">
        <v>49</v>
      </c>
      <c r="D73" s="2271"/>
      <c r="E73" s="2272"/>
      <c r="F73" s="417"/>
      <c r="G73" s="417"/>
      <c r="H73" s="113"/>
      <c r="I73" s="113"/>
    </row>
    <row r="74" spans="2:9" s="344" customFormat="1" x14ac:dyDescent="0.25">
      <c r="B74" s="360" t="s">
        <v>50</v>
      </c>
      <c r="C74" s="361" t="s">
        <v>51</v>
      </c>
      <c r="F74" s="376"/>
      <c r="G74" s="376"/>
      <c r="H74" s="36"/>
      <c r="I74" s="118"/>
    </row>
    <row r="75" spans="2:9" s="344" customFormat="1" x14ac:dyDescent="0.25">
      <c r="B75" s="418"/>
      <c r="C75" s="419" t="s">
        <v>52</v>
      </c>
      <c r="F75" s="376" t="s">
        <v>53</v>
      </c>
      <c r="G75" s="376">
        <v>8</v>
      </c>
      <c r="H75" s="36"/>
      <c r="I75" s="118"/>
    </row>
    <row r="76" spans="2:9" s="344" customFormat="1" x14ac:dyDescent="0.25">
      <c r="B76" s="418"/>
      <c r="C76" s="419" t="s">
        <v>387</v>
      </c>
      <c r="F76" s="376" t="s">
        <v>53</v>
      </c>
      <c r="G76" s="376">
        <v>8</v>
      </c>
      <c r="H76" s="36"/>
      <c r="I76" s="118"/>
    </row>
    <row r="77" spans="2:9" s="344" customFormat="1" x14ac:dyDescent="0.25">
      <c r="B77" s="418"/>
      <c r="C77" s="419" t="s">
        <v>388</v>
      </c>
      <c r="F77" s="376" t="s">
        <v>53</v>
      </c>
      <c r="G77" s="376">
        <v>8</v>
      </c>
      <c r="H77" s="36"/>
      <c r="I77" s="118"/>
    </row>
    <row r="78" spans="2:9" s="344" customFormat="1" x14ac:dyDescent="0.25">
      <c r="B78" s="418"/>
      <c r="C78" s="419" t="s">
        <v>389</v>
      </c>
      <c r="F78" s="376" t="s">
        <v>53</v>
      </c>
      <c r="G78" s="376">
        <v>8</v>
      </c>
      <c r="H78" s="36"/>
      <c r="I78" s="118"/>
    </row>
    <row r="79" spans="2:9" s="344" customFormat="1" x14ac:dyDescent="0.25">
      <c r="B79" s="418"/>
      <c r="C79" s="419" t="s">
        <v>55</v>
      </c>
      <c r="F79" s="376" t="s">
        <v>53</v>
      </c>
      <c r="G79" s="376">
        <v>8</v>
      </c>
      <c r="H79" s="36"/>
      <c r="I79" s="118"/>
    </row>
    <row r="80" spans="2:9" s="344" customFormat="1" x14ac:dyDescent="0.25">
      <c r="B80" s="418"/>
      <c r="C80" s="419"/>
      <c r="F80" s="376"/>
      <c r="G80" s="376"/>
      <c r="H80" s="117"/>
      <c r="I80" s="118"/>
    </row>
    <row r="81" spans="2:9" s="344" customFormat="1" x14ac:dyDescent="0.25">
      <c r="B81" s="408" t="s">
        <v>160</v>
      </c>
      <c r="C81" s="420" t="s">
        <v>161</v>
      </c>
      <c r="F81" s="376"/>
      <c r="G81" s="376"/>
      <c r="H81" s="117"/>
      <c r="I81" s="118"/>
    </row>
    <row r="82" spans="2:9" s="344" customFormat="1" x14ac:dyDescent="0.25">
      <c r="B82" s="418"/>
      <c r="C82" s="421" t="s">
        <v>163</v>
      </c>
      <c r="F82" s="376" t="s">
        <v>53</v>
      </c>
      <c r="G82" s="376">
        <v>8</v>
      </c>
      <c r="H82" s="117"/>
      <c r="I82" s="118"/>
    </row>
    <row r="83" spans="2:9" s="344" customFormat="1" x14ac:dyDescent="0.25">
      <c r="B83" s="418"/>
      <c r="C83" s="421" t="s">
        <v>164</v>
      </c>
      <c r="F83" s="376" t="s">
        <v>53</v>
      </c>
      <c r="G83" s="376">
        <v>8</v>
      </c>
      <c r="H83" s="117"/>
      <c r="I83" s="118"/>
    </row>
    <row r="84" spans="2:9" s="344" customFormat="1" x14ac:dyDescent="0.25">
      <c r="B84" s="418"/>
      <c r="C84" s="421" t="s">
        <v>166</v>
      </c>
      <c r="F84" s="376" t="s">
        <v>53</v>
      </c>
      <c r="G84" s="376">
        <v>8</v>
      </c>
      <c r="H84" s="117"/>
      <c r="I84" s="118"/>
    </row>
    <row r="85" spans="2:9" s="344" customFormat="1" x14ac:dyDescent="0.25">
      <c r="B85" s="418"/>
      <c r="C85" s="419"/>
      <c r="F85" s="376"/>
      <c r="G85" s="376"/>
      <c r="H85" s="117"/>
      <c r="I85" s="118"/>
    </row>
    <row r="86" spans="2:9" s="344" customFormat="1" x14ac:dyDescent="0.25">
      <c r="B86" s="408" t="s">
        <v>56</v>
      </c>
      <c r="C86" s="361" t="s">
        <v>57</v>
      </c>
      <c r="F86" s="376"/>
      <c r="G86" s="376"/>
      <c r="H86" s="117"/>
      <c r="I86" s="118"/>
    </row>
    <row r="87" spans="2:9" s="344" customFormat="1" x14ac:dyDescent="0.25">
      <c r="B87" s="418"/>
      <c r="C87" s="419" t="s">
        <v>58</v>
      </c>
      <c r="F87" s="376" t="s">
        <v>59</v>
      </c>
      <c r="G87" s="376">
        <v>100</v>
      </c>
      <c r="H87" s="117"/>
      <c r="I87" s="118"/>
    </row>
    <row r="88" spans="2:9" s="344" customFormat="1" x14ac:dyDescent="0.25">
      <c r="B88" s="418"/>
      <c r="C88" s="419" t="s">
        <v>60</v>
      </c>
      <c r="F88" s="376" t="s">
        <v>59</v>
      </c>
      <c r="G88" s="376">
        <v>100</v>
      </c>
      <c r="H88" s="117"/>
      <c r="I88" s="118"/>
    </row>
    <row r="89" spans="2:9" s="344" customFormat="1" ht="14.5" thickBot="1" x14ac:dyDescent="0.3">
      <c r="B89" s="422"/>
      <c r="C89" s="419"/>
      <c r="F89" s="376"/>
      <c r="G89" s="376"/>
      <c r="H89" s="117"/>
      <c r="I89" s="118"/>
    </row>
    <row r="90" spans="2:9" s="344" customFormat="1" ht="16" thickBot="1" x14ac:dyDescent="0.3">
      <c r="B90" s="394" t="s">
        <v>61</v>
      </c>
      <c r="C90" s="381"/>
      <c r="D90" s="395"/>
      <c r="E90" s="381"/>
      <c r="F90" s="396"/>
      <c r="G90" s="396"/>
      <c r="H90" s="87"/>
      <c r="I90" s="88"/>
    </row>
    <row r="91" spans="2:9" s="344" customFormat="1" ht="15.5" x14ac:dyDescent="0.25">
      <c r="B91" s="414"/>
      <c r="F91" s="345"/>
      <c r="G91" s="345"/>
      <c r="H91" s="95"/>
      <c r="I91" s="107"/>
    </row>
    <row r="92" spans="2:9" s="331" customFormat="1" ht="18" x14ac:dyDescent="0.25">
      <c r="B92" s="343" t="s">
        <v>62</v>
      </c>
      <c r="C92" s="344"/>
      <c r="D92" s="344"/>
      <c r="E92" s="344"/>
      <c r="F92" s="345"/>
      <c r="G92" s="345"/>
      <c r="H92" s="95"/>
      <c r="I92" s="107"/>
    </row>
    <row r="93" spans="2:9" s="331" customFormat="1" ht="13.5" thickBot="1" x14ac:dyDescent="0.3">
      <c r="B93" s="384"/>
      <c r="C93" s="384"/>
      <c r="D93" s="384"/>
      <c r="E93" s="384"/>
      <c r="F93" s="386"/>
      <c r="G93" s="386"/>
      <c r="H93" s="119"/>
      <c r="I93" s="120" t="s">
        <v>63</v>
      </c>
    </row>
    <row r="94" spans="2:9" s="331" customFormat="1" ht="13" x14ac:dyDescent="0.25">
      <c r="B94" s="423" t="s">
        <v>5</v>
      </c>
      <c r="C94" s="424" t="s">
        <v>6</v>
      </c>
      <c r="D94" s="347"/>
      <c r="E94" s="347"/>
      <c r="F94" s="425" t="s">
        <v>7</v>
      </c>
      <c r="G94" s="348" t="s">
        <v>8</v>
      </c>
      <c r="H94" s="124" t="s">
        <v>9</v>
      </c>
      <c r="I94" s="125" t="s">
        <v>10</v>
      </c>
    </row>
    <row r="95" spans="2:9" s="331" customFormat="1" ht="13.5" thickBot="1" x14ac:dyDescent="0.3">
      <c r="B95" s="426"/>
      <c r="C95" s="427"/>
      <c r="D95" s="350"/>
      <c r="E95" s="350"/>
      <c r="F95" s="352"/>
      <c r="G95" s="352"/>
      <c r="H95" s="129" t="s">
        <v>11</v>
      </c>
      <c r="I95" s="130" t="s">
        <v>11</v>
      </c>
    </row>
    <row r="96" spans="2:9" s="331" customFormat="1" ht="13" x14ac:dyDescent="0.25">
      <c r="B96" s="428"/>
      <c r="C96" s="424"/>
      <c r="D96" s="347"/>
      <c r="E96" s="347"/>
      <c r="F96" s="348"/>
      <c r="G96" s="348"/>
      <c r="H96" s="124"/>
      <c r="I96" s="23"/>
    </row>
    <row r="97" spans="2:9" s="331" customFormat="1" ht="13" x14ac:dyDescent="0.25">
      <c r="B97" s="360">
        <v>2100</v>
      </c>
      <c r="C97" s="361" t="s">
        <v>64</v>
      </c>
      <c r="D97" s="344"/>
      <c r="E97" s="344"/>
      <c r="F97" s="359"/>
      <c r="G97" s="376"/>
      <c r="H97" s="104"/>
      <c r="I97" s="105"/>
    </row>
    <row r="98" spans="2:9" s="331" customFormat="1" x14ac:dyDescent="0.25">
      <c r="B98" s="360"/>
      <c r="C98" s="406"/>
      <c r="D98" s="363"/>
      <c r="E98" s="344"/>
      <c r="F98" s="376"/>
      <c r="G98" s="376"/>
      <c r="H98" s="104"/>
      <c r="I98" s="118"/>
    </row>
    <row r="99" spans="2:9" s="331" customFormat="1" ht="14.5" x14ac:dyDescent="0.25">
      <c r="B99" s="360">
        <v>21.02</v>
      </c>
      <c r="C99" s="406" t="s">
        <v>69</v>
      </c>
      <c r="D99" s="363"/>
      <c r="E99" s="344"/>
      <c r="F99" s="376" t="s">
        <v>68</v>
      </c>
      <c r="G99" s="376">
        <v>200</v>
      </c>
      <c r="H99" s="104"/>
      <c r="I99" s="118"/>
    </row>
    <row r="100" spans="2:9" s="331" customFormat="1" x14ac:dyDescent="0.25">
      <c r="B100" s="368"/>
      <c r="C100" s="412"/>
      <c r="D100" s="344"/>
      <c r="E100" s="344"/>
      <c r="F100" s="376"/>
      <c r="G100" s="429"/>
      <c r="H100" s="137"/>
      <c r="I100" s="118"/>
    </row>
    <row r="101" spans="2:9" s="331" customFormat="1" x14ac:dyDescent="0.25">
      <c r="B101" s="360" t="s">
        <v>183</v>
      </c>
      <c r="C101" s="406" t="s">
        <v>184</v>
      </c>
      <c r="D101" s="344"/>
      <c r="E101" s="344"/>
      <c r="F101" s="376" t="s">
        <v>35</v>
      </c>
      <c r="G101" s="429"/>
      <c r="H101" s="137"/>
      <c r="I101" s="118"/>
    </row>
    <row r="102" spans="2:9" s="331" customFormat="1" x14ac:dyDescent="0.25">
      <c r="B102" s="368"/>
      <c r="C102" s="412"/>
      <c r="D102" s="344"/>
      <c r="E102" s="344"/>
      <c r="F102" s="376"/>
      <c r="G102" s="429"/>
      <c r="H102" s="137"/>
      <c r="I102" s="118"/>
    </row>
    <row r="103" spans="2:9" s="331" customFormat="1" x14ac:dyDescent="0.25">
      <c r="B103" s="368"/>
      <c r="C103" s="412" t="s">
        <v>185</v>
      </c>
      <c r="D103" s="344"/>
      <c r="E103" s="344"/>
      <c r="F103" s="376" t="s">
        <v>80</v>
      </c>
      <c r="G103" s="429">
        <v>4000</v>
      </c>
      <c r="H103" s="137"/>
      <c r="I103" s="118"/>
    </row>
    <row r="104" spans="2:9" s="331" customFormat="1" x14ac:dyDescent="0.25">
      <c r="B104" s="368"/>
      <c r="C104" s="406"/>
      <c r="D104" s="344"/>
      <c r="E104" s="344"/>
      <c r="F104" s="376"/>
      <c r="G104" s="429"/>
      <c r="H104" s="137"/>
      <c r="I104" s="118"/>
    </row>
    <row r="105" spans="2:9" s="331" customFormat="1" x14ac:dyDescent="0.25">
      <c r="B105" s="357"/>
      <c r="C105" s="412" t="s">
        <v>186</v>
      </c>
      <c r="D105" s="344"/>
      <c r="E105" s="344"/>
      <c r="F105" s="376" t="s">
        <v>80</v>
      </c>
      <c r="G105" s="429">
        <v>2000</v>
      </c>
      <c r="H105" s="137"/>
      <c r="I105" s="118"/>
    </row>
    <row r="106" spans="2:9" s="331" customFormat="1" ht="13" thickBot="1" x14ac:dyDescent="0.3">
      <c r="B106" s="357"/>
      <c r="C106" s="412"/>
      <c r="D106" s="344"/>
      <c r="E106" s="344"/>
      <c r="F106" s="376"/>
      <c r="G106" s="429"/>
      <c r="H106" s="134"/>
      <c r="I106" s="105"/>
    </row>
    <row r="107" spans="2:9" s="331" customFormat="1" ht="16" thickBot="1" x14ac:dyDescent="0.3">
      <c r="B107" s="394" t="s">
        <v>70</v>
      </c>
      <c r="C107" s="381"/>
      <c r="D107" s="381"/>
      <c r="E107" s="381"/>
      <c r="F107" s="381"/>
      <c r="G107" s="382"/>
      <c r="H107" s="65"/>
      <c r="I107" s="66"/>
    </row>
    <row r="108" spans="2:9" s="331" customFormat="1" ht="15.5" x14ac:dyDescent="0.25">
      <c r="B108" s="414"/>
      <c r="C108" s="344"/>
      <c r="D108" s="344"/>
      <c r="E108" s="344"/>
      <c r="F108" s="344"/>
      <c r="G108" s="430"/>
      <c r="H108" s="17"/>
      <c r="I108" s="135"/>
    </row>
    <row r="109" spans="2:9" s="331" customFormat="1" ht="16" thickBot="1" x14ac:dyDescent="0.3">
      <c r="B109" s="414"/>
      <c r="C109" s="344"/>
      <c r="D109" s="344"/>
      <c r="E109" s="344"/>
      <c r="F109" s="344"/>
      <c r="G109" s="430"/>
      <c r="H109" s="17"/>
      <c r="I109" s="135"/>
    </row>
    <row r="110" spans="2:9" s="331" customFormat="1" ht="13" x14ac:dyDescent="0.25">
      <c r="B110" s="423" t="s">
        <v>5</v>
      </c>
      <c r="C110" s="424" t="s">
        <v>6</v>
      </c>
      <c r="D110" s="347"/>
      <c r="E110" s="347"/>
      <c r="F110" s="425" t="s">
        <v>7</v>
      </c>
      <c r="G110" s="348" t="s">
        <v>8</v>
      </c>
      <c r="H110" s="124" t="s">
        <v>9</v>
      </c>
      <c r="I110" s="125" t="s">
        <v>10</v>
      </c>
    </row>
    <row r="111" spans="2:9" s="331" customFormat="1" ht="13.5" thickBot="1" x14ac:dyDescent="0.3">
      <c r="B111" s="426"/>
      <c r="C111" s="427"/>
      <c r="D111" s="350"/>
      <c r="E111" s="350"/>
      <c r="F111" s="352"/>
      <c r="G111" s="352"/>
      <c r="H111" s="129" t="s">
        <v>11</v>
      </c>
      <c r="I111" s="130" t="s">
        <v>11</v>
      </c>
    </row>
    <row r="112" spans="2:9" s="331" customFormat="1" ht="13" x14ac:dyDescent="0.25">
      <c r="B112" s="360">
        <v>2200</v>
      </c>
      <c r="C112" s="406" t="s">
        <v>71</v>
      </c>
      <c r="D112" s="344"/>
      <c r="E112" s="413"/>
      <c r="F112" s="345"/>
      <c r="G112" s="429"/>
      <c r="H112" s="137"/>
      <c r="I112" s="105"/>
    </row>
    <row r="113" spans="2:9" s="331" customFormat="1" ht="12.5" x14ac:dyDescent="0.25">
      <c r="B113" s="368"/>
      <c r="C113" s="412"/>
      <c r="D113" s="344"/>
      <c r="E113" s="344"/>
      <c r="F113" s="376"/>
      <c r="G113" s="429"/>
      <c r="H113" s="137"/>
      <c r="I113" s="105"/>
    </row>
    <row r="114" spans="2:9" s="331" customFormat="1" x14ac:dyDescent="0.25">
      <c r="B114" s="360" t="s">
        <v>76</v>
      </c>
      <c r="C114" s="406" t="s">
        <v>77</v>
      </c>
      <c r="D114" s="363"/>
      <c r="E114" s="344"/>
      <c r="F114" s="376"/>
      <c r="G114" s="140"/>
      <c r="H114" s="137"/>
      <c r="I114" s="118"/>
    </row>
    <row r="115" spans="2:9" s="331" customFormat="1" x14ac:dyDescent="0.25">
      <c r="B115" s="357"/>
      <c r="C115" s="412"/>
      <c r="D115" s="344"/>
      <c r="E115" s="344"/>
      <c r="F115" s="376"/>
      <c r="G115" s="140"/>
      <c r="H115" s="137"/>
      <c r="I115" s="118"/>
    </row>
    <row r="116" spans="2:9" s="331" customFormat="1" x14ac:dyDescent="0.25">
      <c r="B116" s="357"/>
      <c r="C116" s="412" t="s">
        <v>78</v>
      </c>
      <c r="D116" s="344"/>
      <c r="E116" s="344"/>
      <c r="F116" s="376" t="s">
        <v>35</v>
      </c>
      <c r="G116" s="140"/>
      <c r="H116" s="137"/>
      <c r="I116" s="118"/>
    </row>
    <row r="117" spans="2:9" s="331" customFormat="1" x14ac:dyDescent="0.25">
      <c r="B117" s="357"/>
      <c r="C117" s="412"/>
      <c r="D117" s="344"/>
      <c r="E117" s="344"/>
      <c r="F117" s="376"/>
      <c r="G117" s="429"/>
      <c r="H117" s="137"/>
      <c r="I117" s="118"/>
    </row>
    <row r="118" spans="2:9" s="331" customFormat="1" x14ac:dyDescent="0.25">
      <c r="B118" s="357"/>
      <c r="C118" s="412" t="s">
        <v>79</v>
      </c>
      <c r="D118" s="344"/>
      <c r="E118" s="344"/>
      <c r="F118" s="376" t="s">
        <v>80</v>
      </c>
      <c r="G118" s="429">
        <v>200</v>
      </c>
      <c r="H118" s="137"/>
      <c r="I118" s="118"/>
    </row>
    <row r="119" spans="2:9" s="331" customFormat="1" x14ac:dyDescent="0.25">
      <c r="B119" s="357"/>
      <c r="C119" s="412"/>
      <c r="D119" s="344"/>
      <c r="E119" s="344"/>
      <c r="F119" s="376"/>
      <c r="G119" s="429"/>
      <c r="H119" s="137"/>
      <c r="I119" s="118"/>
    </row>
    <row r="120" spans="2:9" s="331" customFormat="1" x14ac:dyDescent="0.25">
      <c r="B120" s="357"/>
      <c r="C120" s="412" t="s">
        <v>81</v>
      </c>
      <c r="D120" s="344"/>
      <c r="E120" s="344"/>
      <c r="F120" s="376" t="s">
        <v>80</v>
      </c>
      <c r="G120" s="429">
        <v>200</v>
      </c>
      <c r="H120" s="137"/>
      <c r="I120" s="118"/>
    </row>
    <row r="121" spans="2:9" s="331" customFormat="1" ht="13" thickBot="1" x14ac:dyDescent="0.3">
      <c r="B121" s="431"/>
      <c r="C121" s="412"/>
      <c r="D121" s="344"/>
      <c r="E121" s="344"/>
      <c r="F121" s="376"/>
      <c r="G121" s="140"/>
      <c r="H121" s="137"/>
      <c r="I121" s="37"/>
    </row>
    <row r="122" spans="2:9" s="331" customFormat="1" ht="16" thickBot="1" x14ac:dyDescent="0.3">
      <c r="B122" s="432" t="s">
        <v>82</v>
      </c>
      <c r="C122" s="433"/>
      <c r="D122" s="433"/>
      <c r="E122" s="433"/>
      <c r="F122" s="433"/>
      <c r="G122" s="434"/>
      <c r="H122" s="144"/>
      <c r="I122" s="145"/>
    </row>
    <row r="123" spans="2:9" s="331" customFormat="1" ht="15.5" x14ac:dyDescent="0.25">
      <c r="B123" s="397"/>
      <c r="C123" s="354"/>
      <c r="D123" s="354"/>
      <c r="E123" s="354"/>
      <c r="F123" s="354"/>
      <c r="G123" s="383"/>
      <c r="H123" s="67"/>
      <c r="I123" s="146"/>
    </row>
    <row r="124" spans="2:9" s="331" customFormat="1" ht="13.5" thickBot="1" x14ac:dyDescent="0.3">
      <c r="B124" s="384"/>
      <c r="C124" s="384"/>
      <c r="D124" s="384"/>
      <c r="E124" s="384"/>
      <c r="F124" s="386"/>
      <c r="G124" s="435"/>
      <c r="H124" s="119"/>
      <c r="I124" s="120"/>
    </row>
    <row r="125" spans="2:9" s="331" customFormat="1" ht="13" x14ac:dyDescent="0.25">
      <c r="B125" s="423" t="s">
        <v>5</v>
      </c>
      <c r="C125" s="347" t="s">
        <v>6</v>
      </c>
      <c r="D125" s="347"/>
      <c r="E125" s="347"/>
      <c r="F125" s="348" t="s">
        <v>7</v>
      </c>
      <c r="G125" s="348" t="s">
        <v>8</v>
      </c>
      <c r="H125" s="157" t="s">
        <v>9</v>
      </c>
      <c r="I125" s="125" t="s">
        <v>10</v>
      </c>
    </row>
    <row r="126" spans="2:9" s="331" customFormat="1" ht="13.5" thickBot="1" x14ac:dyDescent="0.3">
      <c r="B126" s="426"/>
      <c r="C126" s="350"/>
      <c r="D126" s="350"/>
      <c r="E126" s="350"/>
      <c r="F126" s="352"/>
      <c r="G126" s="352"/>
      <c r="H126" s="158" t="s">
        <v>11</v>
      </c>
      <c r="I126" s="130" t="s">
        <v>11</v>
      </c>
    </row>
    <row r="127" spans="2:9" s="331" customFormat="1" ht="13" x14ac:dyDescent="0.25">
      <c r="B127" s="436"/>
      <c r="C127" s="437"/>
      <c r="D127" s="437"/>
      <c r="E127" s="437"/>
      <c r="F127" s="437"/>
      <c r="G127" s="438"/>
      <c r="H127" s="149"/>
      <c r="I127" s="150"/>
    </row>
    <row r="128" spans="2:9" s="331" customFormat="1" ht="13" x14ac:dyDescent="0.25">
      <c r="B128" s="439"/>
      <c r="C128" s="406"/>
      <c r="D128" s="363"/>
      <c r="E128" s="363"/>
      <c r="F128" s="405"/>
      <c r="G128" s="405"/>
      <c r="H128" s="440"/>
      <c r="I128" s="97"/>
    </row>
    <row r="129" spans="2:12" s="331" customFormat="1" ht="13" x14ac:dyDescent="0.25">
      <c r="B129" s="400">
        <v>3300</v>
      </c>
      <c r="C129" s="406" t="s">
        <v>225</v>
      </c>
      <c r="D129" s="344"/>
      <c r="E129" s="344"/>
      <c r="F129" s="376"/>
      <c r="G129" s="376"/>
      <c r="H129" s="104"/>
      <c r="I129" s="105"/>
    </row>
    <row r="130" spans="2:12" s="331" customFormat="1" ht="12.5" x14ac:dyDescent="0.25">
      <c r="B130" s="422"/>
      <c r="C130" s="412"/>
      <c r="D130" s="344"/>
      <c r="E130" s="344"/>
      <c r="F130" s="376"/>
      <c r="G130" s="376"/>
      <c r="H130" s="104"/>
      <c r="I130" s="105"/>
    </row>
    <row r="131" spans="2:12" s="331" customFormat="1" x14ac:dyDescent="0.3">
      <c r="B131" s="431" t="s">
        <v>238</v>
      </c>
      <c r="C131" s="412" t="s">
        <v>239</v>
      </c>
      <c r="D131" s="344"/>
      <c r="E131" s="344"/>
      <c r="F131" s="376" t="s">
        <v>59</v>
      </c>
      <c r="G131" s="429">
        <v>125</v>
      </c>
      <c r="H131" s="137"/>
      <c r="I131" s="164"/>
      <c r="K131" s="441"/>
      <c r="L131" s="442"/>
    </row>
    <row r="132" spans="2:12" s="331" customFormat="1" ht="12.5" x14ac:dyDescent="0.25">
      <c r="B132" s="411"/>
      <c r="C132" s="412"/>
      <c r="D132" s="344"/>
      <c r="E132" s="344"/>
      <c r="F132" s="376"/>
      <c r="G132" s="429"/>
      <c r="H132" s="137"/>
      <c r="I132" s="164"/>
    </row>
    <row r="133" spans="2:12" s="331" customFormat="1" ht="12.5" x14ac:dyDescent="0.25">
      <c r="B133" s="431" t="s">
        <v>240</v>
      </c>
      <c r="C133" s="412" t="s">
        <v>241</v>
      </c>
      <c r="D133" s="344"/>
      <c r="E133" s="344"/>
      <c r="F133" s="376" t="s">
        <v>59</v>
      </c>
      <c r="G133" s="429">
        <v>10</v>
      </c>
      <c r="H133" s="137"/>
      <c r="I133" s="164"/>
    </row>
    <row r="134" spans="2:12" s="331" customFormat="1" ht="13" thickBot="1" x14ac:dyDescent="0.3">
      <c r="B134" s="411"/>
      <c r="C134" s="412"/>
      <c r="D134" s="344"/>
      <c r="E134" s="344"/>
      <c r="F134" s="376"/>
      <c r="G134" s="429"/>
      <c r="H134" s="280"/>
      <c r="I134" s="37"/>
    </row>
    <row r="135" spans="2:12" s="331" customFormat="1" ht="15.5" x14ac:dyDescent="0.25">
      <c r="B135" s="432" t="s">
        <v>246</v>
      </c>
      <c r="C135" s="433"/>
      <c r="D135" s="433"/>
      <c r="E135" s="433"/>
      <c r="F135" s="433"/>
      <c r="G135" s="434"/>
      <c r="H135" s="144"/>
      <c r="I135" s="145"/>
    </row>
    <row r="138" spans="2:12" ht="18" x14ac:dyDescent="0.25">
      <c r="B138" s="343" t="s">
        <v>112</v>
      </c>
      <c r="C138" s="343"/>
      <c r="D138" s="344"/>
      <c r="E138" s="344"/>
      <c r="F138" s="344"/>
      <c r="G138" s="345"/>
      <c r="H138" s="17"/>
      <c r="I138" s="17"/>
    </row>
    <row r="139" spans="2:12" ht="14.5" thickBot="1" x14ac:dyDescent="0.3">
      <c r="B139" s="367"/>
      <c r="C139" s="367"/>
      <c r="D139" s="344"/>
      <c r="E139" s="344"/>
      <c r="F139" s="345"/>
      <c r="G139" s="345"/>
      <c r="H139" s="192"/>
      <c r="I139" s="192"/>
    </row>
    <row r="140" spans="2:12" ht="30" customHeight="1" thickBot="1" x14ac:dyDescent="0.3">
      <c r="B140" s="445" t="s">
        <v>113</v>
      </c>
      <c r="C140" s="446"/>
      <c r="D140" s="447" t="s">
        <v>6</v>
      </c>
      <c r="E140" s="447"/>
      <c r="F140" s="448"/>
      <c r="G140" s="448"/>
      <c r="H140" s="195"/>
      <c r="I140" s="66" t="s">
        <v>114</v>
      </c>
    </row>
    <row r="141" spans="2:12" ht="30" customHeight="1" x14ac:dyDescent="0.25">
      <c r="B141" s="449">
        <v>1300</v>
      </c>
      <c r="C141" s="450"/>
      <c r="D141" s="451" t="s">
        <v>115</v>
      </c>
      <c r="E141" s="452"/>
      <c r="F141" s="453"/>
      <c r="G141" s="454"/>
      <c r="H141" s="204"/>
      <c r="I141" s="205"/>
    </row>
    <row r="142" spans="2:12" ht="30" customHeight="1" x14ac:dyDescent="0.25">
      <c r="B142" s="449">
        <v>1500</v>
      </c>
      <c r="C142" s="450"/>
      <c r="D142" s="455" t="s">
        <v>33</v>
      </c>
      <c r="E142" s="455"/>
      <c r="F142" s="454"/>
      <c r="G142" s="454"/>
      <c r="H142" s="207"/>
      <c r="I142" s="208"/>
    </row>
    <row r="143" spans="2:12" ht="30" customHeight="1" x14ac:dyDescent="0.25">
      <c r="B143" s="456">
        <v>1700</v>
      </c>
      <c r="C143" s="457"/>
      <c r="D143" s="455" t="s">
        <v>42</v>
      </c>
      <c r="E143" s="455"/>
      <c r="F143" s="458"/>
      <c r="G143" s="458"/>
      <c r="H143" s="207"/>
      <c r="I143" s="208"/>
    </row>
    <row r="144" spans="2:12" ht="30" customHeight="1" x14ac:dyDescent="0.25">
      <c r="B144" s="449" t="s">
        <v>48</v>
      </c>
      <c r="C144" s="459"/>
      <c r="D144" s="451" t="s">
        <v>49</v>
      </c>
      <c r="E144" s="460"/>
      <c r="F144" s="454"/>
      <c r="G144" s="454"/>
      <c r="H144" s="204"/>
      <c r="I144" s="205"/>
    </row>
    <row r="145" spans="2:11" ht="30" customHeight="1" x14ac:dyDescent="0.25">
      <c r="B145" s="461">
        <v>2100</v>
      </c>
      <c r="C145" s="450"/>
      <c r="D145" s="451" t="s">
        <v>64</v>
      </c>
      <c r="E145" s="452"/>
      <c r="F145" s="454"/>
      <c r="G145" s="454"/>
      <c r="H145" s="204"/>
      <c r="I145" s="205"/>
    </row>
    <row r="146" spans="2:11" ht="30" customHeight="1" x14ac:dyDescent="0.25">
      <c r="B146" s="449">
        <v>2200</v>
      </c>
      <c r="C146" s="450"/>
      <c r="D146" s="460" t="s">
        <v>71</v>
      </c>
      <c r="E146" s="460"/>
      <c r="F146" s="454"/>
      <c r="G146" s="454"/>
      <c r="H146" s="204"/>
      <c r="I146" s="205"/>
    </row>
    <row r="147" spans="2:11" ht="30" customHeight="1" thickBot="1" x14ac:dyDescent="0.3">
      <c r="B147" s="449">
        <v>3300</v>
      </c>
      <c r="C147" s="462"/>
      <c r="D147" s="460" t="s">
        <v>372</v>
      </c>
      <c r="E147" s="460"/>
      <c r="F147" s="454"/>
      <c r="G147" s="454"/>
      <c r="H147" s="204"/>
      <c r="I147" s="205"/>
    </row>
    <row r="148" spans="2:11" ht="30" customHeight="1" x14ac:dyDescent="0.25">
      <c r="B148" s="463"/>
      <c r="C148" s="464"/>
      <c r="D148" s="465" t="s">
        <v>120</v>
      </c>
      <c r="E148" s="2120" t="s">
        <v>121</v>
      </c>
      <c r="F148" s="2120"/>
      <c r="G148" s="2120"/>
      <c r="H148" s="2120"/>
      <c r="I148" s="224"/>
      <c r="K148" s="466"/>
    </row>
    <row r="149" spans="2:11" ht="30" customHeight="1" x14ac:dyDescent="0.25">
      <c r="B149" s="467"/>
      <c r="C149" s="455"/>
      <c r="D149" s="468" t="s">
        <v>122</v>
      </c>
      <c r="E149" s="2253" t="s">
        <v>123</v>
      </c>
      <c r="F149" s="2253"/>
      <c r="G149" s="2253"/>
      <c r="H149" s="2253"/>
      <c r="I149" s="227"/>
    </row>
    <row r="150" spans="2:11" ht="30" customHeight="1" x14ac:dyDescent="0.25">
      <c r="B150" s="467"/>
      <c r="C150" s="455"/>
      <c r="D150" s="468" t="s">
        <v>124</v>
      </c>
      <c r="E150" s="2122" t="s">
        <v>125</v>
      </c>
      <c r="F150" s="2122"/>
      <c r="G150" s="2122"/>
      <c r="H150" s="2122"/>
      <c r="I150" s="227"/>
    </row>
    <row r="151" spans="2:11" ht="30" customHeight="1" x14ac:dyDescent="0.25">
      <c r="B151" s="469"/>
      <c r="C151" s="470"/>
      <c r="D151" s="471" t="s">
        <v>126</v>
      </c>
      <c r="E151" s="2254" t="s">
        <v>127</v>
      </c>
      <c r="F151" s="2254"/>
      <c r="G151" s="2254"/>
      <c r="H151" s="2254"/>
      <c r="I151" s="231"/>
    </row>
    <row r="152" spans="2:11" ht="30" customHeight="1" thickBot="1" x14ac:dyDescent="0.3">
      <c r="B152" s="472" t="s">
        <v>128</v>
      </c>
      <c r="C152" s="473"/>
      <c r="D152" s="473"/>
      <c r="E152" s="474"/>
      <c r="F152" s="474"/>
      <c r="G152" s="475"/>
      <c r="H152" s="236"/>
      <c r="I152" s="237"/>
    </row>
    <row r="153" spans="2:11" x14ac:dyDescent="0.25">
      <c r="B153" s="476"/>
      <c r="C153" s="476"/>
      <c r="D153" s="476"/>
      <c r="E153" s="476"/>
      <c r="F153" s="476"/>
      <c r="G153" s="477"/>
      <c r="H153" s="239"/>
      <c r="I153" s="239"/>
    </row>
  </sheetData>
  <mergeCells count="14">
    <mergeCell ref="C19:E19"/>
    <mergeCell ref="B1:I1"/>
    <mergeCell ref="D3:I4"/>
    <mergeCell ref="D6:I6"/>
    <mergeCell ref="B8:I8"/>
    <mergeCell ref="C17:E17"/>
    <mergeCell ref="E150:H150"/>
    <mergeCell ref="E151:H151"/>
    <mergeCell ref="C21:E21"/>
    <mergeCell ref="C29:E29"/>
    <mergeCell ref="C35:E35"/>
    <mergeCell ref="C73:E73"/>
    <mergeCell ref="E148:H148"/>
    <mergeCell ref="E149:H149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2" manualBreakCount="2">
    <brk id="68" max="8" man="1"/>
    <brk id="122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topLeftCell="A268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546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547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RA/MAI/2022-23/D/RM/CR/KU/51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Kasungu District - Lot 1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RA/MAI/2022-23/D/RM/CR/KU/51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Kasungu District - Lot 1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165000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RA/MAI/2022-23/D/RM/CR/KU/51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Kasungu District - Lot 1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RA/MAI/2022-23/D/RM/CR/KU/51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Kasungu District - Lot 1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RA/MAI/2022-23/D/RM/CR/KU/51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Kasungu District - Lot 1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RA/MAI/2022-23/D/RM/CR/KU/51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Kasungu District - Lot 1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33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RA/MAI/2022-23/D/RM/CR/KU/51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Kasungu District - Lot 1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598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599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RA/MAI/2022-23/D/RM/CR/KU/52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Kasungu District - Lot 2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RA/MAI/2022-23/D/RM/CR/KU/52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Kasungu District - Lot 2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165000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RA/MAI/2022-23/D/RM/CR/KU/52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Kasungu District - Lot 2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RA/MAI/2022-23/D/RM/CR/KU/52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Kasungu District - Lot 2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RA/MAI/2022-23/D/RM/CR/KU/52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Kasungu District - Lot 2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RA/MAI/2022-23/D/RM/CR/KU/52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Kasungu District - Lot 2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33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RA/MAI/2022-23/D/RM/CR/KU/52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Kasungu District - Lot 2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600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601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RA/MAI/2022-23/D/RM/CR/KK/53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Nkhotakota District - Lot 1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RA/MAI/2022-23/D/RM/CR/KK/53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Nkhotakota District - Lot 1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163500.00000000003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RA/MAI/2022-23/D/RM/CR/KK/53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Nkhotakota District - Lot 1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RA/MAI/2022-23/D/RM/CR/KK/53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Nkhotakota District - Lot 1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RA/MAI/2022-23/D/RM/CR/KK/53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Nkhotakota District - Lot 1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RA/MAI/2022-23/D/RM/CR/KK/53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Nkhotakota District - Lot 1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32.700000000000003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RA/MAI/2022-23/D/RM/CR/KK/53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Nkhotakota District - Lot 1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602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603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RA/MAI/2022-23/D/RM/CR/KK/54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Nkhotakota District - Lot 2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RA/MAI/2022-23/D/RM/CR/KK/54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Nkhotakota District - Lot 2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163500.00000000003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RA/MAI/2022-23/D/RM/CR/KK/54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Nkhotakota District - Lot 2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RA/MAI/2022-23/D/RM/CR/KK/54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Nkhotakota District - Lot 2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RA/MAI/2022-23/D/RM/CR/KK/54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Nkhotakota District - Lot 2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RA/MAI/2022-23/D/RM/CR/KK/54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Nkhotakota District - Lot 2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32.700000000000003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RA/MAI/2022-23/D/RM/CR/KK/54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Nkhotakota District - Lot 2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604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605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RA/MAI/2022-23/D/RM/CR/NS/55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Ntchisi District - Lot 1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RA/MAI/2022-23/D/RM/CR/NS/55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Ntchisi District - Lot 1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162500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RA/MAI/2022-23/D/RM/CR/NS/55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Ntchisi District - Lot 1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RA/MAI/2022-23/D/RM/CR/NS/55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Ntchisi District - Lot 1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RA/MAI/2022-23/D/RM/CR/NS/55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Ntchisi District - Lot 1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RA/MAI/2022-23/D/RM/CR/NS/55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Ntchisi District - Lot 1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32.5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RA/MAI/2022-23/D/RM/CR/NS/55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Ntchisi District - Lot 1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B356"/>
  <sheetViews>
    <sheetView showGridLines="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24.453125" style="1529" customWidth="1"/>
    <col min="8" max="8" width="21.36328125" style="659" customWidth="1"/>
    <col min="9" max="9" width="24.08984375" style="696" bestFit="1" customWidth="1"/>
    <col min="10" max="10" width="0.6328125" style="660" customWidth="1"/>
    <col min="11" max="236" width="9.08984375" style="660"/>
    <col min="237" max="256" width="9.08984375" style="659"/>
    <col min="257" max="257" width="1.6328125" style="659" customWidth="1"/>
    <col min="258" max="258" width="11.453125" style="659" customWidth="1"/>
    <col min="259" max="260" width="15.6328125" style="659" customWidth="1"/>
    <col min="261" max="261" width="32.36328125" style="659" customWidth="1"/>
    <col min="262" max="262" width="13.08984375" style="659" customWidth="1"/>
    <col min="263" max="263" width="24.453125" style="659" customWidth="1"/>
    <col min="264" max="264" width="21.36328125" style="659" customWidth="1"/>
    <col min="265" max="265" width="24.08984375" style="659" bestFit="1" customWidth="1"/>
    <col min="266" max="266" width="0.6328125" style="659" customWidth="1"/>
    <col min="267" max="512" width="9.08984375" style="659"/>
    <col min="513" max="513" width="1.6328125" style="659" customWidth="1"/>
    <col min="514" max="514" width="11.453125" style="659" customWidth="1"/>
    <col min="515" max="516" width="15.6328125" style="659" customWidth="1"/>
    <col min="517" max="517" width="32.36328125" style="659" customWidth="1"/>
    <col min="518" max="518" width="13.08984375" style="659" customWidth="1"/>
    <col min="519" max="519" width="24.453125" style="659" customWidth="1"/>
    <col min="520" max="520" width="21.36328125" style="659" customWidth="1"/>
    <col min="521" max="521" width="24.08984375" style="659" bestFit="1" customWidth="1"/>
    <col min="522" max="522" width="0.6328125" style="659" customWidth="1"/>
    <col min="523" max="768" width="9.08984375" style="659"/>
    <col min="769" max="769" width="1.6328125" style="659" customWidth="1"/>
    <col min="770" max="770" width="11.453125" style="659" customWidth="1"/>
    <col min="771" max="772" width="15.6328125" style="659" customWidth="1"/>
    <col min="773" max="773" width="32.36328125" style="659" customWidth="1"/>
    <col min="774" max="774" width="13.08984375" style="659" customWidth="1"/>
    <col min="775" max="775" width="24.453125" style="659" customWidth="1"/>
    <col min="776" max="776" width="21.36328125" style="659" customWidth="1"/>
    <col min="777" max="777" width="24.08984375" style="659" bestFit="1" customWidth="1"/>
    <col min="778" max="778" width="0.6328125" style="659" customWidth="1"/>
    <col min="779" max="1024" width="9.08984375" style="659"/>
    <col min="1025" max="1025" width="1.6328125" style="659" customWidth="1"/>
    <col min="1026" max="1026" width="11.453125" style="659" customWidth="1"/>
    <col min="1027" max="1028" width="15.6328125" style="659" customWidth="1"/>
    <col min="1029" max="1029" width="32.36328125" style="659" customWidth="1"/>
    <col min="1030" max="1030" width="13.08984375" style="659" customWidth="1"/>
    <col min="1031" max="1031" width="24.453125" style="659" customWidth="1"/>
    <col min="1032" max="1032" width="21.36328125" style="659" customWidth="1"/>
    <col min="1033" max="1033" width="24.08984375" style="659" bestFit="1" customWidth="1"/>
    <col min="1034" max="1034" width="0.6328125" style="659" customWidth="1"/>
    <col min="1035" max="1280" width="9.08984375" style="659"/>
    <col min="1281" max="1281" width="1.6328125" style="659" customWidth="1"/>
    <col min="1282" max="1282" width="11.453125" style="659" customWidth="1"/>
    <col min="1283" max="1284" width="15.6328125" style="659" customWidth="1"/>
    <col min="1285" max="1285" width="32.36328125" style="659" customWidth="1"/>
    <col min="1286" max="1286" width="13.08984375" style="659" customWidth="1"/>
    <col min="1287" max="1287" width="24.453125" style="659" customWidth="1"/>
    <col min="1288" max="1288" width="21.36328125" style="659" customWidth="1"/>
    <col min="1289" max="1289" width="24.08984375" style="659" bestFit="1" customWidth="1"/>
    <col min="1290" max="1290" width="0.6328125" style="659" customWidth="1"/>
    <col min="1291" max="1536" width="9.08984375" style="659"/>
    <col min="1537" max="1537" width="1.6328125" style="659" customWidth="1"/>
    <col min="1538" max="1538" width="11.453125" style="659" customWidth="1"/>
    <col min="1539" max="1540" width="15.6328125" style="659" customWidth="1"/>
    <col min="1541" max="1541" width="32.36328125" style="659" customWidth="1"/>
    <col min="1542" max="1542" width="13.08984375" style="659" customWidth="1"/>
    <col min="1543" max="1543" width="24.453125" style="659" customWidth="1"/>
    <col min="1544" max="1544" width="21.36328125" style="659" customWidth="1"/>
    <col min="1545" max="1545" width="24.08984375" style="659" bestFit="1" customWidth="1"/>
    <col min="1546" max="1546" width="0.6328125" style="659" customWidth="1"/>
    <col min="1547" max="1792" width="9.08984375" style="659"/>
    <col min="1793" max="1793" width="1.6328125" style="659" customWidth="1"/>
    <col min="1794" max="1794" width="11.453125" style="659" customWidth="1"/>
    <col min="1795" max="1796" width="15.6328125" style="659" customWidth="1"/>
    <col min="1797" max="1797" width="32.36328125" style="659" customWidth="1"/>
    <col min="1798" max="1798" width="13.08984375" style="659" customWidth="1"/>
    <col min="1799" max="1799" width="24.453125" style="659" customWidth="1"/>
    <col min="1800" max="1800" width="21.36328125" style="659" customWidth="1"/>
    <col min="1801" max="1801" width="24.08984375" style="659" bestFit="1" customWidth="1"/>
    <col min="1802" max="1802" width="0.6328125" style="659" customWidth="1"/>
    <col min="1803" max="2048" width="9.08984375" style="659"/>
    <col min="2049" max="2049" width="1.6328125" style="659" customWidth="1"/>
    <col min="2050" max="2050" width="11.453125" style="659" customWidth="1"/>
    <col min="2051" max="2052" width="15.6328125" style="659" customWidth="1"/>
    <col min="2053" max="2053" width="32.36328125" style="659" customWidth="1"/>
    <col min="2054" max="2054" width="13.08984375" style="659" customWidth="1"/>
    <col min="2055" max="2055" width="24.453125" style="659" customWidth="1"/>
    <col min="2056" max="2056" width="21.36328125" style="659" customWidth="1"/>
    <col min="2057" max="2057" width="24.08984375" style="659" bestFit="1" customWidth="1"/>
    <col min="2058" max="2058" width="0.6328125" style="659" customWidth="1"/>
    <col min="2059" max="2304" width="9.08984375" style="659"/>
    <col min="2305" max="2305" width="1.6328125" style="659" customWidth="1"/>
    <col min="2306" max="2306" width="11.453125" style="659" customWidth="1"/>
    <col min="2307" max="2308" width="15.6328125" style="659" customWidth="1"/>
    <col min="2309" max="2309" width="32.36328125" style="659" customWidth="1"/>
    <col min="2310" max="2310" width="13.08984375" style="659" customWidth="1"/>
    <col min="2311" max="2311" width="24.453125" style="659" customWidth="1"/>
    <col min="2312" max="2312" width="21.36328125" style="659" customWidth="1"/>
    <col min="2313" max="2313" width="24.08984375" style="659" bestFit="1" customWidth="1"/>
    <col min="2314" max="2314" width="0.6328125" style="659" customWidth="1"/>
    <col min="2315" max="2560" width="9.08984375" style="659"/>
    <col min="2561" max="2561" width="1.6328125" style="659" customWidth="1"/>
    <col min="2562" max="2562" width="11.453125" style="659" customWidth="1"/>
    <col min="2563" max="2564" width="15.6328125" style="659" customWidth="1"/>
    <col min="2565" max="2565" width="32.36328125" style="659" customWidth="1"/>
    <col min="2566" max="2566" width="13.08984375" style="659" customWidth="1"/>
    <col min="2567" max="2567" width="24.453125" style="659" customWidth="1"/>
    <col min="2568" max="2568" width="21.36328125" style="659" customWidth="1"/>
    <col min="2569" max="2569" width="24.08984375" style="659" bestFit="1" customWidth="1"/>
    <col min="2570" max="2570" width="0.6328125" style="659" customWidth="1"/>
    <col min="2571" max="2816" width="9.08984375" style="659"/>
    <col min="2817" max="2817" width="1.6328125" style="659" customWidth="1"/>
    <col min="2818" max="2818" width="11.453125" style="659" customWidth="1"/>
    <col min="2819" max="2820" width="15.6328125" style="659" customWidth="1"/>
    <col min="2821" max="2821" width="32.36328125" style="659" customWidth="1"/>
    <col min="2822" max="2822" width="13.08984375" style="659" customWidth="1"/>
    <col min="2823" max="2823" width="24.453125" style="659" customWidth="1"/>
    <col min="2824" max="2824" width="21.36328125" style="659" customWidth="1"/>
    <col min="2825" max="2825" width="24.08984375" style="659" bestFit="1" customWidth="1"/>
    <col min="2826" max="2826" width="0.6328125" style="659" customWidth="1"/>
    <col min="2827" max="3072" width="9.08984375" style="659"/>
    <col min="3073" max="3073" width="1.6328125" style="659" customWidth="1"/>
    <col min="3074" max="3074" width="11.453125" style="659" customWidth="1"/>
    <col min="3075" max="3076" width="15.6328125" style="659" customWidth="1"/>
    <col min="3077" max="3077" width="32.36328125" style="659" customWidth="1"/>
    <col min="3078" max="3078" width="13.08984375" style="659" customWidth="1"/>
    <col min="3079" max="3079" width="24.453125" style="659" customWidth="1"/>
    <col min="3080" max="3080" width="21.36328125" style="659" customWidth="1"/>
    <col min="3081" max="3081" width="24.08984375" style="659" bestFit="1" customWidth="1"/>
    <col min="3082" max="3082" width="0.6328125" style="659" customWidth="1"/>
    <col min="3083" max="3328" width="9.08984375" style="659"/>
    <col min="3329" max="3329" width="1.6328125" style="659" customWidth="1"/>
    <col min="3330" max="3330" width="11.453125" style="659" customWidth="1"/>
    <col min="3331" max="3332" width="15.6328125" style="659" customWidth="1"/>
    <col min="3333" max="3333" width="32.36328125" style="659" customWidth="1"/>
    <col min="3334" max="3334" width="13.08984375" style="659" customWidth="1"/>
    <col min="3335" max="3335" width="24.453125" style="659" customWidth="1"/>
    <col min="3336" max="3336" width="21.36328125" style="659" customWidth="1"/>
    <col min="3337" max="3337" width="24.08984375" style="659" bestFit="1" customWidth="1"/>
    <col min="3338" max="3338" width="0.6328125" style="659" customWidth="1"/>
    <col min="3339" max="3584" width="9.08984375" style="659"/>
    <col min="3585" max="3585" width="1.6328125" style="659" customWidth="1"/>
    <col min="3586" max="3586" width="11.453125" style="659" customWidth="1"/>
    <col min="3587" max="3588" width="15.6328125" style="659" customWidth="1"/>
    <col min="3589" max="3589" width="32.36328125" style="659" customWidth="1"/>
    <col min="3590" max="3590" width="13.08984375" style="659" customWidth="1"/>
    <col min="3591" max="3591" width="24.453125" style="659" customWidth="1"/>
    <col min="3592" max="3592" width="21.36328125" style="659" customWidth="1"/>
    <col min="3593" max="3593" width="24.08984375" style="659" bestFit="1" customWidth="1"/>
    <col min="3594" max="3594" width="0.6328125" style="659" customWidth="1"/>
    <col min="3595" max="3840" width="9.08984375" style="659"/>
    <col min="3841" max="3841" width="1.6328125" style="659" customWidth="1"/>
    <col min="3842" max="3842" width="11.453125" style="659" customWidth="1"/>
    <col min="3843" max="3844" width="15.6328125" style="659" customWidth="1"/>
    <col min="3845" max="3845" width="32.36328125" style="659" customWidth="1"/>
    <col min="3846" max="3846" width="13.08984375" style="659" customWidth="1"/>
    <col min="3847" max="3847" width="24.453125" style="659" customWidth="1"/>
    <col min="3848" max="3848" width="21.36328125" style="659" customWidth="1"/>
    <col min="3849" max="3849" width="24.08984375" style="659" bestFit="1" customWidth="1"/>
    <col min="3850" max="3850" width="0.6328125" style="659" customWidth="1"/>
    <col min="3851" max="4096" width="9.08984375" style="659"/>
    <col min="4097" max="4097" width="1.6328125" style="659" customWidth="1"/>
    <col min="4098" max="4098" width="11.453125" style="659" customWidth="1"/>
    <col min="4099" max="4100" width="15.6328125" style="659" customWidth="1"/>
    <col min="4101" max="4101" width="32.36328125" style="659" customWidth="1"/>
    <col min="4102" max="4102" width="13.08984375" style="659" customWidth="1"/>
    <col min="4103" max="4103" width="24.453125" style="659" customWidth="1"/>
    <col min="4104" max="4104" width="21.36328125" style="659" customWidth="1"/>
    <col min="4105" max="4105" width="24.08984375" style="659" bestFit="1" customWidth="1"/>
    <col min="4106" max="4106" width="0.6328125" style="659" customWidth="1"/>
    <col min="4107" max="4352" width="9.08984375" style="659"/>
    <col min="4353" max="4353" width="1.6328125" style="659" customWidth="1"/>
    <col min="4354" max="4354" width="11.453125" style="659" customWidth="1"/>
    <col min="4355" max="4356" width="15.6328125" style="659" customWidth="1"/>
    <col min="4357" max="4357" width="32.36328125" style="659" customWidth="1"/>
    <col min="4358" max="4358" width="13.08984375" style="659" customWidth="1"/>
    <col min="4359" max="4359" width="24.453125" style="659" customWidth="1"/>
    <col min="4360" max="4360" width="21.36328125" style="659" customWidth="1"/>
    <col min="4361" max="4361" width="24.08984375" style="659" bestFit="1" customWidth="1"/>
    <col min="4362" max="4362" width="0.6328125" style="659" customWidth="1"/>
    <col min="4363" max="4608" width="9.08984375" style="659"/>
    <col min="4609" max="4609" width="1.6328125" style="659" customWidth="1"/>
    <col min="4610" max="4610" width="11.453125" style="659" customWidth="1"/>
    <col min="4611" max="4612" width="15.6328125" style="659" customWidth="1"/>
    <col min="4613" max="4613" width="32.36328125" style="659" customWidth="1"/>
    <col min="4614" max="4614" width="13.08984375" style="659" customWidth="1"/>
    <col min="4615" max="4615" width="24.453125" style="659" customWidth="1"/>
    <col min="4616" max="4616" width="21.36328125" style="659" customWidth="1"/>
    <col min="4617" max="4617" width="24.08984375" style="659" bestFit="1" customWidth="1"/>
    <col min="4618" max="4618" width="0.6328125" style="659" customWidth="1"/>
    <col min="4619" max="4864" width="9.08984375" style="659"/>
    <col min="4865" max="4865" width="1.6328125" style="659" customWidth="1"/>
    <col min="4866" max="4866" width="11.453125" style="659" customWidth="1"/>
    <col min="4867" max="4868" width="15.6328125" style="659" customWidth="1"/>
    <col min="4869" max="4869" width="32.36328125" style="659" customWidth="1"/>
    <col min="4870" max="4870" width="13.08984375" style="659" customWidth="1"/>
    <col min="4871" max="4871" width="24.453125" style="659" customWidth="1"/>
    <col min="4872" max="4872" width="21.36328125" style="659" customWidth="1"/>
    <col min="4873" max="4873" width="24.08984375" style="659" bestFit="1" customWidth="1"/>
    <col min="4874" max="4874" width="0.6328125" style="659" customWidth="1"/>
    <col min="4875" max="5120" width="9.08984375" style="659"/>
    <col min="5121" max="5121" width="1.6328125" style="659" customWidth="1"/>
    <col min="5122" max="5122" width="11.453125" style="659" customWidth="1"/>
    <col min="5123" max="5124" width="15.6328125" style="659" customWidth="1"/>
    <col min="5125" max="5125" width="32.36328125" style="659" customWidth="1"/>
    <col min="5126" max="5126" width="13.08984375" style="659" customWidth="1"/>
    <col min="5127" max="5127" width="24.453125" style="659" customWidth="1"/>
    <col min="5128" max="5128" width="21.36328125" style="659" customWidth="1"/>
    <col min="5129" max="5129" width="24.08984375" style="659" bestFit="1" customWidth="1"/>
    <col min="5130" max="5130" width="0.6328125" style="659" customWidth="1"/>
    <col min="5131" max="5376" width="9.08984375" style="659"/>
    <col min="5377" max="5377" width="1.6328125" style="659" customWidth="1"/>
    <col min="5378" max="5378" width="11.453125" style="659" customWidth="1"/>
    <col min="5379" max="5380" width="15.6328125" style="659" customWidth="1"/>
    <col min="5381" max="5381" width="32.36328125" style="659" customWidth="1"/>
    <col min="5382" max="5382" width="13.08984375" style="659" customWidth="1"/>
    <col min="5383" max="5383" width="24.453125" style="659" customWidth="1"/>
    <col min="5384" max="5384" width="21.36328125" style="659" customWidth="1"/>
    <col min="5385" max="5385" width="24.08984375" style="659" bestFit="1" customWidth="1"/>
    <col min="5386" max="5386" width="0.6328125" style="659" customWidth="1"/>
    <col min="5387" max="5632" width="9.08984375" style="659"/>
    <col min="5633" max="5633" width="1.6328125" style="659" customWidth="1"/>
    <col min="5634" max="5634" width="11.453125" style="659" customWidth="1"/>
    <col min="5635" max="5636" width="15.6328125" style="659" customWidth="1"/>
    <col min="5637" max="5637" width="32.36328125" style="659" customWidth="1"/>
    <col min="5638" max="5638" width="13.08984375" style="659" customWidth="1"/>
    <col min="5639" max="5639" width="24.453125" style="659" customWidth="1"/>
    <col min="5640" max="5640" width="21.36328125" style="659" customWidth="1"/>
    <col min="5641" max="5641" width="24.08984375" style="659" bestFit="1" customWidth="1"/>
    <col min="5642" max="5642" width="0.6328125" style="659" customWidth="1"/>
    <col min="5643" max="5888" width="9.08984375" style="659"/>
    <col min="5889" max="5889" width="1.6328125" style="659" customWidth="1"/>
    <col min="5890" max="5890" width="11.453125" style="659" customWidth="1"/>
    <col min="5891" max="5892" width="15.6328125" style="659" customWidth="1"/>
    <col min="5893" max="5893" width="32.36328125" style="659" customWidth="1"/>
    <col min="5894" max="5894" width="13.08984375" style="659" customWidth="1"/>
    <col min="5895" max="5895" width="24.453125" style="659" customWidth="1"/>
    <col min="5896" max="5896" width="21.36328125" style="659" customWidth="1"/>
    <col min="5897" max="5897" width="24.08984375" style="659" bestFit="1" customWidth="1"/>
    <col min="5898" max="5898" width="0.6328125" style="659" customWidth="1"/>
    <col min="5899" max="6144" width="9.08984375" style="659"/>
    <col min="6145" max="6145" width="1.6328125" style="659" customWidth="1"/>
    <col min="6146" max="6146" width="11.453125" style="659" customWidth="1"/>
    <col min="6147" max="6148" width="15.6328125" style="659" customWidth="1"/>
    <col min="6149" max="6149" width="32.36328125" style="659" customWidth="1"/>
    <col min="6150" max="6150" width="13.08984375" style="659" customWidth="1"/>
    <col min="6151" max="6151" width="24.453125" style="659" customWidth="1"/>
    <col min="6152" max="6152" width="21.36328125" style="659" customWidth="1"/>
    <col min="6153" max="6153" width="24.08984375" style="659" bestFit="1" customWidth="1"/>
    <col min="6154" max="6154" width="0.6328125" style="659" customWidth="1"/>
    <col min="6155" max="6400" width="9.08984375" style="659"/>
    <col min="6401" max="6401" width="1.6328125" style="659" customWidth="1"/>
    <col min="6402" max="6402" width="11.453125" style="659" customWidth="1"/>
    <col min="6403" max="6404" width="15.6328125" style="659" customWidth="1"/>
    <col min="6405" max="6405" width="32.36328125" style="659" customWidth="1"/>
    <col min="6406" max="6406" width="13.08984375" style="659" customWidth="1"/>
    <col min="6407" max="6407" width="24.453125" style="659" customWidth="1"/>
    <col min="6408" max="6408" width="21.36328125" style="659" customWidth="1"/>
    <col min="6409" max="6409" width="24.08984375" style="659" bestFit="1" customWidth="1"/>
    <col min="6410" max="6410" width="0.6328125" style="659" customWidth="1"/>
    <col min="6411" max="6656" width="9.08984375" style="659"/>
    <col min="6657" max="6657" width="1.6328125" style="659" customWidth="1"/>
    <col min="6658" max="6658" width="11.453125" style="659" customWidth="1"/>
    <col min="6659" max="6660" width="15.6328125" style="659" customWidth="1"/>
    <col min="6661" max="6661" width="32.36328125" style="659" customWidth="1"/>
    <col min="6662" max="6662" width="13.08984375" style="659" customWidth="1"/>
    <col min="6663" max="6663" width="24.453125" style="659" customWidth="1"/>
    <col min="6664" max="6664" width="21.36328125" style="659" customWidth="1"/>
    <col min="6665" max="6665" width="24.08984375" style="659" bestFit="1" customWidth="1"/>
    <col min="6666" max="6666" width="0.6328125" style="659" customWidth="1"/>
    <col min="6667" max="6912" width="9.08984375" style="659"/>
    <col min="6913" max="6913" width="1.6328125" style="659" customWidth="1"/>
    <col min="6914" max="6914" width="11.453125" style="659" customWidth="1"/>
    <col min="6915" max="6916" width="15.6328125" style="659" customWidth="1"/>
    <col min="6917" max="6917" width="32.36328125" style="659" customWidth="1"/>
    <col min="6918" max="6918" width="13.08984375" style="659" customWidth="1"/>
    <col min="6919" max="6919" width="24.453125" style="659" customWidth="1"/>
    <col min="6920" max="6920" width="21.36328125" style="659" customWidth="1"/>
    <col min="6921" max="6921" width="24.08984375" style="659" bestFit="1" customWidth="1"/>
    <col min="6922" max="6922" width="0.6328125" style="659" customWidth="1"/>
    <col min="6923" max="7168" width="9.08984375" style="659"/>
    <col min="7169" max="7169" width="1.6328125" style="659" customWidth="1"/>
    <col min="7170" max="7170" width="11.453125" style="659" customWidth="1"/>
    <col min="7171" max="7172" width="15.6328125" style="659" customWidth="1"/>
    <col min="7173" max="7173" width="32.36328125" style="659" customWidth="1"/>
    <col min="7174" max="7174" width="13.08984375" style="659" customWidth="1"/>
    <col min="7175" max="7175" width="24.453125" style="659" customWidth="1"/>
    <col min="7176" max="7176" width="21.36328125" style="659" customWidth="1"/>
    <col min="7177" max="7177" width="24.08984375" style="659" bestFit="1" customWidth="1"/>
    <col min="7178" max="7178" width="0.6328125" style="659" customWidth="1"/>
    <col min="7179" max="7424" width="9.08984375" style="659"/>
    <col min="7425" max="7425" width="1.6328125" style="659" customWidth="1"/>
    <col min="7426" max="7426" width="11.453125" style="659" customWidth="1"/>
    <col min="7427" max="7428" width="15.6328125" style="659" customWidth="1"/>
    <col min="7429" max="7429" width="32.36328125" style="659" customWidth="1"/>
    <col min="7430" max="7430" width="13.08984375" style="659" customWidth="1"/>
    <col min="7431" max="7431" width="24.453125" style="659" customWidth="1"/>
    <col min="7432" max="7432" width="21.36328125" style="659" customWidth="1"/>
    <col min="7433" max="7433" width="24.08984375" style="659" bestFit="1" customWidth="1"/>
    <col min="7434" max="7434" width="0.6328125" style="659" customWidth="1"/>
    <col min="7435" max="7680" width="9.08984375" style="659"/>
    <col min="7681" max="7681" width="1.6328125" style="659" customWidth="1"/>
    <col min="7682" max="7682" width="11.453125" style="659" customWidth="1"/>
    <col min="7683" max="7684" width="15.6328125" style="659" customWidth="1"/>
    <col min="7685" max="7685" width="32.36328125" style="659" customWidth="1"/>
    <col min="7686" max="7686" width="13.08984375" style="659" customWidth="1"/>
    <col min="7687" max="7687" width="24.453125" style="659" customWidth="1"/>
    <col min="7688" max="7688" width="21.36328125" style="659" customWidth="1"/>
    <col min="7689" max="7689" width="24.08984375" style="659" bestFit="1" customWidth="1"/>
    <col min="7690" max="7690" width="0.6328125" style="659" customWidth="1"/>
    <col min="7691" max="7936" width="9.08984375" style="659"/>
    <col min="7937" max="7937" width="1.6328125" style="659" customWidth="1"/>
    <col min="7938" max="7938" width="11.453125" style="659" customWidth="1"/>
    <col min="7939" max="7940" width="15.6328125" style="659" customWidth="1"/>
    <col min="7941" max="7941" width="32.36328125" style="659" customWidth="1"/>
    <col min="7942" max="7942" width="13.08984375" style="659" customWidth="1"/>
    <col min="7943" max="7943" width="24.453125" style="659" customWidth="1"/>
    <col min="7944" max="7944" width="21.36328125" style="659" customWidth="1"/>
    <col min="7945" max="7945" width="24.08984375" style="659" bestFit="1" customWidth="1"/>
    <col min="7946" max="7946" width="0.6328125" style="659" customWidth="1"/>
    <col min="7947" max="8192" width="9.08984375" style="659"/>
    <col min="8193" max="8193" width="1.6328125" style="659" customWidth="1"/>
    <col min="8194" max="8194" width="11.453125" style="659" customWidth="1"/>
    <col min="8195" max="8196" width="15.6328125" style="659" customWidth="1"/>
    <col min="8197" max="8197" width="32.36328125" style="659" customWidth="1"/>
    <col min="8198" max="8198" width="13.08984375" style="659" customWidth="1"/>
    <col min="8199" max="8199" width="24.453125" style="659" customWidth="1"/>
    <col min="8200" max="8200" width="21.36328125" style="659" customWidth="1"/>
    <col min="8201" max="8201" width="24.08984375" style="659" bestFit="1" customWidth="1"/>
    <col min="8202" max="8202" width="0.6328125" style="659" customWidth="1"/>
    <col min="8203" max="8448" width="9.08984375" style="659"/>
    <col min="8449" max="8449" width="1.6328125" style="659" customWidth="1"/>
    <col min="8450" max="8450" width="11.453125" style="659" customWidth="1"/>
    <col min="8451" max="8452" width="15.6328125" style="659" customWidth="1"/>
    <col min="8453" max="8453" width="32.36328125" style="659" customWidth="1"/>
    <col min="8454" max="8454" width="13.08984375" style="659" customWidth="1"/>
    <col min="8455" max="8455" width="24.453125" style="659" customWidth="1"/>
    <col min="8456" max="8456" width="21.36328125" style="659" customWidth="1"/>
    <col min="8457" max="8457" width="24.08984375" style="659" bestFit="1" customWidth="1"/>
    <col min="8458" max="8458" width="0.6328125" style="659" customWidth="1"/>
    <col min="8459" max="8704" width="9.08984375" style="659"/>
    <col min="8705" max="8705" width="1.6328125" style="659" customWidth="1"/>
    <col min="8706" max="8706" width="11.453125" style="659" customWidth="1"/>
    <col min="8707" max="8708" width="15.6328125" style="659" customWidth="1"/>
    <col min="8709" max="8709" width="32.36328125" style="659" customWidth="1"/>
    <col min="8710" max="8710" width="13.08984375" style="659" customWidth="1"/>
    <col min="8711" max="8711" width="24.453125" style="659" customWidth="1"/>
    <col min="8712" max="8712" width="21.36328125" style="659" customWidth="1"/>
    <col min="8713" max="8713" width="24.08984375" style="659" bestFit="1" customWidth="1"/>
    <col min="8714" max="8714" width="0.6328125" style="659" customWidth="1"/>
    <col min="8715" max="8960" width="9.08984375" style="659"/>
    <col min="8961" max="8961" width="1.6328125" style="659" customWidth="1"/>
    <col min="8962" max="8962" width="11.453125" style="659" customWidth="1"/>
    <col min="8963" max="8964" width="15.6328125" style="659" customWidth="1"/>
    <col min="8965" max="8965" width="32.36328125" style="659" customWidth="1"/>
    <col min="8966" max="8966" width="13.08984375" style="659" customWidth="1"/>
    <col min="8967" max="8967" width="24.453125" style="659" customWidth="1"/>
    <col min="8968" max="8968" width="21.36328125" style="659" customWidth="1"/>
    <col min="8969" max="8969" width="24.08984375" style="659" bestFit="1" customWidth="1"/>
    <col min="8970" max="8970" width="0.6328125" style="659" customWidth="1"/>
    <col min="8971" max="9216" width="9.08984375" style="659"/>
    <col min="9217" max="9217" width="1.6328125" style="659" customWidth="1"/>
    <col min="9218" max="9218" width="11.453125" style="659" customWidth="1"/>
    <col min="9219" max="9220" width="15.6328125" style="659" customWidth="1"/>
    <col min="9221" max="9221" width="32.36328125" style="659" customWidth="1"/>
    <col min="9222" max="9222" width="13.08984375" style="659" customWidth="1"/>
    <col min="9223" max="9223" width="24.453125" style="659" customWidth="1"/>
    <col min="9224" max="9224" width="21.36328125" style="659" customWidth="1"/>
    <col min="9225" max="9225" width="24.08984375" style="659" bestFit="1" customWidth="1"/>
    <col min="9226" max="9226" width="0.6328125" style="659" customWidth="1"/>
    <col min="9227" max="9472" width="9.08984375" style="659"/>
    <col min="9473" max="9473" width="1.6328125" style="659" customWidth="1"/>
    <col min="9474" max="9474" width="11.453125" style="659" customWidth="1"/>
    <col min="9475" max="9476" width="15.6328125" style="659" customWidth="1"/>
    <col min="9477" max="9477" width="32.36328125" style="659" customWidth="1"/>
    <col min="9478" max="9478" width="13.08984375" style="659" customWidth="1"/>
    <col min="9479" max="9479" width="24.453125" style="659" customWidth="1"/>
    <col min="9480" max="9480" width="21.36328125" style="659" customWidth="1"/>
    <col min="9481" max="9481" width="24.08984375" style="659" bestFit="1" customWidth="1"/>
    <col min="9482" max="9482" width="0.6328125" style="659" customWidth="1"/>
    <col min="9483" max="9728" width="9.08984375" style="659"/>
    <col min="9729" max="9729" width="1.6328125" style="659" customWidth="1"/>
    <col min="9730" max="9730" width="11.453125" style="659" customWidth="1"/>
    <col min="9731" max="9732" width="15.6328125" style="659" customWidth="1"/>
    <col min="9733" max="9733" width="32.36328125" style="659" customWidth="1"/>
    <col min="9734" max="9734" width="13.08984375" style="659" customWidth="1"/>
    <col min="9735" max="9735" width="24.453125" style="659" customWidth="1"/>
    <col min="9736" max="9736" width="21.36328125" style="659" customWidth="1"/>
    <col min="9737" max="9737" width="24.08984375" style="659" bestFit="1" customWidth="1"/>
    <col min="9738" max="9738" width="0.6328125" style="659" customWidth="1"/>
    <col min="9739" max="9984" width="9.08984375" style="659"/>
    <col min="9985" max="9985" width="1.6328125" style="659" customWidth="1"/>
    <col min="9986" max="9986" width="11.453125" style="659" customWidth="1"/>
    <col min="9987" max="9988" width="15.6328125" style="659" customWidth="1"/>
    <col min="9989" max="9989" width="32.36328125" style="659" customWidth="1"/>
    <col min="9990" max="9990" width="13.08984375" style="659" customWidth="1"/>
    <col min="9991" max="9991" width="24.453125" style="659" customWidth="1"/>
    <col min="9992" max="9992" width="21.36328125" style="659" customWidth="1"/>
    <col min="9993" max="9993" width="24.08984375" style="659" bestFit="1" customWidth="1"/>
    <col min="9994" max="9994" width="0.6328125" style="659" customWidth="1"/>
    <col min="9995" max="10240" width="9.08984375" style="659"/>
    <col min="10241" max="10241" width="1.6328125" style="659" customWidth="1"/>
    <col min="10242" max="10242" width="11.453125" style="659" customWidth="1"/>
    <col min="10243" max="10244" width="15.6328125" style="659" customWidth="1"/>
    <col min="10245" max="10245" width="32.36328125" style="659" customWidth="1"/>
    <col min="10246" max="10246" width="13.08984375" style="659" customWidth="1"/>
    <col min="10247" max="10247" width="24.453125" style="659" customWidth="1"/>
    <col min="10248" max="10248" width="21.36328125" style="659" customWidth="1"/>
    <col min="10249" max="10249" width="24.08984375" style="659" bestFit="1" customWidth="1"/>
    <col min="10250" max="10250" width="0.6328125" style="659" customWidth="1"/>
    <col min="10251" max="10496" width="9.08984375" style="659"/>
    <col min="10497" max="10497" width="1.6328125" style="659" customWidth="1"/>
    <col min="10498" max="10498" width="11.453125" style="659" customWidth="1"/>
    <col min="10499" max="10500" width="15.6328125" style="659" customWidth="1"/>
    <col min="10501" max="10501" width="32.36328125" style="659" customWidth="1"/>
    <col min="10502" max="10502" width="13.08984375" style="659" customWidth="1"/>
    <col min="10503" max="10503" width="24.453125" style="659" customWidth="1"/>
    <col min="10504" max="10504" width="21.36328125" style="659" customWidth="1"/>
    <col min="10505" max="10505" width="24.08984375" style="659" bestFit="1" customWidth="1"/>
    <col min="10506" max="10506" width="0.6328125" style="659" customWidth="1"/>
    <col min="10507" max="10752" width="9.08984375" style="659"/>
    <col min="10753" max="10753" width="1.6328125" style="659" customWidth="1"/>
    <col min="10754" max="10754" width="11.453125" style="659" customWidth="1"/>
    <col min="10755" max="10756" width="15.6328125" style="659" customWidth="1"/>
    <col min="10757" max="10757" width="32.36328125" style="659" customWidth="1"/>
    <col min="10758" max="10758" width="13.08984375" style="659" customWidth="1"/>
    <col min="10759" max="10759" width="24.453125" style="659" customWidth="1"/>
    <col min="10760" max="10760" width="21.36328125" style="659" customWidth="1"/>
    <col min="10761" max="10761" width="24.08984375" style="659" bestFit="1" customWidth="1"/>
    <col min="10762" max="10762" width="0.6328125" style="659" customWidth="1"/>
    <col min="10763" max="11008" width="9.08984375" style="659"/>
    <col min="11009" max="11009" width="1.6328125" style="659" customWidth="1"/>
    <col min="11010" max="11010" width="11.453125" style="659" customWidth="1"/>
    <col min="11011" max="11012" width="15.6328125" style="659" customWidth="1"/>
    <col min="11013" max="11013" width="32.36328125" style="659" customWidth="1"/>
    <col min="11014" max="11014" width="13.08984375" style="659" customWidth="1"/>
    <col min="11015" max="11015" width="24.453125" style="659" customWidth="1"/>
    <col min="11016" max="11016" width="21.36328125" style="659" customWidth="1"/>
    <col min="11017" max="11017" width="24.08984375" style="659" bestFit="1" customWidth="1"/>
    <col min="11018" max="11018" width="0.6328125" style="659" customWidth="1"/>
    <col min="11019" max="11264" width="9.08984375" style="659"/>
    <col min="11265" max="11265" width="1.6328125" style="659" customWidth="1"/>
    <col min="11266" max="11266" width="11.453125" style="659" customWidth="1"/>
    <col min="11267" max="11268" width="15.6328125" style="659" customWidth="1"/>
    <col min="11269" max="11269" width="32.36328125" style="659" customWidth="1"/>
    <col min="11270" max="11270" width="13.08984375" style="659" customWidth="1"/>
    <col min="11271" max="11271" width="24.453125" style="659" customWidth="1"/>
    <col min="11272" max="11272" width="21.36328125" style="659" customWidth="1"/>
    <col min="11273" max="11273" width="24.08984375" style="659" bestFit="1" customWidth="1"/>
    <col min="11274" max="11274" width="0.6328125" style="659" customWidth="1"/>
    <col min="11275" max="11520" width="9.08984375" style="659"/>
    <col min="11521" max="11521" width="1.6328125" style="659" customWidth="1"/>
    <col min="11522" max="11522" width="11.453125" style="659" customWidth="1"/>
    <col min="11523" max="11524" width="15.6328125" style="659" customWidth="1"/>
    <col min="11525" max="11525" width="32.36328125" style="659" customWidth="1"/>
    <col min="11526" max="11526" width="13.08984375" style="659" customWidth="1"/>
    <col min="11527" max="11527" width="24.453125" style="659" customWidth="1"/>
    <col min="11528" max="11528" width="21.36328125" style="659" customWidth="1"/>
    <col min="11529" max="11529" width="24.08984375" style="659" bestFit="1" customWidth="1"/>
    <col min="11530" max="11530" width="0.6328125" style="659" customWidth="1"/>
    <col min="11531" max="11776" width="9.08984375" style="659"/>
    <col min="11777" max="11777" width="1.6328125" style="659" customWidth="1"/>
    <col min="11778" max="11778" width="11.453125" style="659" customWidth="1"/>
    <col min="11779" max="11780" width="15.6328125" style="659" customWidth="1"/>
    <col min="11781" max="11781" width="32.36328125" style="659" customWidth="1"/>
    <col min="11782" max="11782" width="13.08984375" style="659" customWidth="1"/>
    <col min="11783" max="11783" width="24.453125" style="659" customWidth="1"/>
    <col min="11784" max="11784" width="21.36328125" style="659" customWidth="1"/>
    <col min="11785" max="11785" width="24.08984375" style="659" bestFit="1" customWidth="1"/>
    <col min="11786" max="11786" width="0.6328125" style="659" customWidth="1"/>
    <col min="11787" max="12032" width="9.08984375" style="659"/>
    <col min="12033" max="12033" width="1.6328125" style="659" customWidth="1"/>
    <col min="12034" max="12034" width="11.453125" style="659" customWidth="1"/>
    <col min="12035" max="12036" width="15.6328125" style="659" customWidth="1"/>
    <col min="12037" max="12037" width="32.36328125" style="659" customWidth="1"/>
    <col min="12038" max="12038" width="13.08984375" style="659" customWidth="1"/>
    <col min="12039" max="12039" width="24.453125" style="659" customWidth="1"/>
    <col min="12040" max="12040" width="21.36328125" style="659" customWidth="1"/>
    <col min="12041" max="12041" width="24.08984375" style="659" bestFit="1" customWidth="1"/>
    <col min="12042" max="12042" width="0.6328125" style="659" customWidth="1"/>
    <col min="12043" max="12288" width="9.08984375" style="659"/>
    <col min="12289" max="12289" width="1.6328125" style="659" customWidth="1"/>
    <col min="12290" max="12290" width="11.453125" style="659" customWidth="1"/>
    <col min="12291" max="12292" width="15.6328125" style="659" customWidth="1"/>
    <col min="12293" max="12293" width="32.36328125" style="659" customWidth="1"/>
    <col min="12294" max="12294" width="13.08984375" style="659" customWidth="1"/>
    <col min="12295" max="12295" width="24.453125" style="659" customWidth="1"/>
    <col min="12296" max="12296" width="21.36328125" style="659" customWidth="1"/>
    <col min="12297" max="12297" width="24.08984375" style="659" bestFit="1" customWidth="1"/>
    <col min="12298" max="12298" width="0.6328125" style="659" customWidth="1"/>
    <col min="12299" max="12544" width="9.08984375" style="659"/>
    <col min="12545" max="12545" width="1.6328125" style="659" customWidth="1"/>
    <col min="12546" max="12546" width="11.453125" style="659" customWidth="1"/>
    <col min="12547" max="12548" width="15.6328125" style="659" customWidth="1"/>
    <col min="12549" max="12549" width="32.36328125" style="659" customWidth="1"/>
    <col min="12550" max="12550" width="13.08984375" style="659" customWidth="1"/>
    <col min="12551" max="12551" width="24.453125" style="659" customWidth="1"/>
    <col min="12552" max="12552" width="21.36328125" style="659" customWidth="1"/>
    <col min="12553" max="12553" width="24.08984375" style="659" bestFit="1" customWidth="1"/>
    <col min="12554" max="12554" width="0.6328125" style="659" customWidth="1"/>
    <col min="12555" max="12800" width="9.08984375" style="659"/>
    <col min="12801" max="12801" width="1.6328125" style="659" customWidth="1"/>
    <col min="12802" max="12802" width="11.453125" style="659" customWidth="1"/>
    <col min="12803" max="12804" width="15.6328125" style="659" customWidth="1"/>
    <col min="12805" max="12805" width="32.36328125" style="659" customWidth="1"/>
    <col min="12806" max="12806" width="13.08984375" style="659" customWidth="1"/>
    <col min="12807" max="12807" width="24.453125" style="659" customWidth="1"/>
    <col min="12808" max="12808" width="21.36328125" style="659" customWidth="1"/>
    <col min="12809" max="12809" width="24.08984375" style="659" bestFit="1" customWidth="1"/>
    <col min="12810" max="12810" width="0.6328125" style="659" customWidth="1"/>
    <col min="12811" max="13056" width="9.08984375" style="659"/>
    <col min="13057" max="13057" width="1.6328125" style="659" customWidth="1"/>
    <col min="13058" max="13058" width="11.453125" style="659" customWidth="1"/>
    <col min="13059" max="13060" width="15.6328125" style="659" customWidth="1"/>
    <col min="13061" max="13061" width="32.36328125" style="659" customWidth="1"/>
    <col min="13062" max="13062" width="13.08984375" style="659" customWidth="1"/>
    <col min="13063" max="13063" width="24.453125" style="659" customWidth="1"/>
    <col min="13064" max="13064" width="21.36328125" style="659" customWidth="1"/>
    <col min="13065" max="13065" width="24.08984375" style="659" bestFit="1" customWidth="1"/>
    <col min="13066" max="13066" width="0.6328125" style="659" customWidth="1"/>
    <col min="13067" max="13312" width="9.08984375" style="659"/>
    <col min="13313" max="13313" width="1.6328125" style="659" customWidth="1"/>
    <col min="13314" max="13314" width="11.453125" style="659" customWidth="1"/>
    <col min="13315" max="13316" width="15.6328125" style="659" customWidth="1"/>
    <col min="13317" max="13317" width="32.36328125" style="659" customWidth="1"/>
    <col min="13318" max="13318" width="13.08984375" style="659" customWidth="1"/>
    <col min="13319" max="13319" width="24.453125" style="659" customWidth="1"/>
    <col min="13320" max="13320" width="21.36328125" style="659" customWidth="1"/>
    <col min="13321" max="13321" width="24.08984375" style="659" bestFit="1" customWidth="1"/>
    <col min="13322" max="13322" width="0.6328125" style="659" customWidth="1"/>
    <col min="13323" max="13568" width="9.08984375" style="659"/>
    <col min="13569" max="13569" width="1.6328125" style="659" customWidth="1"/>
    <col min="13570" max="13570" width="11.453125" style="659" customWidth="1"/>
    <col min="13571" max="13572" width="15.6328125" style="659" customWidth="1"/>
    <col min="13573" max="13573" width="32.36328125" style="659" customWidth="1"/>
    <col min="13574" max="13574" width="13.08984375" style="659" customWidth="1"/>
    <col min="13575" max="13575" width="24.453125" style="659" customWidth="1"/>
    <col min="13576" max="13576" width="21.36328125" style="659" customWidth="1"/>
    <col min="13577" max="13577" width="24.08984375" style="659" bestFit="1" customWidth="1"/>
    <col min="13578" max="13578" width="0.6328125" style="659" customWidth="1"/>
    <col min="13579" max="13824" width="9.08984375" style="659"/>
    <col min="13825" max="13825" width="1.6328125" style="659" customWidth="1"/>
    <col min="13826" max="13826" width="11.453125" style="659" customWidth="1"/>
    <col min="13827" max="13828" width="15.6328125" style="659" customWidth="1"/>
    <col min="13829" max="13829" width="32.36328125" style="659" customWidth="1"/>
    <col min="13830" max="13830" width="13.08984375" style="659" customWidth="1"/>
    <col min="13831" max="13831" width="24.453125" style="659" customWidth="1"/>
    <col min="13832" max="13832" width="21.36328125" style="659" customWidth="1"/>
    <col min="13833" max="13833" width="24.08984375" style="659" bestFit="1" customWidth="1"/>
    <col min="13834" max="13834" width="0.6328125" style="659" customWidth="1"/>
    <col min="13835" max="14080" width="9.08984375" style="659"/>
    <col min="14081" max="14081" width="1.6328125" style="659" customWidth="1"/>
    <col min="14082" max="14082" width="11.453125" style="659" customWidth="1"/>
    <col min="14083" max="14084" width="15.6328125" style="659" customWidth="1"/>
    <col min="14085" max="14085" width="32.36328125" style="659" customWidth="1"/>
    <col min="14086" max="14086" width="13.08984375" style="659" customWidth="1"/>
    <col min="14087" max="14087" width="24.453125" style="659" customWidth="1"/>
    <col min="14088" max="14088" width="21.36328125" style="659" customWidth="1"/>
    <col min="14089" max="14089" width="24.08984375" style="659" bestFit="1" customWidth="1"/>
    <col min="14090" max="14090" width="0.6328125" style="659" customWidth="1"/>
    <col min="14091" max="14336" width="9.08984375" style="659"/>
    <col min="14337" max="14337" width="1.6328125" style="659" customWidth="1"/>
    <col min="14338" max="14338" width="11.453125" style="659" customWidth="1"/>
    <col min="14339" max="14340" width="15.6328125" style="659" customWidth="1"/>
    <col min="14341" max="14341" width="32.36328125" style="659" customWidth="1"/>
    <col min="14342" max="14342" width="13.08984375" style="659" customWidth="1"/>
    <col min="14343" max="14343" width="24.453125" style="659" customWidth="1"/>
    <col min="14344" max="14344" width="21.36328125" style="659" customWidth="1"/>
    <col min="14345" max="14345" width="24.08984375" style="659" bestFit="1" customWidth="1"/>
    <col min="14346" max="14346" width="0.6328125" style="659" customWidth="1"/>
    <col min="14347" max="14592" width="9.08984375" style="659"/>
    <col min="14593" max="14593" width="1.6328125" style="659" customWidth="1"/>
    <col min="14594" max="14594" width="11.453125" style="659" customWidth="1"/>
    <col min="14595" max="14596" width="15.6328125" style="659" customWidth="1"/>
    <col min="14597" max="14597" width="32.36328125" style="659" customWidth="1"/>
    <col min="14598" max="14598" width="13.08984375" style="659" customWidth="1"/>
    <col min="14599" max="14599" width="24.453125" style="659" customWidth="1"/>
    <col min="14600" max="14600" width="21.36328125" style="659" customWidth="1"/>
    <col min="14601" max="14601" width="24.08984375" style="659" bestFit="1" customWidth="1"/>
    <col min="14602" max="14602" width="0.6328125" style="659" customWidth="1"/>
    <col min="14603" max="14848" width="9.08984375" style="659"/>
    <col min="14849" max="14849" width="1.6328125" style="659" customWidth="1"/>
    <col min="14850" max="14850" width="11.453125" style="659" customWidth="1"/>
    <col min="14851" max="14852" width="15.6328125" style="659" customWidth="1"/>
    <col min="14853" max="14853" width="32.36328125" style="659" customWidth="1"/>
    <col min="14854" max="14854" width="13.08984375" style="659" customWidth="1"/>
    <col min="14855" max="14855" width="24.453125" style="659" customWidth="1"/>
    <col min="14856" max="14856" width="21.36328125" style="659" customWidth="1"/>
    <col min="14857" max="14857" width="24.08984375" style="659" bestFit="1" customWidth="1"/>
    <col min="14858" max="14858" width="0.6328125" style="659" customWidth="1"/>
    <col min="14859" max="15104" width="9.08984375" style="659"/>
    <col min="15105" max="15105" width="1.6328125" style="659" customWidth="1"/>
    <col min="15106" max="15106" width="11.453125" style="659" customWidth="1"/>
    <col min="15107" max="15108" width="15.6328125" style="659" customWidth="1"/>
    <col min="15109" max="15109" width="32.36328125" style="659" customWidth="1"/>
    <col min="15110" max="15110" width="13.08984375" style="659" customWidth="1"/>
    <col min="15111" max="15111" width="24.453125" style="659" customWidth="1"/>
    <col min="15112" max="15112" width="21.36328125" style="659" customWidth="1"/>
    <col min="15113" max="15113" width="24.08984375" style="659" bestFit="1" customWidth="1"/>
    <col min="15114" max="15114" width="0.6328125" style="659" customWidth="1"/>
    <col min="15115" max="15360" width="9.08984375" style="659"/>
    <col min="15361" max="15361" width="1.6328125" style="659" customWidth="1"/>
    <col min="15362" max="15362" width="11.453125" style="659" customWidth="1"/>
    <col min="15363" max="15364" width="15.6328125" style="659" customWidth="1"/>
    <col min="15365" max="15365" width="32.36328125" style="659" customWidth="1"/>
    <col min="15366" max="15366" width="13.08984375" style="659" customWidth="1"/>
    <col min="15367" max="15367" width="24.453125" style="659" customWidth="1"/>
    <col min="15368" max="15368" width="21.36328125" style="659" customWidth="1"/>
    <col min="15369" max="15369" width="24.08984375" style="659" bestFit="1" customWidth="1"/>
    <col min="15370" max="15370" width="0.6328125" style="659" customWidth="1"/>
    <col min="15371" max="15616" width="9.08984375" style="659"/>
    <col min="15617" max="15617" width="1.6328125" style="659" customWidth="1"/>
    <col min="15618" max="15618" width="11.453125" style="659" customWidth="1"/>
    <col min="15619" max="15620" width="15.6328125" style="659" customWidth="1"/>
    <col min="15621" max="15621" width="32.36328125" style="659" customWidth="1"/>
    <col min="15622" max="15622" width="13.08984375" style="659" customWidth="1"/>
    <col min="15623" max="15623" width="24.453125" style="659" customWidth="1"/>
    <col min="15624" max="15624" width="21.36328125" style="659" customWidth="1"/>
    <col min="15625" max="15625" width="24.08984375" style="659" bestFit="1" customWidth="1"/>
    <col min="15626" max="15626" width="0.6328125" style="659" customWidth="1"/>
    <col min="15627" max="15872" width="9.08984375" style="659"/>
    <col min="15873" max="15873" width="1.6328125" style="659" customWidth="1"/>
    <col min="15874" max="15874" width="11.453125" style="659" customWidth="1"/>
    <col min="15875" max="15876" width="15.6328125" style="659" customWidth="1"/>
    <col min="15877" max="15877" width="32.36328125" style="659" customWidth="1"/>
    <col min="15878" max="15878" width="13.08984375" style="659" customWidth="1"/>
    <col min="15879" max="15879" width="24.453125" style="659" customWidth="1"/>
    <col min="15880" max="15880" width="21.36328125" style="659" customWidth="1"/>
    <col min="15881" max="15881" width="24.08984375" style="659" bestFit="1" customWidth="1"/>
    <col min="15882" max="15882" width="0.6328125" style="659" customWidth="1"/>
    <col min="15883" max="16128" width="9.08984375" style="659"/>
    <col min="16129" max="16129" width="1.6328125" style="659" customWidth="1"/>
    <col min="16130" max="16130" width="11.453125" style="659" customWidth="1"/>
    <col min="16131" max="16132" width="15.6328125" style="659" customWidth="1"/>
    <col min="16133" max="16133" width="32.36328125" style="659" customWidth="1"/>
    <col min="16134" max="16134" width="13.08984375" style="659" customWidth="1"/>
    <col min="16135" max="16135" width="24.453125" style="659" customWidth="1"/>
    <col min="16136" max="16136" width="21.36328125" style="659" customWidth="1"/>
    <col min="16137" max="16137" width="24.08984375" style="659" bestFit="1" customWidth="1"/>
    <col min="16138" max="16138" width="0.6328125" style="659" customWidth="1"/>
    <col min="16139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</row>
    <row r="2" spans="2:236" s="560" customFormat="1" ht="24.9" customHeight="1" x14ac:dyDescent="0.25">
      <c r="B2" s="2330" t="s">
        <v>606</v>
      </c>
      <c r="C2" s="2324"/>
      <c r="D2" s="2324"/>
      <c r="E2" s="2324"/>
      <c r="F2" s="2324"/>
      <c r="G2" s="2324"/>
      <c r="H2" s="2324"/>
      <c r="I2" s="2324"/>
    </row>
    <row r="3" spans="2:236" s="560" customFormat="1" ht="22.5" customHeight="1" x14ac:dyDescent="0.25">
      <c r="B3" s="2330" t="s">
        <v>607</v>
      </c>
      <c r="C3" s="2324"/>
      <c r="D3" s="2324"/>
      <c r="E3" s="2324"/>
      <c r="F3" s="2324"/>
      <c r="G3" s="2324"/>
      <c r="H3" s="2324"/>
      <c r="I3" s="2324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1493"/>
      <c r="H6" s="569"/>
      <c r="I6" s="570" t="s">
        <v>4</v>
      </c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1494" t="s">
        <v>8</v>
      </c>
      <c r="H7" s="574" t="s">
        <v>9</v>
      </c>
      <c r="I7" s="575" t="s">
        <v>10</v>
      </c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1495"/>
      <c r="H8" s="574" t="s">
        <v>11</v>
      </c>
      <c r="I8" s="575" t="s">
        <v>11</v>
      </c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1495"/>
      <c r="H9" s="565"/>
      <c r="I9" s="578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1493"/>
      <c r="H10" s="569"/>
      <c r="I10" s="57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0"/>
      <c r="C11" s="606"/>
      <c r="D11" s="567"/>
      <c r="E11" s="568"/>
      <c r="F11" s="569"/>
      <c r="G11" s="1493"/>
      <c r="H11" s="569"/>
      <c r="I11" s="57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3">
        <v>13.01</v>
      </c>
      <c r="C12" s="2331" t="s">
        <v>15</v>
      </c>
      <c r="D12" s="2332"/>
      <c r="E12" s="2333"/>
      <c r="F12" s="583" t="s">
        <v>16</v>
      </c>
      <c r="G12" s="1496">
        <v>1</v>
      </c>
      <c r="H12" s="570"/>
      <c r="I12" s="57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17</v>
      </c>
      <c r="D13" s="2332"/>
      <c r="E13" s="2333"/>
      <c r="F13" s="585" t="s">
        <v>16</v>
      </c>
      <c r="G13" s="1496">
        <v>1</v>
      </c>
      <c r="H13" s="570"/>
      <c r="I13" s="57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84"/>
      <c r="C14" s="2331" t="s">
        <v>18</v>
      </c>
      <c r="D14" s="2332"/>
      <c r="E14" s="2333"/>
      <c r="F14" s="583" t="s">
        <v>19</v>
      </c>
      <c r="G14" s="1496">
        <v>3</v>
      </c>
      <c r="H14" s="570"/>
      <c r="I14" s="57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84"/>
      <c r="C15" s="2331"/>
      <c r="D15" s="2332"/>
      <c r="E15" s="2333"/>
      <c r="F15" s="583"/>
      <c r="G15" s="1496"/>
      <c r="H15" s="570"/>
      <c r="I15" s="57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1497" t="s">
        <v>548</v>
      </c>
      <c r="C16" s="566" t="s">
        <v>549</v>
      </c>
      <c r="D16" s="572"/>
      <c r="E16" s="568"/>
      <c r="F16" s="583"/>
      <c r="G16" s="1496"/>
      <c r="H16" s="570"/>
      <c r="I16" s="57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69"/>
      <c r="C17" s="606"/>
      <c r="D17" s="567"/>
      <c r="E17" s="568"/>
      <c r="F17" s="583"/>
      <c r="G17" s="1496"/>
      <c r="H17" s="570"/>
      <c r="I17" s="57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69"/>
      <c r="C18" s="1498" t="s">
        <v>550</v>
      </c>
      <c r="D18" s="581"/>
      <c r="E18" s="568"/>
      <c r="F18" s="583" t="s">
        <v>170</v>
      </c>
      <c r="G18" s="1496"/>
      <c r="H18" s="1499"/>
      <c r="I18" s="57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69"/>
      <c r="C19" s="587" t="s">
        <v>551</v>
      </c>
      <c r="D19" s="567"/>
      <c r="E19" s="568"/>
      <c r="F19" s="583" t="s">
        <v>172</v>
      </c>
      <c r="G19" s="1493"/>
      <c r="H19" s="570"/>
      <c r="I19" s="57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69"/>
      <c r="C20" s="587" t="s">
        <v>552</v>
      </c>
      <c r="D20" s="567"/>
      <c r="E20" s="568"/>
      <c r="F20" s="583"/>
      <c r="G20" s="1493"/>
      <c r="H20" s="570"/>
      <c r="I20" s="57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69"/>
      <c r="C21" s="587"/>
      <c r="D21" s="567"/>
      <c r="E21" s="568"/>
      <c r="F21" s="583"/>
      <c r="G21" s="1493"/>
      <c r="H21" s="570"/>
      <c r="I21" s="57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 t="s">
        <v>553</v>
      </c>
      <c r="C22" s="588" t="s">
        <v>554</v>
      </c>
      <c r="D22" s="572"/>
      <c r="E22" s="568"/>
      <c r="F22" s="583"/>
      <c r="G22" s="1493"/>
      <c r="H22" s="570"/>
      <c r="I22" s="57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587"/>
      <c r="D23" s="567"/>
      <c r="E23" s="568"/>
      <c r="F23" s="583"/>
      <c r="G23" s="1493"/>
      <c r="H23" s="570"/>
      <c r="I23" s="57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x14ac:dyDescent="0.25">
      <c r="B24" s="569"/>
      <c r="C24" s="587" t="s">
        <v>555</v>
      </c>
      <c r="D24" s="567"/>
      <c r="E24" s="568"/>
      <c r="F24" s="583" t="s">
        <v>170</v>
      </c>
      <c r="G24" s="1496"/>
      <c r="H24" s="570"/>
      <c r="I24" s="57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x14ac:dyDescent="0.25">
      <c r="B25" s="569"/>
      <c r="C25" s="587" t="s">
        <v>556</v>
      </c>
      <c r="D25" s="567"/>
      <c r="E25" s="568"/>
      <c r="F25" s="583"/>
      <c r="G25" s="1493"/>
      <c r="H25" s="570"/>
      <c r="I25" s="57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82" customFormat="1" ht="24.9" customHeight="1" x14ac:dyDescent="0.25">
      <c r="B26" s="569"/>
      <c r="C26" s="587" t="s">
        <v>557</v>
      </c>
      <c r="D26" s="567"/>
      <c r="E26" s="568"/>
      <c r="F26" s="583" t="s">
        <v>172</v>
      </c>
      <c r="G26" s="1493"/>
      <c r="H26" s="570"/>
      <c r="I26" s="57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</row>
    <row r="27" spans="2:236" s="582" customFormat="1" ht="24.9" customHeight="1" x14ac:dyDescent="0.25">
      <c r="B27" s="569"/>
      <c r="C27" s="587" t="s">
        <v>552</v>
      </c>
      <c r="D27" s="567"/>
      <c r="E27" s="568"/>
      <c r="F27" s="583"/>
      <c r="G27" s="1493"/>
      <c r="H27" s="570"/>
      <c r="I27" s="57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9"/>
      <c r="C28" s="587"/>
      <c r="D28" s="567"/>
      <c r="E28" s="568"/>
      <c r="F28" s="583"/>
      <c r="G28" s="1493"/>
      <c r="H28" s="570"/>
      <c r="I28" s="57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74" t="s">
        <v>20</v>
      </c>
      <c r="C29" s="588" t="s">
        <v>21</v>
      </c>
      <c r="D29" s="572"/>
      <c r="E29" s="568"/>
      <c r="F29" s="583" t="s">
        <v>22</v>
      </c>
      <c r="G29" s="1496">
        <v>2</v>
      </c>
      <c r="H29" s="570"/>
      <c r="I29" s="57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83"/>
      <c r="C30" s="587"/>
      <c r="D30" s="567"/>
      <c r="E30" s="568"/>
      <c r="F30" s="583"/>
      <c r="G30" s="1493"/>
      <c r="H30" s="570"/>
      <c r="I30" s="57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74" t="s">
        <v>23</v>
      </c>
      <c r="C31" s="588" t="s">
        <v>24</v>
      </c>
      <c r="D31" s="572"/>
      <c r="E31" s="573"/>
      <c r="F31" s="583"/>
      <c r="G31" s="1493"/>
      <c r="H31" s="570"/>
      <c r="I31" s="57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83"/>
      <c r="C32" s="587" t="s">
        <v>25</v>
      </c>
      <c r="D32" s="567"/>
      <c r="E32" s="568"/>
      <c r="F32" s="583" t="s">
        <v>16</v>
      </c>
      <c r="G32" s="1496">
        <v>1</v>
      </c>
      <c r="H32" s="570"/>
      <c r="I32" s="57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3"/>
      <c r="C33" s="2331" t="s">
        <v>26</v>
      </c>
      <c r="D33" s="2332"/>
      <c r="E33" s="2333"/>
      <c r="F33" s="583" t="s">
        <v>27</v>
      </c>
      <c r="G33" s="1496">
        <v>3</v>
      </c>
      <c r="H33" s="570"/>
      <c r="I33" s="57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x14ac:dyDescent="0.25">
      <c r="B34" s="583"/>
      <c r="C34" s="587"/>
      <c r="D34" s="567"/>
      <c r="E34" s="568"/>
      <c r="F34" s="583"/>
      <c r="G34" s="1493"/>
      <c r="H34" s="570"/>
      <c r="I34" s="57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x14ac:dyDescent="0.25">
      <c r="B35" s="574" t="s">
        <v>28</v>
      </c>
      <c r="C35" s="588" t="s">
        <v>414</v>
      </c>
      <c r="D35" s="572"/>
      <c r="E35" s="568"/>
      <c r="F35" s="583"/>
      <c r="G35" s="1496"/>
      <c r="H35" s="570"/>
      <c r="I35" s="57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82" customFormat="1" ht="24.9" customHeight="1" x14ac:dyDescent="0.25">
      <c r="B36" s="565"/>
      <c r="C36" s="587" t="s">
        <v>25</v>
      </c>
      <c r="D36" s="567"/>
      <c r="E36" s="568"/>
      <c r="F36" s="583" t="s">
        <v>16</v>
      </c>
      <c r="G36" s="1496">
        <v>1</v>
      </c>
      <c r="H36" s="570"/>
      <c r="I36" s="57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</row>
    <row r="37" spans="1:236" s="582" customFormat="1" ht="24.9" customHeight="1" x14ac:dyDescent="0.25">
      <c r="B37" s="569"/>
      <c r="C37" s="2331" t="s">
        <v>26</v>
      </c>
      <c r="D37" s="2332"/>
      <c r="E37" s="2333"/>
      <c r="F37" s="583" t="s">
        <v>27</v>
      </c>
      <c r="G37" s="1496">
        <v>3</v>
      </c>
      <c r="H37" s="570"/>
      <c r="I37" s="57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9"/>
      <c r="C38" s="587"/>
      <c r="D38" s="567"/>
      <c r="E38" s="568"/>
      <c r="F38" s="583"/>
      <c r="G38" s="1496"/>
      <c r="H38" s="570"/>
      <c r="I38" s="570"/>
      <c r="J38" s="560"/>
      <c r="K38" s="560"/>
      <c r="L38" s="560"/>
      <c r="M38" s="560"/>
      <c r="N38" s="560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39.75" customHeight="1" x14ac:dyDescent="0.25">
      <c r="B39" s="574" t="s">
        <v>30</v>
      </c>
      <c r="C39" s="2336" t="s">
        <v>130</v>
      </c>
      <c r="D39" s="2321"/>
      <c r="E39" s="2322"/>
      <c r="F39" s="574" t="s">
        <v>22</v>
      </c>
      <c r="G39" s="1496"/>
      <c r="H39" s="570"/>
      <c r="I39" s="57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thickBot="1" x14ac:dyDescent="0.3">
      <c r="B40" s="589"/>
      <c r="C40" s="590"/>
      <c r="D40" s="591"/>
      <c r="E40" s="592"/>
      <c r="F40" s="593"/>
      <c r="G40" s="1500"/>
      <c r="H40" s="594"/>
      <c r="I40" s="594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thickTop="1" thickBot="1" x14ac:dyDescent="0.3">
      <c r="B41" s="595" t="s">
        <v>31</v>
      </c>
      <c r="C41" s="596"/>
      <c r="D41" s="597"/>
      <c r="E41" s="598"/>
      <c r="F41" s="599"/>
      <c r="G41" s="1501"/>
      <c r="H41" s="599"/>
      <c r="I41" s="601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60" customFormat="1" ht="24.9" customHeight="1" thickTop="1" x14ac:dyDescent="0.25">
      <c r="B42" s="602"/>
      <c r="C42" s="603"/>
      <c r="D42" s="603"/>
      <c r="E42" s="603"/>
      <c r="F42" s="603"/>
      <c r="G42" s="1502"/>
      <c r="H42" s="603"/>
      <c r="I42" s="605"/>
    </row>
    <row r="43" spans="1:236" s="560" customFormat="1" ht="24.9" customHeight="1" x14ac:dyDescent="0.25">
      <c r="B43" s="2330" t="str">
        <f>B2</f>
        <v>CONTRACT NO.:          RA/MAI/2022-23/D/RM/CR/NS/56</v>
      </c>
      <c r="C43" s="2324"/>
      <c r="D43" s="2324"/>
      <c r="E43" s="2324"/>
      <c r="F43" s="2324"/>
      <c r="G43" s="2324"/>
      <c r="H43" s="2324"/>
      <c r="I43" s="2324"/>
    </row>
    <row r="44" spans="1:236" s="560" customFormat="1" ht="22.5" customHeight="1" x14ac:dyDescent="0.25">
      <c r="B44" s="2323" t="str">
        <f>B3</f>
        <v>CONTRACT NAME:      Reshaping and Drainage Works on Selected District Roads in Ntchisi District - Lot 2</v>
      </c>
      <c r="C44" s="2324"/>
      <c r="D44" s="2324"/>
      <c r="E44" s="2324"/>
      <c r="F44" s="2324"/>
      <c r="G44" s="2324"/>
      <c r="H44" s="2324"/>
      <c r="I44" s="2324"/>
    </row>
    <row r="45" spans="1:236" s="618" customFormat="1" ht="10.5" customHeight="1" x14ac:dyDescent="0.25">
      <c r="A45" s="560"/>
      <c r="B45" s="2323"/>
      <c r="C45" s="2324"/>
      <c r="D45" s="2324"/>
      <c r="E45" s="2324"/>
      <c r="F45" s="2324"/>
      <c r="G45" s="2324"/>
      <c r="H45" s="2324"/>
      <c r="I45" s="2324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</row>
    <row r="46" spans="1:236" s="582" customFormat="1" ht="24.9" customHeight="1" x14ac:dyDescent="0.25">
      <c r="B46" s="565"/>
      <c r="C46" s="606"/>
      <c r="D46" s="567"/>
      <c r="E46" s="607"/>
      <c r="F46" s="583"/>
      <c r="G46" s="1493"/>
      <c r="H46" s="569"/>
      <c r="I46" s="570" t="s">
        <v>32</v>
      </c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</row>
    <row r="47" spans="1:236" s="582" customFormat="1" ht="24.9" customHeight="1" x14ac:dyDescent="0.25">
      <c r="B47" s="565" t="s">
        <v>5</v>
      </c>
      <c r="C47" s="566" t="s">
        <v>6</v>
      </c>
      <c r="D47" s="572"/>
      <c r="E47" s="573"/>
      <c r="F47" s="574" t="s">
        <v>7</v>
      </c>
      <c r="G47" s="1494" t="s">
        <v>8</v>
      </c>
      <c r="H47" s="574" t="s">
        <v>9</v>
      </c>
      <c r="I47" s="575" t="s">
        <v>10</v>
      </c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565"/>
      <c r="C48" s="566"/>
      <c r="D48" s="572"/>
      <c r="E48" s="573"/>
      <c r="F48" s="565"/>
      <c r="G48" s="1495"/>
      <c r="H48" s="574" t="s">
        <v>11</v>
      </c>
      <c r="I48" s="575" t="s">
        <v>11</v>
      </c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74"/>
      <c r="C49" s="576"/>
      <c r="D49" s="577"/>
      <c r="E49" s="620"/>
      <c r="F49" s="621"/>
      <c r="G49" s="1503"/>
      <c r="H49" s="621"/>
      <c r="I49" s="575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74"/>
      <c r="C50" s="576"/>
      <c r="D50" s="577"/>
      <c r="E50" s="620"/>
      <c r="F50" s="621"/>
      <c r="G50" s="1503"/>
      <c r="H50" s="621"/>
      <c r="I50" s="575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74">
        <v>1500</v>
      </c>
      <c r="C51" s="566" t="s">
        <v>33</v>
      </c>
      <c r="D51" s="567"/>
      <c r="E51" s="568"/>
      <c r="F51" s="583"/>
      <c r="G51" s="1493"/>
      <c r="H51" s="608"/>
      <c r="I51" s="57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83"/>
      <c r="C52" s="606"/>
      <c r="D52" s="567"/>
      <c r="E52" s="568"/>
      <c r="F52" s="583"/>
      <c r="G52" s="1493"/>
      <c r="H52" s="610"/>
      <c r="I52" s="57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15.01</v>
      </c>
      <c r="C53" s="566" t="s">
        <v>136</v>
      </c>
      <c r="D53" s="572"/>
      <c r="E53" s="568"/>
      <c r="F53" s="583" t="s">
        <v>59</v>
      </c>
      <c r="G53" s="1504"/>
      <c r="H53" s="610"/>
      <c r="I53" s="57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83"/>
      <c r="C54" s="606"/>
      <c r="D54" s="567"/>
      <c r="E54" s="568"/>
      <c r="F54" s="583"/>
      <c r="G54" s="1504"/>
      <c r="H54" s="610"/>
      <c r="I54" s="57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4.9" customHeight="1" x14ac:dyDescent="0.25">
      <c r="B55" s="574">
        <v>15.03</v>
      </c>
      <c r="C55" s="566" t="s">
        <v>34</v>
      </c>
      <c r="D55" s="567"/>
      <c r="E55" s="568"/>
      <c r="F55" s="583" t="s">
        <v>35</v>
      </c>
      <c r="G55" s="1504"/>
      <c r="H55" s="610"/>
      <c r="I55" s="57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83"/>
      <c r="C56" s="606"/>
      <c r="D56" s="567"/>
      <c r="E56" s="568"/>
      <c r="F56" s="583"/>
      <c r="G56" s="1504"/>
      <c r="H56" s="610"/>
      <c r="I56" s="57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customHeight="1" x14ac:dyDescent="0.25">
      <c r="B57" s="583"/>
      <c r="C57" s="606" t="s">
        <v>36</v>
      </c>
      <c r="D57" s="567"/>
      <c r="E57" s="568"/>
      <c r="F57" s="583" t="s">
        <v>16</v>
      </c>
      <c r="G57" s="1504"/>
      <c r="H57" s="610"/>
      <c r="I57" s="57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customHeight="1" x14ac:dyDescent="0.25">
      <c r="B58" s="583"/>
      <c r="C58" s="606"/>
      <c r="D58" s="567"/>
      <c r="E58" s="568"/>
      <c r="F58" s="583"/>
      <c r="G58" s="1504"/>
      <c r="H58" s="610"/>
      <c r="I58" s="57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customHeight="1" x14ac:dyDescent="0.25">
      <c r="B59" s="583"/>
      <c r="C59" s="606" t="s">
        <v>37</v>
      </c>
      <c r="D59" s="567"/>
      <c r="E59" s="568"/>
      <c r="F59" s="583" t="s">
        <v>22</v>
      </c>
      <c r="G59" s="1504"/>
      <c r="H59" s="610"/>
      <c r="I59" s="57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customHeight="1" x14ac:dyDescent="0.25">
      <c r="B60" s="584"/>
      <c r="C60" s="606"/>
      <c r="D60" s="567"/>
      <c r="E60" s="568"/>
      <c r="F60" s="583"/>
      <c r="G60" s="1504"/>
      <c r="H60" s="610"/>
      <c r="I60" s="57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customHeight="1" x14ac:dyDescent="0.25">
      <c r="B61" s="584"/>
      <c r="C61" s="606" t="s">
        <v>38</v>
      </c>
      <c r="D61" s="567"/>
      <c r="E61" s="568"/>
      <c r="F61" s="583" t="s">
        <v>22</v>
      </c>
      <c r="G61" s="1504"/>
      <c r="H61" s="610"/>
      <c r="I61" s="570">
        <f>G61*H61</f>
        <v>0</v>
      </c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customHeight="1" x14ac:dyDescent="0.25">
      <c r="B62" s="584"/>
      <c r="C62" s="606"/>
      <c r="D62" s="567"/>
      <c r="E62" s="568"/>
      <c r="F62" s="583"/>
      <c r="G62" s="1504"/>
      <c r="H62" s="610"/>
      <c r="I62" s="57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customHeight="1" x14ac:dyDescent="0.25">
      <c r="B63" s="584"/>
      <c r="C63" s="606" t="s">
        <v>456</v>
      </c>
      <c r="D63" s="567"/>
      <c r="E63" s="568"/>
      <c r="F63" s="583" t="s">
        <v>22</v>
      </c>
      <c r="G63" s="1504"/>
      <c r="H63" s="610"/>
      <c r="I63" s="57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84"/>
      <c r="C64" s="606"/>
      <c r="D64" s="567"/>
      <c r="E64" s="568"/>
      <c r="F64" s="583"/>
      <c r="G64" s="1504"/>
      <c r="H64" s="610"/>
      <c r="I64" s="57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2:236" s="582" customFormat="1" ht="24.9" customHeight="1" x14ac:dyDescent="0.25">
      <c r="B65" s="584"/>
      <c r="C65" s="606" t="s">
        <v>558</v>
      </c>
      <c r="D65" s="567"/>
      <c r="E65" s="568"/>
      <c r="F65" s="583" t="s">
        <v>22</v>
      </c>
      <c r="G65" s="1504"/>
      <c r="H65" s="610"/>
      <c r="I65" s="57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2:236" s="582" customFormat="1" ht="24.9" customHeight="1" x14ac:dyDescent="0.25">
      <c r="B66" s="584"/>
      <c r="C66" s="606"/>
      <c r="D66" s="567"/>
      <c r="E66" s="568"/>
      <c r="F66" s="583"/>
      <c r="G66" s="1504"/>
      <c r="H66" s="610"/>
      <c r="I66" s="57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2:236" s="582" customFormat="1" ht="24.9" customHeight="1" x14ac:dyDescent="0.25">
      <c r="B67" s="584"/>
      <c r="C67" s="606" t="s">
        <v>559</v>
      </c>
      <c r="D67" s="567"/>
      <c r="E67" s="568"/>
      <c r="F67" s="583" t="s">
        <v>416</v>
      </c>
      <c r="G67" s="1504"/>
      <c r="H67" s="610"/>
      <c r="I67" s="57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2:236" s="582" customFormat="1" ht="24.9" customHeight="1" x14ac:dyDescent="0.25">
      <c r="B68" s="584"/>
      <c r="C68" s="606"/>
      <c r="D68" s="567"/>
      <c r="E68" s="568"/>
      <c r="F68" s="583"/>
      <c r="G68" s="1504"/>
      <c r="H68" s="610"/>
      <c r="I68" s="57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</row>
    <row r="69" spans="2:236" s="582" customFormat="1" ht="24.9" customHeight="1" x14ac:dyDescent="0.25">
      <c r="B69" s="584"/>
      <c r="C69" s="606" t="s">
        <v>560</v>
      </c>
      <c r="D69" s="567"/>
      <c r="E69" s="568"/>
      <c r="F69" s="583" t="s">
        <v>22</v>
      </c>
      <c r="G69" s="1504"/>
      <c r="H69" s="610"/>
      <c r="I69" s="57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2:236" s="582" customFormat="1" ht="24.9" customHeight="1" x14ac:dyDescent="0.25">
      <c r="B70" s="584"/>
      <c r="C70" s="606"/>
      <c r="D70" s="567"/>
      <c r="E70" s="568"/>
      <c r="F70" s="583"/>
      <c r="G70" s="1504"/>
      <c r="H70" s="610"/>
      <c r="I70" s="57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2:236" s="582" customFormat="1" ht="24.9" customHeight="1" x14ac:dyDescent="0.25">
      <c r="B71" s="584"/>
      <c r="C71" s="606" t="s">
        <v>137</v>
      </c>
      <c r="D71" s="567"/>
      <c r="E71" s="568"/>
      <c r="F71" s="583" t="s">
        <v>22</v>
      </c>
      <c r="G71" s="1504"/>
      <c r="H71" s="610"/>
      <c r="I71" s="570"/>
      <c r="J71" s="560"/>
      <c r="K71" s="560"/>
      <c r="L71" s="560"/>
      <c r="M71" s="560"/>
      <c r="N71" s="560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2:236" s="582" customFormat="1" ht="24.9" customHeight="1" x14ac:dyDescent="0.25">
      <c r="B72" s="584"/>
      <c r="C72" s="606"/>
      <c r="D72" s="567"/>
      <c r="E72" s="568"/>
      <c r="F72" s="583"/>
      <c r="G72" s="1504"/>
      <c r="H72" s="610"/>
      <c r="I72" s="57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2:236" s="582" customFormat="1" ht="24.9" customHeight="1" x14ac:dyDescent="0.25">
      <c r="B73" s="584"/>
      <c r="C73" s="606" t="s">
        <v>138</v>
      </c>
      <c r="D73" s="567"/>
      <c r="E73" s="568"/>
      <c r="F73" s="583" t="s">
        <v>139</v>
      </c>
      <c r="G73" s="1504">
        <v>1</v>
      </c>
      <c r="H73" s="610"/>
      <c r="I73" s="57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2:236" s="582" customFormat="1" ht="24.9" customHeight="1" x14ac:dyDescent="0.25">
      <c r="B74" s="584"/>
      <c r="C74" s="606"/>
      <c r="D74" s="567"/>
      <c r="E74" s="568"/>
      <c r="F74" s="583"/>
      <c r="G74" s="1504"/>
      <c r="H74" s="610"/>
      <c r="I74" s="57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2:236" s="582" customFormat="1" ht="24.9" customHeight="1" x14ac:dyDescent="0.25">
      <c r="B75" s="584"/>
      <c r="C75" s="606" t="s">
        <v>39</v>
      </c>
      <c r="D75" s="567"/>
      <c r="E75" s="568"/>
      <c r="F75" s="583" t="s">
        <v>22</v>
      </c>
      <c r="G75" s="1504"/>
      <c r="H75" s="610"/>
      <c r="I75" s="57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2:236" s="582" customFormat="1" ht="24.9" customHeight="1" x14ac:dyDescent="0.25">
      <c r="B76" s="584"/>
      <c r="C76" s="606"/>
      <c r="D76" s="567"/>
      <c r="E76" s="568"/>
      <c r="F76" s="583"/>
      <c r="G76" s="1504"/>
      <c r="H76" s="610"/>
      <c r="I76" s="57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2:236" s="582" customFormat="1" ht="24.9" customHeight="1" x14ac:dyDescent="0.25">
      <c r="B77" s="584"/>
      <c r="C77" s="606"/>
      <c r="D77" s="567"/>
      <c r="E77" s="568"/>
      <c r="F77" s="583"/>
      <c r="G77" s="1504"/>
      <c r="H77" s="610"/>
      <c r="I77" s="57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2:236" s="582" customFormat="1" ht="24.9" customHeight="1" x14ac:dyDescent="0.25">
      <c r="B78" s="584"/>
      <c r="C78" s="606"/>
      <c r="D78" s="567"/>
      <c r="E78" s="568"/>
      <c r="F78" s="583"/>
      <c r="G78" s="1504"/>
      <c r="H78" s="610"/>
      <c r="I78" s="57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2:236" s="582" customFormat="1" ht="24.9" customHeight="1" x14ac:dyDescent="0.25">
      <c r="B79" s="584"/>
      <c r="C79" s="606"/>
      <c r="D79" s="567"/>
      <c r="E79" s="568"/>
      <c r="F79" s="583"/>
      <c r="G79" s="1504"/>
      <c r="H79" s="610"/>
      <c r="I79" s="57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2:236" s="582" customFormat="1" ht="24.9" customHeight="1" x14ac:dyDescent="0.25">
      <c r="B80" s="584"/>
      <c r="C80" s="606"/>
      <c r="D80" s="567"/>
      <c r="E80" s="568"/>
      <c r="F80" s="583"/>
      <c r="G80" s="1504"/>
      <c r="H80" s="610"/>
      <c r="I80" s="57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24.9" customHeight="1" x14ac:dyDescent="0.25">
      <c r="B81" s="584"/>
      <c r="C81" s="606"/>
      <c r="D81" s="567"/>
      <c r="E81" s="568"/>
      <c r="F81" s="583"/>
      <c r="G81" s="1504"/>
      <c r="H81" s="610"/>
      <c r="I81" s="57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thickBot="1" x14ac:dyDescent="0.3">
      <c r="B82" s="611"/>
      <c r="C82" s="612"/>
      <c r="D82" s="591"/>
      <c r="E82" s="592"/>
      <c r="F82" s="593"/>
      <c r="G82" s="1505"/>
      <c r="H82" s="614"/>
      <c r="I82" s="594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thickTop="1" thickBot="1" x14ac:dyDescent="0.3">
      <c r="B83" s="595" t="s">
        <v>40</v>
      </c>
      <c r="C83" s="596"/>
      <c r="D83" s="597"/>
      <c r="E83" s="598"/>
      <c r="F83" s="615"/>
      <c r="G83" s="1501"/>
      <c r="H83" s="616"/>
      <c r="I83" s="617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60" customFormat="1" ht="24.9" customHeight="1" thickTop="1" x14ac:dyDescent="0.25">
      <c r="B84" s="602"/>
      <c r="C84" s="603"/>
      <c r="D84" s="603"/>
      <c r="E84" s="603"/>
      <c r="F84" s="603"/>
      <c r="G84" s="1502"/>
      <c r="H84" s="603"/>
      <c r="I84" s="605"/>
    </row>
    <row r="85" spans="1:236" s="560" customFormat="1" ht="24.9" customHeight="1" x14ac:dyDescent="0.25">
      <c r="B85" s="2330" t="str">
        <f>B43</f>
        <v>CONTRACT NO.:          RA/MAI/2022-23/D/RM/CR/NS/56</v>
      </c>
      <c r="C85" s="2324"/>
      <c r="D85" s="2324"/>
      <c r="E85" s="2324"/>
      <c r="F85" s="2324"/>
      <c r="G85" s="2324"/>
      <c r="H85" s="2324"/>
      <c r="I85" s="2324"/>
    </row>
    <row r="86" spans="1:236" s="560" customFormat="1" ht="22.5" customHeight="1" x14ac:dyDescent="0.25">
      <c r="B86" s="2323" t="str">
        <f>B44</f>
        <v>CONTRACT NAME:      Reshaping and Drainage Works on Selected District Roads in Ntchisi District - Lot 2</v>
      </c>
      <c r="C86" s="2324"/>
      <c r="D86" s="2324"/>
      <c r="E86" s="2324"/>
      <c r="F86" s="2324"/>
      <c r="G86" s="2324"/>
      <c r="H86" s="2324"/>
      <c r="I86" s="2324"/>
    </row>
    <row r="87" spans="1:236" s="618" customFormat="1" ht="21.75" hidden="1" customHeight="1" x14ac:dyDescent="0.25">
      <c r="A87" s="560"/>
      <c r="B87" s="2323">
        <f>B45</f>
        <v>0</v>
      </c>
      <c r="C87" s="2324"/>
      <c r="D87" s="2324"/>
      <c r="E87" s="2324"/>
      <c r="F87" s="2324"/>
      <c r="G87" s="2324"/>
      <c r="H87" s="2324"/>
      <c r="I87" s="2324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x14ac:dyDescent="0.25">
      <c r="B88" s="565"/>
      <c r="C88" s="606"/>
      <c r="D88" s="567"/>
      <c r="E88" s="568"/>
      <c r="F88" s="583"/>
      <c r="G88" s="1493"/>
      <c r="H88" s="619"/>
      <c r="I88" s="570" t="s">
        <v>41</v>
      </c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24.9" customHeight="1" x14ac:dyDescent="0.25">
      <c r="B89" s="565" t="s">
        <v>5</v>
      </c>
      <c r="C89" s="566" t="s">
        <v>6</v>
      </c>
      <c r="D89" s="572"/>
      <c r="E89" s="573"/>
      <c r="F89" s="574" t="s">
        <v>7</v>
      </c>
      <c r="G89" s="1494" t="s">
        <v>8</v>
      </c>
      <c r="H89" s="574" t="s">
        <v>9</v>
      </c>
      <c r="I89" s="575" t="s">
        <v>10</v>
      </c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x14ac:dyDescent="0.25">
      <c r="B90" s="565"/>
      <c r="C90" s="566"/>
      <c r="D90" s="572"/>
      <c r="E90" s="573"/>
      <c r="F90" s="565"/>
      <c r="G90" s="1495"/>
      <c r="H90" s="574" t="s">
        <v>11</v>
      </c>
      <c r="I90" s="575" t="s">
        <v>11</v>
      </c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621"/>
      <c r="C91" s="576"/>
      <c r="D91" s="577"/>
      <c r="E91" s="620"/>
      <c r="F91" s="621"/>
      <c r="G91" s="1503"/>
      <c r="H91" s="621"/>
      <c r="I91" s="575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1700</v>
      </c>
      <c r="C92" s="566" t="s">
        <v>42</v>
      </c>
      <c r="D92" s="567"/>
      <c r="E92" s="620"/>
      <c r="F92" s="621"/>
      <c r="G92" s="1503"/>
      <c r="H92" s="621"/>
      <c r="I92" s="575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621"/>
      <c r="C93" s="576"/>
      <c r="D93" s="577"/>
      <c r="E93" s="620"/>
      <c r="F93" s="621"/>
      <c r="G93" s="1503"/>
      <c r="H93" s="621"/>
      <c r="I93" s="575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x14ac:dyDescent="0.25">
      <c r="B94" s="574">
        <v>17.010000000000002</v>
      </c>
      <c r="C94" s="566" t="s">
        <v>140</v>
      </c>
      <c r="D94" s="572"/>
      <c r="E94" s="573"/>
      <c r="F94" s="583" t="s">
        <v>141</v>
      </c>
      <c r="G94" s="1504"/>
      <c r="H94" s="623"/>
      <c r="I94" s="57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24.9" customHeight="1" x14ac:dyDescent="0.25">
      <c r="B95" s="621"/>
      <c r="C95" s="576"/>
      <c r="D95" s="577"/>
      <c r="E95" s="620"/>
      <c r="F95" s="621"/>
      <c r="G95" s="1503"/>
      <c r="H95" s="621"/>
      <c r="I95" s="57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582" customFormat="1" ht="24.9" customHeight="1" x14ac:dyDescent="0.25">
      <c r="B96" s="574">
        <v>17.02</v>
      </c>
      <c r="C96" s="566" t="s">
        <v>142</v>
      </c>
      <c r="D96" s="572"/>
      <c r="E96" s="573"/>
      <c r="F96" s="583"/>
      <c r="G96" s="1504"/>
      <c r="H96" s="652"/>
      <c r="I96" s="57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2:236" s="582" customFormat="1" ht="24.9" customHeight="1" x14ac:dyDescent="0.25">
      <c r="B97" s="569"/>
      <c r="C97" s="606"/>
      <c r="D97" s="567"/>
      <c r="E97" s="568"/>
      <c r="F97" s="583"/>
      <c r="G97" s="1493"/>
      <c r="H97" s="619"/>
      <c r="I97" s="57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2:236" s="582" customFormat="1" ht="24.9" customHeight="1" x14ac:dyDescent="0.25">
      <c r="B98" s="569"/>
      <c r="C98" s="606" t="s">
        <v>143</v>
      </c>
      <c r="D98" s="567"/>
      <c r="E98" s="568"/>
      <c r="F98" s="583" t="s">
        <v>22</v>
      </c>
      <c r="G98" s="1496"/>
      <c r="H98" s="625"/>
      <c r="I98" s="57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2:236" s="560" customFormat="1" ht="24.9" customHeight="1" x14ac:dyDescent="0.25">
      <c r="B99" s="569"/>
      <c r="C99" s="606"/>
      <c r="D99" s="567"/>
      <c r="E99" s="568"/>
      <c r="F99" s="583"/>
      <c r="G99" s="1496"/>
      <c r="H99" s="625"/>
      <c r="I99" s="570"/>
    </row>
    <row r="100" spans="2:236" s="560" customFormat="1" ht="24.9" customHeight="1" x14ac:dyDescent="0.25">
      <c r="B100" s="569"/>
      <c r="C100" s="606" t="s">
        <v>144</v>
      </c>
      <c r="D100" s="567"/>
      <c r="E100" s="568"/>
      <c r="F100" s="583" t="s">
        <v>22</v>
      </c>
      <c r="G100" s="1496"/>
      <c r="H100" s="625"/>
      <c r="I100" s="570"/>
    </row>
    <row r="101" spans="2:236" s="560" customFormat="1" ht="24.9" customHeight="1" x14ac:dyDescent="0.25">
      <c r="B101" s="569"/>
      <c r="C101" s="606"/>
      <c r="D101" s="567"/>
      <c r="E101" s="568"/>
      <c r="F101" s="583"/>
      <c r="G101" s="1496"/>
      <c r="H101" s="625"/>
      <c r="I101" s="570"/>
    </row>
    <row r="102" spans="2:236" s="560" customFormat="1" ht="24.9" customHeight="1" x14ac:dyDescent="0.25">
      <c r="B102" s="569"/>
      <c r="C102" s="606" t="s">
        <v>561</v>
      </c>
      <c r="D102" s="567"/>
      <c r="E102" s="568"/>
      <c r="F102" s="583" t="s">
        <v>22</v>
      </c>
      <c r="G102" s="1496"/>
      <c r="H102" s="625"/>
      <c r="I102" s="570"/>
    </row>
    <row r="103" spans="2:236" s="560" customFormat="1" ht="24.9" customHeight="1" x14ac:dyDescent="0.25">
      <c r="B103" s="569"/>
      <c r="C103" s="606"/>
      <c r="D103" s="567"/>
      <c r="E103" s="568"/>
      <c r="F103" s="583"/>
      <c r="G103" s="1493"/>
      <c r="H103" s="625"/>
      <c r="I103" s="570"/>
    </row>
    <row r="104" spans="2:236" s="560" customFormat="1" ht="24.9" customHeight="1" x14ac:dyDescent="0.25">
      <c r="B104" s="574" t="s">
        <v>145</v>
      </c>
      <c r="C104" s="566" t="s">
        <v>146</v>
      </c>
      <c r="D104" s="572"/>
      <c r="E104" s="573"/>
      <c r="F104" s="583" t="s">
        <v>22</v>
      </c>
      <c r="G104" s="1496"/>
      <c r="H104" s="625"/>
      <c r="I104" s="570"/>
    </row>
    <row r="105" spans="2:236" s="560" customFormat="1" ht="24.9" customHeight="1" x14ac:dyDescent="0.25">
      <c r="B105" s="569"/>
      <c r="C105" s="606"/>
      <c r="D105" s="567"/>
      <c r="E105" s="568"/>
      <c r="F105" s="583"/>
      <c r="G105" s="1493"/>
      <c r="H105" s="625"/>
      <c r="I105" s="570"/>
    </row>
    <row r="106" spans="2:236" s="560" customFormat="1" ht="36.75" customHeight="1" x14ac:dyDescent="0.25">
      <c r="B106" s="574" t="s">
        <v>147</v>
      </c>
      <c r="C106" s="2325" t="s">
        <v>148</v>
      </c>
      <c r="D106" s="2321"/>
      <c r="E106" s="2322"/>
      <c r="F106" s="583"/>
      <c r="G106" s="1493"/>
      <c r="H106" s="625"/>
      <c r="I106" s="570"/>
    </row>
    <row r="107" spans="2:236" s="560" customFormat="1" ht="24.9" customHeight="1" x14ac:dyDescent="0.25">
      <c r="B107" s="569"/>
      <c r="C107" s="606"/>
      <c r="D107" s="567"/>
      <c r="E107" s="568"/>
      <c r="F107" s="583"/>
      <c r="G107" s="1493"/>
      <c r="H107" s="625"/>
      <c r="I107" s="570"/>
    </row>
    <row r="108" spans="2:236" s="560" customFormat="1" ht="24.9" customHeight="1" x14ac:dyDescent="0.25">
      <c r="B108" s="569"/>
      <c r="C108" s="606" t="s">
        <v>149</v>
      </c>
      <c r="D108" s="567"/>
      <c r="E108" s="568"/>
      <c r="F108" s="583" t="s">
        <v>45</v>
      </c>
      <c r="G108" s="1496"/>
      <c r="H108" s="645"/>
      <c r="I108" s="570"/>
    </row>
    <row r="109" spans="2:236" s="560" customFormat="1" ht="24.9" customHeight="1" x14ac:dyDescent="0.25">
      <c r="B109" s="569"/>
      <c r="C109" s="606"/>
      <c r="D109" s="567"/>
      <c r="E109" s="568"/>
      <c r="F109" s="583"/>
      <c r="G109" s="1496"/>
      <c r="H109" s="625"/>
      <c r="I109" s="570"/>
    </row>
    <row r="110" spans="2:236" s="560" customFormat="1" ht="24.9" customHeight="1" x14ac:dyDescent="0.25">
      <c r="B110" s="569"/>
      <c r="C110" s="606" t="s">
        <v>457</v>
      </c>
      <c r="D110" s="567"/>
      <c r="E110" s="568"/>
      <c r="F110" s="583" t="s">
        <v>45</v>
      </c>
      <c r="G110" s="1496"/>
      <c r="H110" s="625"/>
      <c r="I110" s="570"/>
    </row>
    <row r="111" spans="2:236" s="560" customFormat="1" ht="24.9" customHeight="1" x14ac:dyDescent="0.25">
      <c r="B111" s="569"/>
      <c r="C111" s="606"/>
      <c r="D111" s="567"/>
      <c r="E111" s="568"/>
      <c r="F111" s="583"/>
      <c r="G111" s="1496"/>
      <c r="H111" s="625"/>
      <c r="I111" s="570"/>
    </row>
    <row r="112" spans="2:236" s="560" customFormat="1" ht="24.9" customHeight="1" x14ac:dyDescent="0.25">
      <c r="B112" s="569"/>
      <c r="C112" s="606" t="s">
        <v>458</v>
      </c>
      <c r="D112" s="567"/>
      <c r="E112" s="568"/>
      <c r="F112" s="583" t="s">
        <v>45</v>
      </c>
      <c r="G112" s="1496"/>
      <c r="H112" s="625"/>
      <c r="I112" s="570"/>
    </row>
    <row r="113" spans="2:9" s="560" customFormat="1" ht="24.9" customHeight="1" x14ac:dyDescent="0.25">
      <c r="B113" s="569"/>
      <c r="C113" s="606"/>
      <c r="D113" s="567"/>
      <c r="E113" s="568"/>
      <c r="F113" s="583"/>
      <c r="G113" s="1496"/>
      <c r="H113" s="625"/>
      <c r="I113" s="570"/>
    </row>
    <row r="114" spans="2:9" s="560" customFormat="1" ht="24.9" customHeight="1" x14ac:dyDescent="0.25">
      <c r="B114" s="569"/>
      <c r="C114" s="606" t="s">
        <v>152</v>
      </c>
      <c r="D114" s="567"/>
      <c r="E114" s="568"/>
      <c r="F114" s="583" t="s">
        <v>45</v>
      </c>
      <c r="G114" s="1496"/>
      <c r="H114" s="625"/>
      <c r="I114" s="570"/>
    </row>
    <row r="115" spans="2:9" s="560" customFormat="1" ht="24.9" customHeight="1" x14ac:dyDescent="0.25">
      <c r="B115" s="569"/>
      <c r="C115" s="606"/>
      <c r="D115" s="567"/>
      <c r="E115" s="568"/>
      <c r="F115" s="583"/>
      <c r="G115" s="1496"/>
      <c r="H115" s="625"/>
      <c r="I115" s="570"/>
    </row>
    <row r="116" spans="2:9" s="560" customFormat="1" ht="24.9" customHeight="1" x14ac:dyDescent="0.25">
      <c r="B116" s="574" t="s">
        <v>43</v>
      </c>
      <c r="C116" s="566" t="s">
        <v>44</v>
      </c>
      <c r="D116" s="572"/>
      <c r="E116" s="573"/>
      <c r="F116" s="583" t="s">
        <v>45</v>
      </c>
      <c r="G116" s="1496"/>
      <c r="H116" s="625"/>
      <c r="I116" s="570"/>
    </row>
    <row r="117" spans="2:9" s="560" customFormat="1" ht="24.9" customHeight="1" x14ac:dyDescent="0.25">
      <c r="B117" s="569"/>
      <c r="C117" s="606"/>
      <c r="D117" s="567"/>
      <c r="E117" s="568"/>
      <c r="F117" s="583"/>
      <c r="G117" s="1493"/>
      <c r="H117" s="625"/>
      <c r="I117" s="570"/>
    </row>
    <row r="118" spans="2:9" s="560" customFormat="1" ht="24.9" customHeight="1" x14ac:dyDescent="0.25">
      <c r="B118" s="574" t="s">
        <v>153</v>
      </c>
      <c r="C118" s="566" t="s">
        <v>154</v>
      </c>
      <c r="D118" s="572"/>
      <c r="E118" s="573"/>
      <c r="F118" s="583" t="s">
        <v>416</v>
      </c>
      <c r="G118" s="1496"/>
      <c r="H118" s="625"/>
      <c r="I118" s="570"/>
    </row>
    <row r="119" spans="2:9" s="560" customFormat="1" ht="24.9" customHeight="1" x14ac:dyDescent="0.25">
      <c r="B119" s="569"/>
      <c r="C119" s="606"/>
      <c r="D119" s="567"/>
      <c r="E119" s="568"/>
      <c r="F119" s="583"/>
      <c r="G119" s="1496"/>
      <c r="H119" s="625"/>
      <c r="I119" s="570"/>
    </row>
    <row r="120" spans="2:9" s="560" customFormat="1" ht="39.75" customHeight="1" x14ac:dyDescent="0.25">
      <c r="B120" s="574" t="s">
        <v>155</v>
      </c>
      <c r="C120" s="566" t="s">
        <v>415</v>
      </c>
      <c r="D120" s="572"/>
      <c r="E120" s="573"/>
      <c r="F120" s="583" t="s">
        <v>416</v>
      </c>
      <c r="G120" s="1496">
        <f>G255*1000*5</f>
        <v>162500</v>
      </c>
      <c r="H120" s="625"/>
      <c r="I120" s="570"/>
    </row>
    <row r="121" spans="2:9" s="560" customFormat="1" ht="24.9" customHeight="1" x14ac:dyDescent="0.25">
      <c r="B121" s="569"/>
      <c r="C121" s="606"/>
      <c r="D121" s="567"/>
      <c r="E121" s="568"/>
      <c r="F121" s="583"/>
      <c r="G121" s="1496"/>
      <c r="H121" s="625"/>
      <c r="I121" s="570"/>
    </row>
    <row r="122" spans="2:9" s="560" customFormat="1" ht="24.9" customHeight="1" x14ac:dyDescent="0.25">
      <c r="B122" s="574" t="s">
        <v>517</v>
      </c>
      <c r="C122" s="566" t="s">
        <v>518</v>
      </c>
      <c r="D122" s="572"/>
      <c r="E122" s="573"/>
      <c r="F122" s="583" t="s">
        <v>22</v>
      </c>
      <c r="G122" s="1496"/>
      <c r="H122" s="625"/>
      <c r="I122" s="570"/>
    </row>
    <row r="123" spans="2:9" s="560" customFormat="1" ht="24.9" customHeight="1" x14ac:dyDescent="0.25">
      <c r="B123" s="569"/>
      <c r="C123" s="606"/>
      <c r="D123" s="567"/>
      <c r="E123" s="568"/>
      <c r="F123" s="583"/>
      <c r="G123" s="1496"/>
      <c r="H123" s="625"/>
      <c r="I123" s="570"/>
    </row>
    <row r="124" spans="2:9" s="560" customFormat="1" ht="24.9" customHeight="1" thickBot="1" x14ac:dyDescent="0.3">
      <c r="B124" s="589"/>
      <c r="C124" s="612"/>
      <c r="D124" s="591"/>
      <c r="E124" s="592"/>
      <c r="F124" s="593"/>
      <c r="G124" s="1500"/>
      <c r="H124" s="626"/>
      <c r="I124" s="594"/>
    </row>
    <row r="125" spans="2:9" s="560" customFormat="1" ht="38.25" customHeight="1" thickTop="1" thickBot="1" x14ac:dyDescent="0.3">
      <c r="B125" s="627" t="s">
        <v>46</v>
      </c>
      <c r="C125" s="628"/>
      <c r="D125" s="629"/>
      <c r="E125" s="630"/>
      <c r="F125" s="631"/>
      <c r="G125" s="1506"/>
      <c r="H125" s="633"/>
      <c r="I125" s="634"/>
    </row>
    <row r="126" spans="2:9" s="560" customFormat="1" ht="15.75" customHeight="1" thickTop="1" x14ac:dyDescent="0.25">
      <c r="B126" s="602"/>
      <c r="C126" s="603"/>
      <c r="D126" s="603"/>
      <c r="E126" s="603"/>
      <c r="F126" s="603"/>
      <c r="G126" s="1502"/>
      <c r="H126" s="603"/>
      <c r="I126" s="605"/>
    </row>
    <row r="127" spans="2:9" s="560" customFormat="1" ht="24.9" customHeight="1" x14ac:dyDescent="0.25">
      <c r="B127" s="2330" t="str">
        <f>B85</f>
        <v>CONTRACT NO.:          RA/MAI/2022-23/D/RM/CR/NS/56</v>
      </c>
      <c r="C127" s="2324"/>
      <c r="D127" s="2324"/>
      <c r="E127" s="2324"/>
      <c r="F127" s="2324"/>
      <c r="G127" s="2324"/>
      <c r="H127" s="2324"/>
      <c r="I127" s="2324"/>
    </row>
    <row r="128" spans="2:9" s="560" customFormat="1" ht="22.5" customHeight="1" x14ac:dyDescent="0.25">
      <c r="B128" s="2323" t="str">
        <f>B86</f>
        <v>CONTRACT NAME:      Reshaping and Drainage Works on Selected District Roads in Ntchisi District - Lot 2</v>
      </c>
      <c r="C128" s="2324"/>
      <c r="D128" s="2324"/>
      <c r="E128" s="2324"/>
      <c r="F128" s="2324"/>
      <c r="G128" s="2324"/>
      <c r="H128" s="2324"/>
      <c r="I128" s="2324"/>
    </row>
    <row r="129" spans="2:236" s="618" customFormat="1" ht="6.75" customHeight="1" x14ac:dyDescent="0.25">
      <c r="B129" s="2334"/>
      <c r="C129" s="2335"/>
      <c r="D129" s="2335"/>
      <c r="E129" s="2335"/>
      <c r="F129" s="2335"/>
      <c r="G129" s="2335"/>
      <c r="H129" s="2335"/>
      <c r="I129" s="2335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</row>
    <row r="130" spans="2:236" s="582" customFormat="1" ht="24.9" customHeight="1" x14ac:dyDescent="0.25">
      <c r="B130" s="635" t="s">
        <v>62</v>
      </c>
      <c r="C130" s="636"/>
      <c r="D130" s="637"/>
      <c r="E130" s="638"/>
      <c r="F130" s="639"/>
      <c r="G130" s="1507"/>
      <c r="H130" s="641"/>
      <c r="I130" s="642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</row>
    <row r="131" spans="2:236" s="582" customFormat="1" ht="24.9" customHeight="1" x14ac:dyDescent="0.25">
      <c r="B131" s="569"/>
      <c r="C131" s="606"/>
      <c r="D131" s="567"/>
      <c r="E131" s="568"/>
      <c r="F131" s="583"/>
      <c r="G131" s="1493"/>
      <c r="H131" s="625"/>
      <c r="I131" s="643" t="s">
        <v>63</v>
      </c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</row>
    <row r="132" spans="2:236" s="582" customFormat="1" ht="24.9" customHeight="1" x14ac:dyDescent="0.25">
      <c r="B132" s="565" t="s">
        <v>5</v>
      </c>
      <c r="C132" s="566" t="s">
        <v>6</v>
      </c>
      <c r="D132" s="572"/>
      <c r="E132" s="573"/>
      <c r="F132" s="574" t="s">
        <v>7</v>
      </c>
      <c r="G132" s="1494" t="s">
        <v>8</v>
      </c>
      <c r="H132" s="644" t="s">
        <v>9</v>
      </c>
      <c r="I132" s="575" t="s">
        <v>10</v>
      </c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</row>
    <row r="133" spans="2:236" s="582" customFormat="1" ht="24.9" customHeight="1" x14ac:dyDescent="0.25">
      <c r="B133" s="565"/>
      <c r="C133" s="566"/>
      <c r="D133" s="572"/>
      <c r="E133" s="573"/>
      <c r="F133" s="574"/>
      <c r="G133" s="1495"/>
      <c r="H133" s="644" t="s">
        <v>11</v>
      </c>
      <c r="I133" s="575" t="s">
        <v>11</v>
      </c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</row>
    <row r="134" spans="2:236" s="582" customFormat="1" ht="24.9" customHeight="1" x14ac:dyDescent="0.25">
      <c r="B134" s="574">
        <v>2100</v>
      </c>
      <c r="C134" s="576" t="s">
        <v>64</v>
      </c>
      <c r="D134" s="567"/>
      <c r="E134" s="568"/>
      <c r="F134" s="583"/>
      <c r="G134" s="1493"/>
      <c r="H134" s="625"/>
      <c r="I134" s="645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</row>
    <row r="135" spans="2:236" s="582" customFormat="1" ht="24.9" customHeight="1" x14ac:dyDescent="0.25">
      <c r="B135" s="574">
        <v>21.01</v>
      </c>
      <c r="C135" s="566" t="s">
        <v>65</v>
      </c>
      <c r="D135" s="572"/>
      <c r="E135" s="568"/>
      <c r="F135" s="583"/>
      <c r="G135" s="1493"/>
      <c r="H135" s="625"/>
      <c r="I135" s="645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</row>
    <row r="136" spans="2:236" s="582" customFormat="1" ht="24.9" customHeight="1" x14ac:dyDescent="0.25">
      <c r="B136" s="574"/>
      <c r="C136" s="606" t="s">
        <v>66</v>
      </c>
      <c r="D136" s="572"/>
      <c r="E136" s="568"/>
      <c r="F136" s="583"/>
      <c r="G136" s="1493"/>
      <c r="H136" s="625"/>
      <c r="I136" s="645"/>
      <c r="J136" s="560"/>
      <c r="K136" s="560"/>
      <c r="L136" s="560"/>
      <c r="M136" s="560"/>
      <c r="N136" s="560"/>
      <c r="O136" s="560"/>
      <c r="P136" s="560"/>
      <c r="Q136" s="560"/>
      <c r="R136" s="560"/>
      <c r="S136" s="560"/>
      <c r="T136" s="560"/>
      <c r="U136" s="560"/>
      <c r="V136" s="560"/>
      <c r="W136" s="560"/>
      <c r="X136" s="560"/>
      <c r="Y136" s="560"/>
      <c r="Z136" s="560"/>
      <c r="AA136" s="560"/>
      <c r="AB136" s="560"/>
      <c r="AC136" s="560"/>
      <c r="AD136" s="560"/>
      <c r="AE136" s="560"/>
      <c r="AF136" s="560"/>
      <c r="AG136" s="560"/>
      <c r="AH136" s="560"/>
      <c r="AI136" s="560"/>
      <c r="AJ136" s="560"/>
      <c r="AK136" s="560"/>
      <c r="AL136" s="560"/>
      <c r="AM136" s="560"/>
      <c r="AN136" s="560"/>
      <c r="AO136" s="560"/>
      <c r="AP136" s="560"/>
      <c r="AQ136" s="560"/>
      <c r="AR136" s="560"/>
      <c r="AS136" s="560"/>
      <c r="AT136" s="560"/>
      <c r="AU136" s="560"/>
      <c r="AV136" s="560"/>
      <c r="AW136" s="560"/>
      <c r="AX136" s="560"/>
      <c r="AY136" s="560"/>
      <c r="AZ136" s="560"/>
      <c r="BA136" s="560"/>
      <c r="BB136" s="560"/>
      <c r="BC136" s="560"/>
      <c r="BD136" s="560"/>
      <c r="BE136" s="560"/>
      <c r="BF136" s="560"/>
      <c r="BG136" s="560"/>
      <c r="BH136" s="560"/>
      <c r="BI136" s="560"/>
      <c r="BJ136" s="560"/>
      <c r="BK136" s="560"/>
      <c r="BL136" s="560"/>
      <c r="BM136" s="560"/>
      <c r="BN136" s="560"/>
      <c r="BO136" s="560"/>
      <c r="BP136" s="560"/>
      <c r="BQ136" s="560"/>
      <c r="BR136" s="560"/>
      <c r="BS136" s="560"/>
      <c r="BT136" s="560"/>
      <c r="BU136" s="560"/>
      <c r="BV136" s="560"/>
      <c r="BW136" s="560"/>
      <c r="BX136" s="560"/>
      <c r="BY136" s="560"/>
      <c r="BZ136" s="560"/>
      <c r="CA136" s="560"/>
      <c r="CB136" s="560"/>
      <c r="CC136" s="560"/>
      <c r="CD136" s="560"/>
      <c r="CE136" s="560"/>
      <c r="CF136" s="560"/>
      <c r="CG136" s="560"/>
      <c r="CH136" s="560"/>
      <c r="CI136" s="560"/>
      <c r="CJ136" s="560"/>
      <c r="CK136" s="560"/>
      <c r="CL136" s="560"/>
      <c r="CM136" s="560"/>
      <c r="CN136" s="560"/>
      <c r="CO136" s="560"/>
      <c r="CP136" s="560"/>
      <c r="CQ136" s="560"/>
      <c r="CR136" s="560"/>
      <c r="CS136" s="560"/>
      <c r="CT136" s="560"/>
      <c r="CU136" s="560"/>
      <c r="CV136" s="560"/>
      <c r="CW136" s="560"/>
      <c r="CX136" s="560"/>
      <c r="CY136" s="560"/>
      <c r="CZ136" s="560"/>
      <c r="DA136" s="560"/>
      <c r="DB136" s="560"/>
      <c r="DC136" s="560"/>
      <c r="DD136" s="560"/>
      <c r="DE136" s="560"/>
      <c r="DF136" s="560"/>
      <c r="DG136" s="560"/>
      <c r="DH136" s="560"/>
      <c r="DI136" s="560"/>
      <c r="DJ136" s="560"/>
      <c r="DK136" s="560"/>
      <c r="DL136" s="560"/>
      <c r="DM136" s="560"/>
      <c r="DN136" s="560"/>
      <c r="DO136" s="560"/>
      <c r="DP136" s="560"/>
      <c r="DQ136" s="560"/>
      <c r="DR136" s="560"/>
      <c r="DS136" s="560"/>
      <c r="DT136" s="560"/>
      <c r="DU136" s="560"/>
      <c r="DV136" s="560"/>
      <c r="DW136" s="560"/>
      <c r="DX136" s="560"/>
      <c r="DY136" s="560"/>
      <c r="DZ136" s="560"/>
      <c r="EA136" s="560"/>
      <c r="EB136" s="560"/>
      <c r="EC136" s="560"/>
      <c r="ED136" s="560"/>
      <c r="EE136" s="560"/>
      <c r="EF136" s="560"/>
      <c r="EG136" s="560"/>
      <c r="EH136" s="560"/>
      <c r="EI136" s="560"/>
      <c r="EJ136" s="560"/>
      <c r="EK136" s="560"/>
      <c r="EL136" s="560"/>
      <c r="EM136" s="560"/>
      <c r="EN136" s="560"/>
      <c r="EO136" s="560"/>
      <c r="EP136" s="560"/>
      <c r="EQ136" s="560"/>
      <c r="ER136" s="560"/>
      <c r="ES136" s="560"/>
      <c r="ET136" s="560"/>
      <c r="EU136" s="560"/>
      <c r="EV136" s="560"/>
      <c r="EW136" s="560"/>
      <c r="EX136" s="560"/>
      <c r="EY136" s="560"/>
      <c r="EZ136" s="560"/>
      <c r="FA136" s="560"/>
      <c r="FB136" s="560"/>
      <c r="FC136" s="560"/>
      <c r="FD136" s="560"/>
      <c r="FE136" s="560"/>
      <c r="FF136" s="560"/>
      <c r="FG136" s="560"/>
      <c r="FH136" s="560"/>
      <c r="FI136" s="560"/>
      <c r="FJ136" s="560"/>
      <c r="FK136" s="560"/>
      <c r="FL136" s="560"/>
      <c r="FM136" s="560"/>
      <c r="FN136" s="560"/>
      <c r="FO136" s="560"/>
      <c r="FP136" s="560"/>
      <c r="FQ136" s="560"/>
      <c r="FR136" s="560"/>
      <c r="FS136" s="560"/>
      <c r="FT136" s="560"/>
      <c r="FU136" s="560"/>
      <c r="FV136" s="560"/>
      <c r="FW136" s="560"/>
      <c r="FX136" s="560"/>
      <c r="FY136" s="560"/>
      <c r="FZ136" s="560"/>
      <c r="GA136" s="560"/>
      <c r="GB136" s="560"/>
      <c r="GC136" s="560"/>
      <c r="GD136" s="560"/>
      <c r="GE136" s="560"/>
      <c r="GF136" s="560"/>
      <c r="GG136" s="560"/>
      <c r="GH136" s="560"/>
      <c r="GI136" s="560"/>
      <c r="GJ136" s="560"/>
      <c r="GK136" s="560"/>
      <c r="GL136" s="560"/>
      <c r="GM136" s="560"/>
      <c r="GN136" s="560"/>
      <c r="GO136" s="560"/>
      <c r="GP136" s="560"/>
      <c r="GQ136" s="560"/>
      <c r="GR136" s="560"/>
      <c r="GS136" s="560"/>
      <c r="GT136" s="560"/>
      <c r="GU136" s="560"/>
      <c r="GV136" s="560"/>
      <c r="GW136" s="560"/>
      <c r="GX136" s="560"/>
      <c r="GY136" s="560"/>
      <c r="GZ136" s="560"/>
      <c r="HA136" s="560"/>
      <c r="HB136" s="560"/>
      <c r="HC136" s="560"/>
      <c r="HD136" s="560"/>
      <c r="HE136" s="560"/>
      <c r="HF136" s="560"/>
      <c r="HG136" s="560"/>
      <c r="HH136" s="560"/>
      <c r="HI136" s="560"/>
      <c r="HJ136" s="560"/>
      <c r="HK136" s="560"/>
      <c r="HL136" s="560"/>
      <c r="HM136" s="560"/>
      <c r="HN136" s="560"/>
      <c r="HO136" s="560"/>
      <c r="HP136" s="560"/>
      <c r="HQ136" s="560"/>
      <c r="HR136" s="560"/>
      <c r="HS136" s="560"/>
      <c r="HT136" s="560"/>
      <c r="HU136" s="560"/>
      <c r="HV136" s="560"/>
      <c r="HW136" s="560"/>
      <c r="HX136" s="560"/>
      <c r="HY136" s="560"/>
      <c r="HZ136" s="560"/>
      <c r="IA136" s="560"/>
      <c r="IB136" s="560"/>
    </row>
    <row r="137" spans="2:236" s="582" customFormat="1" ht="25.5" customHeight="1" x14ac:dyDescent="0.25">
      <c r="B137" s="574"/>
      <c r="C137" s="606" t="s">
        <v>67</v>
      </c>
      <c r="D137" s="572"/>
      <c r="E137" s="568"/>
      <c r="F137" s="583" t="s">
        <v>417</v>
      </c>
      <c r="G137" s="1496"/>
      <c r="H137" s="1508"/>
      <c r="I137" s="645">
        <f>G137*H137</f>
        <v>0</v>
      </c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</row>
    <row r="138" spans="2:236" s="582" customFormat="1" ht="24.9" customHeight="1" x14ac:dyDescent="0.25">
      <c r="B138" s="574"/>
      <c r="C138" s="606" t="s">
        <v>174</v>
      </c>
      <c r="D138" s="572"/>
      <c r="E138" s="568"/>
      <c r="F138" s="583" t="s">
        <v>417</v>
      </c>
      <c r="G138" s="1496"/>
      <c r="H138" s="625"/>
      <c r="I138" s="645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</row>
    <row r="139" spans="2:236" s="582" customFormat="1" ht="36.75" customHeight="1" x14ac:dyDescent="0.25">
      <c r="B139" s="574"/>
      <c r="C139" s="2326" t="s">
        <v>562</v>
      </c>
      <c r="D139" s="2321"/>
      <c r="E139" s="2322"/>
      <c r="F139" s="583" t="s">
        <v>417</v>
      </c>
      <c r="G139" s="1496"/>
      <c r="H139" s="625"/>
      <c r="I139" s="645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</row>
    <row r="140" spans="2:236" s="582" customFormat="1" ht="24.9" customHeight="1" x14ac:dyDescent="0.25">
      <c r="B140" s="574">
        <v>21.02</v>
      </c>
      <c r="C140" s="566" t="s">
        <v>69</v>
      </c>
      <c r="D140" s="572"/>
      <c r="E140" s="568"/>
      <c r="F140" s="583" t="s">
        <v>417</v>
      </c>
      <c r="G140" s="1496"/>
      <c r="H140" s="625"/>
      <c r="I140" s="645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</row>
    <row r="141" spans="2:236" s="582" customFormat="1" ht="24.9" customHeight="1" x14ac:dyDescent="0.25">
      <c r="B141" s="574">
        <v>21.03</v>
      </c>
      <c r="C141" s="566" t="s">
        <v>563</v>
      </c>
      <c r="D141" s="572"/>
      <c r="E141" s="568"/>
      <c r="F141" s="583"/>
      <c r="G141" s="1496"/>
      <c r="H141" s="625"/>
      <c r="I141" s="645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</row>
    <row r="142" spans="2:236" s="582" customFormat="1" ht="24.9" customHeight="1" x14ac:dyDescent="0.25">
      <c r="B142" s="574"/>
      <c r="C142" s="606" t="s">
        <v>66</v>
      </c>
      <c r="D142" s="572"/>
      <c r="E142" s="568"/>
      <c r="F142" s="583"/>
      <c r="G142" s="1496"/>
      <c r="H142" s="625"/>
      <c r="I142" s="645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</row>
    <row r="143" spans="2:236" s="582" customFormat="1" ht="24.9" customHeight="1" x14ac:dyDescent="0.25">
      <c r="B143" s="574"/>
      <c r="C143" s="606" t="s">
        <v>67</v>
      </c>
      <c r="D143" s="572"/>
      <c r="E143" s="568"/>
      <c r="F143" s="583" t="s">
        <v>417</v>
      </c>
      <c r="G143" s="1496"/>
      <c r="H143" s="625"/>
      <c r="I143" s="645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</row>
    <row r="144" spans="2:236" s="582" customFormat="1" ht="24.9" customHeight="1" x14ac:dyDescent="0.25">
      <c r="B144" s="574"/>
      <c r="C144" s="606" t="s">
        <v>174</v>
      </c>
      <c r="D144" s="572"/>
      <c r="E144" s="568"/>
      <c r="F144" s="583" t="s">
        <v>417</v>
      </c>
      <c r="G144" s="1496"/>
      <c r="H144" s="625"/>
      <c r="I144" s="645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</row>
    <row r="145" spans="2:236" s="582" customFormat="1" ht="36.75" customHeight="1" x14ac:dyDescent="0.25">
      <c r="B145" s="574"/>
      <c r="C145" s="2326" t="s">
        <v>562</v>
      </c>
      <c r="D145" s="2321"/>
      <c r="E145" s="2322"/>
      <c r="F145" s="583" t="s">
        <v>417</v>
      </c>
      <c r="G145" s="1496"/>
      <c r="H145" s="625"/>
      <c r="I145" s="645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</row>
    <row r="146" spans="2:236" s="582" customFormat="1" ht="41.25" customHeight="1" x14ac:dyDescent="0.25">
      <c r="B146" s="574">
        <v>21.06</v>
      </c>
      <c r="C146" s="2325" t="s">
        <v>564</v>
      </c>
      <c r="D146" s="2321"/>
      <c r="E146" s="2322"/>
      <c r="F146" s="583"/>
      <c r="G146" s="1496"/>
      <c r="H146" s="625"/>
      <c r="I146" s="645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</row>
    <row r="147" spans="2:236" s="582" customFormat="1" ht="24.9" customHeight="1" x14ac:dyDescent="0.25">
      <c r="B147" s="574"/>
      <c r="C147" s="606" t="s">
        <v>565</v>
      </c>
      <c r="D147" s="572"/>
      <c r="E147" s="568"/>
      <c r="F147" s="583" t="s">
        <v>417</v>
      </c>
      <c r="G147" s="1496"/>
      <c r="H147" s="625"/>
      <c r="I147" s="645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</row>
    <row r="148" spans="2:236" s="582" customFormat="1" ht="24.9" customHeight="1" x14ac:dyDescent="0.25">
      <c r="B148" s="574"/>
      <c r="C148" s="566"/>
      <c r="D148" s="572"/>
      <c r="E148" s="568"/>
      <c r="F148" s="583"/>
      <c r="G148" s="1496"/>
      <c r="H148" s="625"/>
      <c r="I148" s="645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</row>
    <row r="149" spans="2:236" s="582" customFormat="1" ht="24.9" customHeight="1" x14ac:dyDescent="0.25">
      <c r="B149" s="574">
        <v>21.08</v>
      </c>
      <c r="C149" s="566" t="s">
        <v>566</v>
      </c>
      <c r="D149" s="572"/>
      <c r="E149" s="568"/>
      <c r="F149" s="583" t="s">
        <v>35</v>
      </c>
      <c r="G149" s="1496"/>
      <c r="H149" s="625"/>
      <c r="I149" s="645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</row>
    <row r="150" spans="2:236" s="582" customFormat="1" ht="24.9" customHeight="1" x14ac:dyDescent="0.25">
      <c r="B150" s="574"/>
      <c r="C150" s="606" t="s">
        <v>567</v>
      </c>
      <c r="D150" s="572"/>
      <c r="E150" s="568"/>
      <c r="F150" s="583" t="s">
        <v>80</v>
      </c>
      <c r="G150" s="1496"/>
      <c r="H150" s="625"/>
      <c r="I150" s="645"/>
      <c r="J150" s="560"/>
      <c r="K150" s="560"/>
      <c r="L150" s="560"/>
      <c r="M150" s="560"/>
      <c r="N150" s="560"/>
      <c r="O150" s="560"/>
      <c r="P150" s="560"/>
      <c r="Q150" s="560"/>
      <c r="R150" s="560"/>
      <c r="S150" s="560"/>
      <c r="T150" s="560"/>
      <c r="U150" s="560"/>
      <c r="V150" s="560"/>
      <c r="W150" s="560"/>
      <c r="X150" s="560"/>
      <c r="Y150" s="560"/>
      <c r="Z150" s="560"/>
      <c r="AA150" s="560"/>
      <c r="AB150" s="560"/>
      <c r="AC150" s="560"/>
      <c r="AD150" s="560"/>
      <c r="AE150" s="560"/>
      <c r="AF150" s="560"/>
      <c r="AG150" s="560"/>
      <c r="AH150" s="560"/>
      <c r="AI150" s="560"/>
      <c r="AJ150" s="560"/>
      <c r="AK150" s="560"/>
      <c r="AL150" s="560"/>
      <c r="AM150" s="560"/>
      <c r="AN150" s="560"/>
      <c r="AO150" s="560"/>
      <c r="AP150" s="560"/>
      <c r="AQ150" s="560"/>
      <c r="AR150" s="560"/>
      <c r="AS150" s="560"/>
      <c r="AT150" s="560"/>
      <c r="AU150" s="560"/>
      <c r="AV150" s="560"/>
      <c r="AW150" s="560"/>
      <c r="AX150" s="560"/>
      <c r="AY150" s="560"/>
      <c r="AZ150" s="560"/>
      <c r="BA150" s="560"/>
      <c r="BB150" s="560"/>
      <c r="BC150" s="560"/>
      <c r="BD150" s="560"/>
      <c r="BE150" s="560"/>
      <c r="BF150" s="560"/>
      <c r="BG150" s="560"/>
      <c r="BH150" s="560"/>
      <c r="BI150" s="560"/>
      <c r="BJ150" s="560"/>
      <c r="BK150" s="560"/>
      <c r="BL150" s="560"/>
      <c r="BM150" s="560"/>
      <c r="BN150" s="560"/>
      <c r="BO150" s="560"/>
      <c r="BP150" s="560"/>
      <c r="BQ150" s="560"/>
      <c r="BR150" s="560"/>
      <c r="BS150" s="560"/>
      <c r="BT150" s="560"/>
      <c r="BU150" s="560"/>
      <c r="BV150" s="560"/>
      <c r="BW150" s="560"/>
      <c r="BX150" s="560"/>
      <c r="BY150" s="560"/>
      <c r="BZ150" s="560"/>
      <c r="CA150" s="560"/>
      <c r="CB150" s="560"/>
      <c r="CC150" s="560"/>
      <c r="CD150" s="560"/>
      <c r="CE150" s="560"/>
      <c r="CF150" s="560"/>
      <c r="CG150" s="560"/>
      <c r="CH150" s="560"/>
      <c r="CI150" s="560"/>
      <c r="CJ150" s="560"/>
      <c r="CK150" s="560"/>
      <c r="CL150" s="560"/>
      <c r="CM150" s="560"/>
      <c r="CN150" s="560"/>
      <c r="CO150" s="560"/>
      <c r="CP150" s="560"/>
      <c r="CQ150" s="560"/>
      <c r="CR150" s="560"/>
      <c r="CS150" s="560"/>
      <c r="CT150" s="560"/>
      <c r="CU150" s="560"/>
      <c r="CV150" s="560"/>
      <c r="CW150" s="560"/>
      <c r="CX150" s="560"/>
      <c r="CY150" s="560"/>
      <c r="CZ150" s="560"/>
      <c r="DA150" s="560"/>
      <c r="DB150" s="560"/>
      <c r="DC150" s="560"/>
      <c r="DD150" s="560"/>
      <c r="DE150" s="560"/>
      <c r="DF150" s="560"/>
      <c r="DG150" s="560"/>
      <c r="DH150" s="560"/>
      <c r="DI150" s="560"/>
      <c r="DJ150" s="560"/>
      <c r="DK150" s="560"/>
      <c r="DL150" s="560"/>
      <c r="DM150" s="560"/>
      <c r="DN150" s="560"/>
      <c r="DO150" s="560"/>
      <c r="DP150" s="560"/>
      <c r="DQ150" s="560"/>
      <c r="DR150" s="560"/>
      <c r="DS150" s="560"/>
      <c r="DT150" s="560"/>
      <c r="DU150" s="560"/>
      <c r="DV150" s="560"/>
      <c r="DW150" s="560"/>
      <c r="DX150" s="560"/>
      <c r="DY150" s="560"/>
      <c r="DZ150" s="560"/>
      <c r="EA150" s="560"/>
      <c r="EB150" s="560"/>
      <c r="EC150" s="560"/>
      <c r="ED150" s="560"/>
      <c r="EE150" s="560"/>
      <c r="EF150" s="560"/>
      <c r="EG150" s="560"/>
      <c r="EH150" s="560"/>
      <c r="EI150" s="560"/>
      <c r="EJ150" s="560"/>
      <c r="EK150" s="560"/>
      <c r="EL150" s="560"/>
      <c r="EM150" s="560"/>
      <c r="EN150" s="560"/>
      <c r="EO150" s="560"/>
      <c r="EP150" s="560"/>
      <c r="EQ150" s="560"/>
      <c r="ER150" s="560"/>
      <c r="ES150" s="560"/>
      <c r="ET150" s="560"/>
      <c r="EU150" s="560"/>
      <c r="EV150" s="560"/>
      <c r="EW150" s="560"/>
      <c r="EX150" s="560"/>
      <c r="EY150" s="560"/>
      <c r="EZ150" s="560"/>
      <c r="FA150" s="560"/>
      <c r="FB150" s="560"/>
      <c r="FC150" s="560"/>
      <c r="FD150" s="560"/>
      <c r="FE150" s="560"/>
      <c r="FF150" s="560"/>
      <c r="FG150" s="560"/>
      <c r="FH150" s="560"/>
      <c r="FI150" s="560"/>
      <c r="FJ150" s="560"/>
      <c r="FK150" s="560"/>
      <c r="FL150" s="560"/>
      <c r="FM150" s="560"/>
      <c r="FN150" s="560"/>
      <c r="FO150" s="560"/>
      <c r="FP150" s="560"/>
      <c r="FQ150" s="560"/>
      <c r="FR150" s="560"/>
      <c r="FS150" s="560"/>
      <c r="FT150" s="560"/>
      <c r="FU150" s="560"/>
      <c r="FV150" s="560"/>
      <c r="FW150" s="560"/>
      <c r="FX150" s="560"/>
      <c r="FY150" s="560"/>
      <c r="FZ150" s="560"/>
      <c r="GA150" s="560"/>
      <c r="GB150" s="560"/>
      <c r="GC150" s="560"/>
      <c r="GD150" s="560"/>
      <c r="GE150" s="560"/>
      <c r="GF150" s="560"/>
      <c r="GG150" s="560"/>
      <c r="GH150" s="560"/>
      <c r="GI150" s="560"/>
      <c r="GJ150" s="560"/>
      <c r="GK150" s="560"/>
      <c r="GL150" s="560"/>
      <c r="GM150" s="560"/>
      <c r="GN150" s="560"/>
      <c r="GO150" s="560"/>
      <c r="GP150" s="560"/>
      <c r="GQ150" s="560"/>
      <c r="GR150" s="560"/>
      <c r="GS150" s="560"/>
      <c r="GT150" s="560"/>
      <c r="GU150" s="560"/>
      <c r="GV150" s="560"/>
      <c r="GW150" s="560"/>
      <c r="GX150" s="560"/>
      <c r="GY150" s="560"/>
      <c r="GZ150" s="560"/>
      <c r="HA150" s="560"/>
      <c r="HB150" s="560"/>
      <c r="HC150" s="560"/>
      <c r="HD150" s="560"/>
      <c r="HE150" s="560"/>
      <c r="HF150" s="560"/>
      <c r="HG150" s="560"/>
      <c r="HH150" s="560"/>
      <c r="HI150" s="560"/>
      <c r="HJ150" s="560"/>
      <c r="HK150" s="560"/>
      <c r="HL150" s="560"/>
      <c r="HM150" s="560"/>
      <c r="HN150" s="560"/>
      <c r="HO150" s="560"/>
      <c r="HP150" s="560"/>
      <c r="HQ150" s="560"/>
      <c r="HR150" s="560"/>
      <c r="HS150" s="560"/>
      <c r="HT150" s="560"/>
      <c r="HU150" s="560"/>
      <c r="HV150" s="560"/>
      <c r="HW150" s="560"/>
      <c r="HX150" s="560"/>
      <c r="HY150" s="560"/>
      <c r="HZ150" s="560"/>
      <c r="IA150" s="560"/>
      <c r="IB150" s="560"/>
    </row>
    <row r="151" spans="2:236" s="582" customFormat="1" ht="24.9" customHeight="1" x14ac:dyDescent="0.25">
      <c r="B151" s="1509" t="s">
        <v>568</v>
      </c>
      <c r="C151" s="566" t="s">
        <v>569</v>
      </c>
      <c r="D151" s="572"/>
      <c r="E151" s="568"/>
      <c r="F151" s="583" t="s">
        <v>416</v>
      </c>
      <c r="G151" s="1496"/>
      <c r="H151" s="625"/>
      <c r="I151" s="645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</row>
    <row r="152" spans="2:236" s="582" customFormat="1" ht="24.9" hidden="1" customHeight="1" x14ac:dyDescent="0.25">
      <c r="B152" s="574" t="s">
        <v>398</v>
      </c>
      <c r="C152" s="566" t="s">
        <v>399</v>
      </c>
      <c r="D152" s="572"/>
      <c r="E152" s="568"/>
      <c r="F152" s="583"/>
      <c r="G152" s="1493"/>
      <c r="H152" s="625"/>
      <c r="I152" s="645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</row>
    <row r="153" spans="2:236" s="582" customFormat="1" ht="24.9" hidden="1" customHeight="1" x14ac:dyDescent="0.25">
      <c r="B153" s="583"/>
      <c r="C153" s="606" t="s">
        <v>400</v>
      </c>
      <c r="D153" s="567"/>
      <c r="E153" s="568"/>
      <c r="F153" s="583"/>
      <c r="G153" s="1504"/>
      <c r="H153" s="647"/>
      <c r="I153" s="645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</row>
    <row r="154" spans="2:236" s="582" customFormat="1" ht="24.9" hidden="1" customHeight="1" x14ac:dyDescent="0.25">
      <c r="B154" s="583"/>
      <c r="C154" s="606" t="s">
        <v>401</v>
      </c>
      <c r="D154" s="567"/>
      <c r="E154" s="568"/>
      <c r="F154" s="583" t="s">
        <v>45</v>
      </c>
      <c r="G154" s="1504"/>
      <c r="H154" s="647"/>
      <c r="I154" s="645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</row>
    <row r="155" spans="2:236" s="582" customFormat="1" ht="24.9" hidden="1" customHeight="1" x14ac:dyDescent="0.25">
      <c r="B155" s="583"/>
      <c r="C155" s="606" t="s">
        <v>402</v>
      </c>
      <c r="D155" s="567"/>
      <c r="E155" s="568"/>
      <c r="F155" s="583"/>
      <c r="G155" s="1504"/>
      <c r="H155" s="647"/>
      <c r="I155" s="645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</row>
    <row r="156" spans="2:236" s="582" customFormat="1" ht="24.9" hidden="1" customHeight="1" x14ac:dyDescent="0.25">
      <c r="B156" s="583"/>
      <c r="C156" s="606" t="s">
        <v>403</v>
      </c>
      <c r="D156" s="567"/>
      <c r="E156" s="568"/>
      <c r="F156" s="583"/>
      <c r="G156" s="1504"/>
      <c r="H156" s="647"/>
      <c r="I156" s="645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</row>
    <row r="157" spans="2:236" s="582" customFormat="1" ht="24.9" hidden="1" customHeight="1" x14ac:dyDescent="0.25">
      <c r="B157" s="583"/>
      <c r="C157" s="606" t="s">
        <v>404</v>
      </c>
      <c r="D157" s="567"/>
      <c r="E157" s="568"/>
      <c r="F157" s="583" t="s">
        <v>45</v>
      </c>
      <c r="G157" s="1504"/>
      <c r="H157" s="647"/>
      <c r="I157" s="645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  <c r="BA157" s="560"/>
      <c r="BB157" s="560"/>
      <c r="BC157" s="560"/>
      <c r="BD157" s="560"/>
      <c r="BE157" s="560"/>
      <c r="BF157" s="560"/>
      <c r="BG157" s="560"/>
      <c r="BH157" s="560"/>
      <c r="BI157" s="560"/>
      <c r="BJ157" s="560"/>
      <c r="BK157" s="560"/>
      <c r="BL157" s="560"/>
      <c r="BM157" s="560"/>
      <c r="BN157" s="560"/>
      <c r="BO157" s="560"/>
      <c r="BP157" s="560"/>
      <c r="BQ157" s="560"/>
      <c r="BR157" s="560"/>
      <c r="BS157" s="560"/>
      <c r="BT157" s="560"/>
      <c r="BU157" s="560"/>
      <c r="BV157" s="560"/>
      <c r="BW157" s="560"/>
      <c r="BX157" s="560"/>
      <c r="BY157" s="560"/>
      <c r="BZ157" s="560"/>
      <c r="CA157" s="560"/>
      <c r="CB157" s="560"/>
      <c r="CC157" s="560"/>
      <c r="CD157" s="560"/>
      <c r="CE157" s="560"/>
      <c r="CF157" s="560"/>
      <c r="CG157" s="560"/>
      <c r="CH157" s="560"/>
      <c r="CI157" s="560"/>
      <c r="CJ157" s="560"/>
      <c r="CK157" s="560"/>
      <c r="CL157" s="560"/>
      <c r="CM157" s="560"/>
      <c r="CN157" s="560"/>
      <c r="CO157" s="560"/>
      <c r="CP157" s="560"/>
      <c r="CQ157" s="560"/>
      <c r="CR157" s="560"/>
      <c r="CS157" s="560"/>
      <c r="CT157" s="560"/>
      <c r="CU157" s="560"/>
      <c r="CV157" s="560"/>
      <c r="CW157" s="560"/>
      <c r="CX157" s="560"/>
      <c r="CY157" s="560"/>
      <c r="CZ157" s="560"/>
      <c r="DA157" s="560"/>
      <c r="DB157" s="560"/>
      <c r="DC157" s="560"/>
      <c r="DD157" s="560"/>
      <c r="DE157" s="560"/>
      <c r="DF157" s="560"/>
      <c r="DG157" s="560"/>
      <c r="DH157" s="560"/>
      <c r="DI157" s="560"/>
      <c r="DJ157" s="560"/>
      <c r="DK157" s="560"/>
      <c r="DL157" s="560"/>
      <c r="DM157" s="560"/>
      <c r="DN157" s="560"/>
      <c r="DO157" s="560"/>
      <c r="DP157" s="560"/>
      <c r="DQ157" s="560"/>
      <c r="DR157" s="560"/>
      <c r="DS157" s="560"/>
      <c r="DT157" s="560"/>
      <c r="DU157" s="560"/>
      <c r="DV157" s="560"/>
      <c r="DW157" s="560"/>
      <c r="DX157" s="560"/>
      <c r="DY157" s="560"/>
      <c r="DZ157" s="560"/>
      <c r="EA157" s="560"/>
      <c r="EB157" s="560"/>
      <c r="EC157" s="560"/>
      <c r="ED157" s="560"/>
      <c r="EE157" s="560"/>
      <c r="EF157" s="560"/>
      <c r="EG157" s="560"/>
      <c r="EH157" s="560"/>
      <c r="EI157" s="560"/>
      <c r="EJ157" s="560"/>
      <c r="EK157" s="560"/>
      <c r="EL157" s="560"/>
      <c r="EM157" s="560"/>
      <c r="EN157" s="560"/>
      <c r="EO157" s="560"/>
      <c r="EP157" s="560"/>
      <c r="EQ157" s="560"/>
      <c r="ER157" s="560"/>
      <c r="ES157" s="560"/>
      <c r="ET157" s="560"/>
      <c r="EU157" s="560"/>
      <c r="EV157" s="560"/>
      <c r="EW157" s="560"/>
      <c r="EX157" s="560"/>
      <c r="EY157" s="560"/>
      <c r="EZ157" s="560"/>
      <c r="FA157" s="560"/>
      <c r="FB157" s="560"/>
      <c r="FC157" s="560"/>
      <c r="FD157" s="560"/>
      <c r="FE157" s="560"/>
      <c r="FF157" s="560"/>
      <c r="FG157" s="560"/>
      <c r="FH157" s="560"/>
      <c r="FI157" s="560"/>
      <c r="FJ157" s="560"/>
      <c r="FK157" s="560"/>
      <c r="FL157" s="560"/>
      <c r="FM157" s="560"/>
      <c r="FN157" s="560"/>
      <c r="FO157" s="560"/>
      <c r="FP157" s="560"/>
      <c r="FQ157" s="560"/>
      <c r="FR157" s="560"/>
      <c r="FS157" s="560"/>
      <c r="FT157" s="560"/>
      <c r="FU157" s="560"/>
      <c r="FV157" s="560"/>
      <c r="FW157" s="560"/>
      <c r="FX157" s="560"/>
      <c r="FY157" s="560"/>
      <c r="FZ157" s="560"/>
      <c r="GA157" s="560"/>
      <c r="GB157" s="560"/>
      <c r="GC157" s="560"/>
      <c r="GD157" s="560"/>
      <c r="GE157" s="560"/>
      <c r="GF157" s="560"/>
      <c r="GG157" s="560"/>
      <c r="GH157" s="560"/>
      <c r="GI157" s="560"/>
      <c r="GJ157" s="560"/>
      <c r="GK157" s="560"/>
      <c r="GL157" s="560"/>
      <c r="GM157" s="560"/>
      <c r="GN157" s="560"/>
      <c r="GO157" s="560"/>
      <c r="GP157" s="560"/>
      <c r="GQ157" s="560"/>
      <c r="GR157" s="560"/>
      <c r="GS157" s="560"/>
      <c r="GT157" s="560"/>
      <c r="GU157" s="560"/>
      <c r="GV157" s="560"/>
      <c r="GW157" s="560"/>
      <c r="GX157" s="560"/>
      <c r="GY157" s="560"/>
      <c r="GZ157" s="560"/>
      <c r="HA157" s="560"/>
      <c r="HB157" s="560"/>
      <c r="HC157" s="560"/>
      <c r="HD157" s="560"/>
      <c r="HE157" s="560"/>
      <c r="HF157" s="560"/>
      <c r="HG157" s="560"/>
      <c r="HH157" s="560"/>
      <c r="HI157" s="560"/>
      <c r="HJ157" s="560"/>
      <c r="HK157" s="560"/>
      <c r="HL157" s="560"/>
      <c r="HM157" s="560"/>
      <c r="HN157" s="560"/>
      <c r="HO157" s="560"/>
      <c r="HP157" s="560"/>
      <c r="HQ157" s="560"/>
      <c r="HR157" s="560"/>
      <c r="HS157" s="560"/>
      <c r="HT157" s="560"/>
      <c r="HU157" s="560"/>
      <c r="HV157" s="560"/>
      <c r="HW157" s="560"/>
      <c r="HX157" s="560"/>
      <c r="HY157" s="560"/>
      <c r="HZ157" s="560"/>
      <c r="IA157" s="560"/>
      <c r="IB157" s="560"/>
    </row>
    <row r="158" spans="2:236" s="582" customFormat="1" ht="24.9" hidden="1" customHeight="1" x14ac:dyDescent="0.25">
      <c r="B158" s="574" t="s">
        <v>418</v>
      </c>
      <c r="C158" s="566" t="s">
        <v>419</v>
      </c>
      <c r="D158" s="572"/>
      <c r="E158" s="568"/>
      <c r="F158" s="583" t="s">
        <v>45</v>
      </c>
      <c r="G158" s="1504"/>
      <c r="H158" s="647"/>
      <c r="I158" s="645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</row>
    <row r="159" spans="2:236" s="582" customFormat="1" ht="24.9" customHeight="1" x14ac:dyDescent="0.25">
      <c r="B159" s="574" t="s">
        <v>175</v>
      </c>
      <c r="C159" s="566" t="s">
        <v>176</v>
      </c>
      <c r="D159" s="567"/>
      <c r="E159" s="568"/>
      <c r="F159" s="583" t="s">
        <v>35</v>
      </c>
      <c r="G159" s="1504"/>
      <c r="H159" s="647"/>
      <c r="I159" s="645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</row>
    <row r="160" spans="2:236" s="582" customFormat="1" ht="24.9" customHeight="1" x14ac:dyDescent="0.25">
      <c r="B160" s="574"/>
      <c r="C160" s="566" t="s">
        <v>177</v>
      </c>
      <c r="D160" s="567"/>
      <c r="E160" s="568"/>
      <c r="F160" s="583"/>
      <c r="G160" s="1504"/>
      <c r="H160" s="647"/>
      <c r="I160" s="645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</row>
    <row r="161" spans="1:236" s="582" customFormat="1" ht="24.9" customHeight="1" x14ac:dyDescent="0.25">
      <c r="B161" s="574"/>
      <c r="C161" s="606" t="s">
        <v>467</v>
      </c>
      <c r="D161" s="567"/>
      <c r="E161" s="568"/>
      <c r="F161" s="583" t="s">
        <v>80</v>
      </c>
      <c r="G161" s="1504"/>
      <c r="H161" s="647"/>
      <c r="I161" s="645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</row>
    <row r="162" spans="1:236" s="582" customFormat="1" ht="24.9" customHeight="1" x14ac:dyDescent="0.25">
      <c r="B162" s="574"/>
      <c r="C162" s="606" t="s">
        <v>468</v>
      </c>
      <c r="D162" s="567"/>
      <c r="E162" s="568"/>
      <c r="F162" s="583" t="s">
        <v>80</v>
      </c>
      <c r="G162" s="1504"/>
      <c r="H162" s="647"/>
      <c r="I162" s="645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</row>
    <row r="163" spans="1:236" s="582" customFormat="1" ht="24.9" customHeight="1" x14ac:dyDescent="0.25">
      <c r="B163" s="574"/>
      <c r="C163" s="566" t="s">
        <v>180</v>
      </c>
      <c r="D163" s="567"/>
      <c r="E163" s="568"/>
      <c r="F163" s="583"/>
      <c r="G163" s="1504"/>
      <c r="H163" s="647"/>
      <c r="I163" s="645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</row>
    <row r="164" spans="1:236" s="582" customFormat="1" ht="24.9" customHeight="1" x14ac:dyDescent="0.25">
      <c r="B164" s="574"/>
      <c r="C164" s="606" t="s">
        <v>420</v>
      </c>
      <c r="D164" s="567"/>
      <c r="E164" s="568"/>
      <c r="F164" s="583" t="s">
        <v>80</v>
      </c>
      <c r="G164" s="1504">
        <v>500</v>
      </c>
      <c r="H164" s="648"/>
      <c r="I164" s="645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</row>
    <row r="165" spans="1:236" s="582" customFormat="1" ht="24.9" customHeight="1" x14ac:dyDescent="0.25">
      <c r="B165" s="574"/>
      <c r="C165" s="606" t="s">
        <v>469</v>
      </c>
      <c r="D165" s="567"/>
      <c r="E165" s="568"/>
      <c r="F165" s="583" t="s">
        <v>80</v>
      </c>
      <c r="G165" s="1504"/>
      <c r="H165" s="647"/>
      <c r="I165" s="645"/>
      <c r="J165" s="560"/>
      <c r="K165" s="560"/>
      <c r="L165" s="560"/>
      <c r="M165" s="560"/>
      <c r="N165" s="560"/>
      <c r="O165" s="560"/>
      <c r="P165" s="560"/>
      <c r="Q165" s="560"/>
      <c r="R165" s="560"/>
      <c r="S165" s="560"/>
      <c r="T165" s="560"/>
      <c r="U165" s="560"/>
      <c r="V165" s="560"/>
      <c r="W165" s="560"/>
      <c r="X165" s="560"/>
      <c r="Y165" s="560"/>
      <c r="Z165" s="560"/>
      <c r="AA165" s="560"/>
      <c r="AB165" s="560"/>
      <c r="AC165" s="560"/>
      <c r="AD165" s="560"/>
      <c r="AE165" s="560"/>
      <c r="AF165" s="560"/>
      <c r="AG165" s="560"/>
      <c r="AH165" s="560"/>
      <c r="AI165" s="560"/>
      <c r="AJ165" s="560"/>
      <c r="AK165" s="560"/>
      <c r="AL165" s="560"/>
      <c r="AM165" s="560"/>
      <c r="AN165" s="560"/>
      <c r="AO165" s="560"/>
      <c r="AP165" s="560"/>
      <c r="AQ165" s="560"/>
      <c r="AR165" s="560"/>
      <c r="AS165" s="560"/>
      <c r="AT165" s="560"/>
      <c r="AU165" s="560"/>
      <c r="AV165" s="560"/>
      <c r="AW165" s="560"/>
      <c r="AX165" s="560"/>
      <c r="AY165" s="560"/>
      <c r="AZ165" s="560"/>
      <c r="BA165" s="560"/>
      <c r="BB165" s="560"/>
      <c r="BC165" s="560"/>
      <c r="BD165" s="560"/>
      <c r="BE165" s="560"/>
      <c r="BF165" s="560"/>
      <c r="BG165" s="560"/>
      <c r="BH165" s="560"/>
      <c r="BI165" s="560"/>
      <c r="BJ165" s="560"/>
      <c r="BK165" s="560"/>
      <c r="BL165" s="560"/>
      <c r="BM165" s="560"/>
      <c r="BN165" s="560"/>
      <c r="BO165" s="560"/>
      <c r="BP165" s="560"/>
      <c r="BQ165" s="560"/>
      <c r="BR165" s="560"/>
      <c r="BS165" s="560"/>
      <c r="BT165" s="560"/>
      <c r="BU165" s="560"/>
      <c r="BV165" s="560"/>
      <c r="BW165" s="560"/>
      <c r="BX165" s="560"/>
      <c r="BY165" s="560"/>
      <c r="BZ165" s="560"/>
      <c r="CA165" s="560"/>
      <c r="CB165" s="560"/>
      <c r="CC165" s="560"/>
      <c r="CD165" s="560"/>
      <c r="CE165" s="560"/>
      <c r="CF165" s="560"/>
      <c r="CG165" s="560"/>
      <c r="CH165" s="560"/>
      <c r="CI165" s="560"/>
      <c r="CJ165" s="560"/>
      <c r="CK165" s="560"/>
      <c r="CL165" s="560"/>
      <c r="CM165" s="560"/>
      <c r="CN165" s="560"/>
      <c r="CO165" s="560"/>
      <c r="CP165" s="560"/>
      <c r="CQ165" s="560"/>
      <c r="CR165" s="560"/>
      <c r="CS165" s="560"/>
      <c r="CT165" s="560"/>
      <c r="CU165" s="560"/>
      <c r="CV165" s="560"/>
      <c r="CW165" s="560"/>
      <c r="CX165" s="560"/>
      <c r="CY165" s="560"/>
      <c r="CZ165" s="560"/>
      <c r="DA165" s="560"/>
      <c r="DB165" s="560"/>
      <c r="DC165" s="560"/>
      <c r="DD165" s="560"/>
      <c r="DE165" s="560"/>
      <c r="DF165" s="560"/>
      <c r="DG165" s="560"/>
      <c r="DH165" s="560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0"/>
      <c r="DX165" s="560"/>
      <c r="DY165" s="560"/>
      <c r="DZ165" s="560"/>
      <c r="EA165" s="560"/>
      <c r="EB165" s="560"/>
      <c r="EC165" s="560"/>
      <c r="ED165" s="560"/>
      <c r="EE165" s="560"/>
      <c r="EF165" s="560"/>
      <c r="EG165" s="560"/>
      <c r="EH165" s="560"/>
      <c r="EI165" s="560"/>
      <c r="EJ165" s="560"/>
      <c r="EK165" s="560"/>
      <c r="EL165" s="560"/>
      <c r="EM165" s="560"/>
      <c r="EN165" s="560"/>
      <c r="EO165" s="560"/>
      <c r="EP165" s="560"/>
      <c r="EQ165" s="560"/>
      <c r="ER165" s="560"/>
      <c r="ES165" s="560"/>
      <c r="ET165" s="560"/>
      <c r="EU165" s="560"/>
      <c r="EV165" s="560"/>
      <c r="EW165" s="560"/>
      <c r="EX165" s="560"/>
      <c r="EY165" s="560"/>
      <c r="EZ165" s="560"/>
      <c r="FA165" s="560"/>
      <c r="FB165" s="560"/>
      <c r="FC165" s="560"/>
      <c r="FD165" s="560"/>
      <c r="FE165" s="560"/>
      <c r="FF165" s="560"/>
      <c r="FG165" s="560"/>
      <c r="FH165" s="560"/>
      <c r="FI165" s="560"/>
      <c r="FJ165" s="560"/>
      <c r="FK165" s="560"/>
      <c r="FL165" s="560"/>
      <c r="FM165" s="560"/>
      <c r="FN165" s="560"/>
      <c r="FO165" s="560"/>
      <c r="FP165" s="560"/>
      <c r="FQ165" s="560"/>
      <c r="FR165" s="560"/>
      <c r="FS165" s="560"/>
      <c r="FT165" s="560"/>
      <c r="FU165" s="560"/>
      <c r="FV165" s="560"/>
      <c r="FW165" s="560"/>
      <c r="FX165" s="560"/>
      <c r="FY165" s="560"/>
      <c r="FZ165" s="560"/>
      <c r="GA165" s="560"/>
      <c r="GB165" s="560"/>
      <c r="GC165" s="560"/>
      <c r="GD165" s="560"/>
      <c r="GE165" s="560"/>
      <c r="GF165" s="560"/>
      <c r="GG165" s="560"/>
      <c r="GH165" s="560"/>
      <c r="GI165" s="560"/>
      <c r="GJ165" s="560"/>
      <c r="GK165" s="560"/>
      <c r="GL165" s="560"/>
      <c r="GM165" s="560"/>
      <c r="GN165" s="560"/>
      <c r="GO165" s="560"/>
      <c r="GP165" s="560"/>
      <c r="GQ165" s="560"/>
      <c r="GR165" s="560"/>
      <c r="GS165" s="560"/>
      <c r="GT165" s="560"/>
      <c r="GU165" s="560"/>
      <c r="GV165" s="560"/>
      <c r="GW165" s="560"/>
      <c r="GX165" s="560"/>
      <c r="GY165" s="560"/>
      <c r="GZ165" s="560"/>
      <c r="HA165" s="560"/>
      <c r="HB165" s="560"/>
      <c r="HC165" s="560"/>
      <c r="HD165" s="560"/>
      <c r="HE165" s="560"/>
      <c r="HF165" s="560"/>
      <c r="HG165" s="560"/>
      <c r="HH165" s="560"/>
      <c r="HI165" s="560"/>
      <c r="HJ165" s="560"/>
      <c r="HK165" s="560"/>
      <c r="HL165" s="560"/>
      <c r="HM165" s="560"/>
      <c r="HN165" s="560"/>
      <c r="HO165" s="560"/>
      <c r="HP165" s="560"/>
      <c r="HQ165" s="560"/>
      <c r="HR165" s="560"/>
      <c r="HS165" s="560"/>
      <c r="HT165" s="560"/>
      <c r="HU165" s="560"/>
      <c r="HV165" s="560"/>
      <c r="HW165" s="560"/>
      <c r="HX165" s="560"/>
      <c r="HY165" s="560"/>
      <c r="HZ165" s="560"/>
      <c r="IA165" s="560"/>
      <c r="IB165" s="560"/>
    </row>
    <row r="166" spans="1:236" s="582" customFormat="1" ht="24.9" customHeight="1" x14ac:dyDescent="0.25">
      <c r="B166" s="574" t="s">
        <v>183</v>
      </c>
      <c r="C166" s="566" t="s">
        <v>184</v>
      </c>
      <c r="D166" s="567"/>
      <c r="E166" s="568"/>
      <c r="F166" s="583" t="s">
        <v>35</v>
      </c>
      <c r="G166" s="1504"/>
      <c r="H166" s="647"/>
      <c r="I166" s="645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</row>
    <row r="167" spans="1:236" s="582" customFormat="1" ht="24.9" customHeight="1" x14ac:dyDescent="0.25">
      <c r="B167" s="583"/>
      <c r="C167" s="606" t="s">
        <v>470</v>
      </c>
      <c r="D167" s="567"/>
      <c r="E167" s="568"/>
      <c r="F167" s="583" t="s">
        <v>80</v>
      </c>
      <c r="G167" s="1504"/>
      <c r="H167" s="647"/>
      <c r="I167" s="645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</row>
    <row r="168" spans="1:236" s="582" customFormat="1" ht="24.9" customHeight="1" thickBot="1" x14ac:dyDescent="0.3">
      <c r="B168" s="589"/>
      <c r="C168" s="612" t="s">
        <v>471</v>
      </c>
      <c r="D168" s="591"/>
      <c r="E168" s="592"/>
      <c r="F168" s="593" t="s">
        <v>80</v>
      </c>
      <c r="G168" s="1505"/>
      <c r="H168" s="1510"/>
      <c r="I168" s="1511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</row>
    <row r="169" spans="1:236" s="582" customFormat="1" ht="30.75" customHeight="1" thickTop="1" thickBot="1" x14ac:dyDescent="0.3">
      <c r="B169" s="2327" t="s">
        <v>70</v>
      </c>
      <c r="C169" s="2328"/>
      <c r="D169" s="2328"/>
      <c r="E169" s="2329"/>
      <c r="F169" s="599"/>
      <c r="G169" s="1501"/>
      <c r="H169" s="599"/>
      <c r="I169" s="601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</row>
    <row r="170" spans="1:236" s="560" customFormat="1" ht="13.5" customHeight="1" thickTop="1" x14ac:dyDescent="0.25">
      <c r="B170" s="602"/>
      <c r="C170" s="603"/>
      <c r="D170" s="603"/>
      <c r="E170" s="603"/>
      <c r="F170" s="603"/>
      <c r="G170" s="1502"/>
      <c r="H170" s="603"/>
      <c r="I170" s="605"/>
    </row>
    <row r="171" spans="1:236" s="560" customFormat="1" ht="24.9" customHeight="1" x14ac:dyDescent="0.25">
      <c r="B171" s="2330" t="str">
        <f>B127</f>
        <v>CONTRACT NO.:          RA/MAI/2022-23/D/RM/CR/NS/56</v>
      </c>
      <c r="C171" s="2324"/>
      <c r="D171" s="2324"/>
      <c r="E171" s="2324"/>
      <c r="F171" s="2324"/>
      <c r="G171" s="2324"/>
      <c r="H171" s="2324"/>
      <c r="I171" s="2324"/>
    </row>
    <row r="172" spans="1:236" s="560" customFormat="1" ht="22.5" customHeight="1" x14ac:dyDescent="0.25">
      <c r="B172" s="2323" t="str">
        <f>B128</f>
        <v>CONTRACT NAME:      Reshaping and Drainage Works on Selected District Roads in Ntchisi District - Lot 2</v>
      </c>
      <c r="C172" s="2324"/>
      <c r="D172" s="2324"/>
      <c r="E172" s="2324"/>
      <c r="F172" s="2324"/>
      <c r="G172" s="2324"/>
      <c r="H172" s="2324"/>
      <c r="I172" s="2324"/>
    </row>
    <row r="173" spans="1:236" s="618" customFormat="1" ht="12" customHeight="1" x14ac:dyDescent="0.25">
      <c r="A173" s="560"/>
      <c r="B173" s="2323"/>
      <c r="C173" s="2324"/>
      <c r="D173" s="2324"/>
      <c r="E173" s="2324"/>
      <c r="F173" s="2324"/>
      <c r="G173" s="2324"/>
      <c r="H173" s="2324"/>
      <c r="I173" s="2324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</row>
    <row r="174" spans="1:236" s="582" customFormat="1" ht="24.9" customHeight="1" x14ac:dyDescent="0.25">
      <c r="B174" s="565" t="s">
        <v>5</v>
      </c>
      <c r="C174" s="566" t="s">
        <v>6</v>
      </c>
      <c r="D174" s="572"/>
      <c r="E174" s="573"/>
      <c r="F174" s="574" t="s">
        <v>7</v>
      </c>
      <c r="G174" s="1494" t="s">
        <v>8</v>
      </c>
      <c r="H174" s="644" t="s">
        <v>9</v>
      </c>
      <c r="I174" s="575" t="s">
        <v>10</v>
      </c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</row>
    <row r="175" spans="1:236" s="582" customFormat="1" ht="24.9" customHeight="1" x14ac:dyDescent="0.25">
      <c r="B175" s="565"/>
      <c r="C175" s="566"/>
      <c r="D175" s="572"/>
      <c r="E175" s="573"/>
      <c r="F175" s="574"/>
      <c r="G175" s="1495"/>
      <c r="H175" s="644" t="s">
        <v>11</v>
      </c>
      <c r="I175" s="575" t="s">
        <v>11</v>
      </c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</row>
    <row r="176" spans="1:236" s="582" customFormat="1" ht="24.9" customHeight="1" x14ac:dyDescent="0.25">
      <c r="B176" s="574">
        <v>2200</v>
      </c>
      <c r="C176" s="566" t="s">
        <v>71</v>
      </c>
      <c r="D176" s="567"/>
      <c r="E176" s="568"/>
      <c r="F176" s="583"/>
      <c r="G176" s="1504"/>
      <c r="H176" s="647"/>
      <c r="I176" s="645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</row>
    <row r="177" spans="2:236" s="582" customFormat="1" ht="24.9" customHeight="1" x14ac:dyDescent="0.25">
      <c r="B177" s="574">
        <v>22.01</v>
      </c>
      <c r="C177" s="566" t="s">
        <v>72</v>
      </c>
      <c r="D177" s="567"/>
      <c r="E177" s="568"/>
      <c r="F177" s="583"/>
      <c r="G177" s="1504"/>
      <c r="H177" s="647"/>
      <c r="I177" s="645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</row>
    <row r="178" spans="2:236" s="582" customFormat="1" ht="24.9" customHeight="1" x14ac:dyDescent="0.25">
      <c r="B178" s="583"/>
      <c r="C178" s="606" t="s">
        <v>66</v>
      </c>
      <c r="D178" s="567"/>
      <c r="E178" s="568"/>
      <c r="F178" s="583"/>
      <c r="G178" s="1504"/>
      <c r="H178" s="647"/>
      <c r="I178" s="645"/>
      <c r="J178" s="560"/>
      <c r="K178" s="560"/>
      <c r="L178" s="560"/>
      <c r="M178" s="560"/>
      <c r="N178" s="560"/>
      <c r="O178" s="560"/>
      <c r="P178" s="560"/>
      <c r="Q178" s="560"/>
      <c r="R178" s="560"/>
      <c r="S178" s="560"/>
      <c r="T178" s="560"/>
      <c r="U178" s="560"/>
      <c r="V178" s="560"/>
      <c r="W178" s="560"/>
      <c r="X178" s="560"/>
      <c r="Y178" s="560"/>
      <c r="Z178" s="560"/>
      <c r="AA178" s="560"/>
      <c r="AB178" s="560"/>
      <c r="AC178" s="560"/>
      <c r="AD178" s="560"/>
      <c r="AE178" s="560"/>
      <c r="AF178" s="560"/>
      <c r="AG178" s="560"/>
      <c r="AH178" s="560"/>
      <c r="AI178" s="560"/>
      <c r="AJ178" s="560"/>
      <c r="AK178" s="560"/>
      <c r="AL178" s="560"/>
      <c r="AM178" s="560"/>
      <c r="AN178" s="560"/>
      <c r="AO178" s="560"/>
      <c r="AP178" s="560"/>
      <c r="AQ178" s="560"/>
      <c r="AR178" s="560"/>
      <c r="AS178" s="560"/>
      <c r="AT178" s="560"/>
      <c r="AU178" s="560"/>
      <c r="AV178" s="560"/>
      <c r="AW178" s="560"/>
      <c r="AX178" s="560"/>
      <c r="AY178" s="560"/>
      <c r="AZ178" s="560"/>
      <c r="BA178" s="560"/>
      <c r="BB178" s="560"/>
      <c r="BC178" s="560"/>
      <c r="BD178" s="560"/>
      <c r="BE178" s="560"/>
      <c r="BF178" s="560"/>
      <c r="BG178" s="560"/>
      <c r="BH178" s="560"/>
      <c r="BI178" s="560"/>
      <c r="BJ178" s="560"/>
      <c r="BK178" s="560"/>
      <c r="BL178" s="560"/>
      <c r="BM178" s="560"/>
      <c r="BN178" s="560"/>
      <c r="BO178" s="560"/>
      <c r="BP178" s="560"/>
      <c r="BQ178" s="560"/>
      <c r="BR178" s="560"/>
      <c r="BS178" s="560"/>
      <c r="BT178" s="560"/>
      <c r="BU178" s="560"/>
      <c r="BV178" s="560"/>
      <c r="BW178" s="560"/>
      <c r="BX178" s="560"/>
      <c r="BY178" s="560"/>
      <c r="BZ178" s="560"/>
      <c r="CA178" s="560"/>
      <c r="CB178" s="560"/>
      <c r="CC178" s="560"/>
      <c r="CD178" s="560"/>
      <c r="CE178" s="560"/>
      <c r="CF178" s="560"/>
      <c r="CG178" s="560"/>
      <c r="CH178" s="560"/>
      <c r="CI178" s="560"/>
      <c r="CJ178" s="560"/>
      <c r="CK178" s="560"/>
      <c r="CL178" s="560"/>
      <c r="CM178" s="560"/>
      <c r="CN178" s="560"/>
      <c r="CO178" s="560"/>
      <c r="CP178" s="560"/>
      <c r="CQ178" s="560"/>
      <c r="CR178" s="560"/>
      <c r="CS178" s="560"/>
      <c r="CT178" s="560"/>
      <c r="CU178" s="560"/>
      <c r="CV178" s="560"/>
      <c r="CW178" s="560"/>
      <c r="CX178" s="560"/>
      <c r="CY178" s="560"/>
      <c r="CZ178" s="560"/>
      <c r="DA178" s="560"/>
      <c r="DB178" s="560"/>
      <c r="DC178" s="560"/>
      <c r="DD178" s="560"/>
      <c r="DE178" s="560"/>
      <c r="DF178" s="560"/>
      <c r="DG178" s="560"/>
      <c r="DH178" s="560"/>
      <c r="DI178" s="560"/>
      <c r="DJ178" s="560"/>
      <c r="DK178" s="560"/>
      <c r="DL178" s="560"/>
      <c r="DM178" s="560"/>
      <c r="DN178" s="560"/>
      <c r="DO178" s="560"/>
      <c r="DP178" s="560"/>
      <c r="DQ178" s="560"/>
      <c r="DR178" s="560"/>
      <c r="DS178" s="560"/>
      <c r="DT178" s="560"/>
      <c r="DU178" s="560"/>
      <c r="DV178" s="560"/>
      <c r="DW178" s="560"/>
      <c r="DX178" s="560"/>
      <c r="DY178" s="560"/>
      <c r="DZ178" s="560"/>
      <c r="EA178" s="560"/>
      <c r="EB178" s="560"/>
      <c r="EC178" s="560"/>
      <c r="ED178" s="560"/>
      <c r="EE178" s="560"/>
      <c r="EF178" s="560"/>
      <c r="EG178" s="560"/>
      <c r="EH178" s="560"/>
      <c r="EI178" s="560"/>
      <c r="EJ178" s="560"/>
      <c r="EK178" s="560"/>
      <c r="EL178" s="560"/>
      <c r="EM178" s="560"/>
      <c r="EN178" s="560"/>
      <c r="EO178" s="560"/>
      <c r="EP178" s="560"/>
      <c r="EQ178" s="560"/>
      <c r="ER178" s="560"/>
      <c r="ES178" s="560"/>
      <c r="ET178" s="560"/>
      <c r="EU178" s="560"/>
      <c r="EV178" s="560"/>
      <c r="EW178" s="560"/>
      <c r="EX178" s="560"/>
      <c r="EY178" s="560"/>
      <c r="EZ178" s="560"/>
      <c r="FA178" s="560"/>
      <c r="FB178" s="560"/>
      <c r="FC178" s="560"/>
      <c r="FD178" s="560"/>
      <c r="FE178" s="560"/>
      <c r="FF178" s="560"/>
      <c r="FG178" s="560"/>
      <c r="FH178" s="560"/>
      <c r="FI178" s="560"/>
      <c r="FJ178" s="560"/>
      <c r="FK178" s="560"/>
      <c r="FL178" s="560"/>
      <c r="FM178" s="560"/>
      <c r="FN178" s="560"/>
      <c r="FO178" s="560"/>
      <c r="FP178" s="560"/>
      <c r="FQ178" s="560"/>
      <c r="FR178" s="560"/>
      <c r="FS178" s="560"/>
      <c r="FT178" s="560"/>
      <c r="FU178" s="560"/>
      <c r="FV178" s="560"/>
      <c r="FW178" s="560"/>
      <c r="FX178" s="560"/>
      <c r="FY178" s="560"/>
      <c r="FZ178" s="560"/>
      <c r="GA178" s="560"/>
      <c r="GB178" s="560"/>
      <c r="GC178" s="560"/>
      <c r="GD178" s="560"/>
      <c r="GE178" s="560"/>
      <c r="GF178" s="560"/>
      <c r="GG178" s="560"/>
      <c r="GH178" s="560"/>
      <c r="GI178" s="560"/>
      <c r="GJ178" s="560"/>
      <c r="GK178" s="560"/>
      <c r="GL178" s="560"/>
      <c r="GM178" s="560"/>
      <c r="GN178" s="560"/>
      <c r="GO178" s="560"/>
      <c r="GP178" s="560"/>
      <c r="GQ178" s="560"/>
      <c r="GR178" s="560"/>
      <c r="GS178" s="560"/>
      <c r="GT178" s="560"/>
      <c r="GU178" s="560"/>
      <c r="GV178" s="560"/>
      <c r="GW178" s="560"/>
      <c r="GX178" s="560"/>
      <c r="GY178" s="560"/>
      <c r="GZ178" s="560"/>
      <c r="HA178" s="560"/>
      <c r="HB178" s="560"/>
      <c r="HC178" s="560"/>
      <c r="HD178" s="560"/>
      <c r="HE178" s="560"/>
      <c r="HF178" s="560"/>
      <c r="HG178" s="560"/>
      <c r="HH178" s="560"/>
      <c r="HI178" s="560"/>
      <c r="HJ178" s="560"/>
      <c r="HK178" s="560"/>
      <c r="HL178" s="560"/>
      <c r="HM178" s="560"/>
      <c r="HN178" s="560"/>
      <c r="HO178" s="560"/>
      <c r="HP178" s="560"/>
      <c r="HQ178" s="560"/>
      <c r="HR178" s="560"/>
      <c r="HS178" s="560"/>
      <c r="HT178" s="560"/>
      <c r="HU178" s="560"/>
      <c r="HV178" s="560"/>
      <c r="HW178" s="560"/>
      <c r="HX178" s="560"/>
      <c r="HY178" s="560"/>
      <c r="HZ178" s="560"/>
      <c r="IA178" s="560"/>
      <c r="IB178" s="560"/>
    </row>
    <row r="179" spans="2:236" s="582" customFormat="1" ht="24.9" customHeight="1" x14ac:dyDescent="0.25">
      <c r="B179" s="583"/>
      <c r="C179" s="606" t="s">
        <v>73</v>
      </c>
      <c r="D179" s="567"/>
      <c r="E179" s="568"/>
      <c r="F179" s="583" t="s">
        <v>417</v>
      </c>
      <c r="G179" s="1504">
        <v>50</v>
      </c>
      <c r="H179" s="647"/>
      <c r="I179" s="645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</row>
    <row r="180" spans="2:236" s="582" customFormat="1" ht="24.9" customHeight="1" x14ac:dyDescent="0.25">
      <c r="B180" s="569"/>
      <c r="C180" s="606" t="s">
        <v>187</v>
      </c>
      <c r="D180" s="567"/>
      <c r="E180" s="568"/>
      <c r="F180" s="583" t="s">
        <v>417</v>
      </c>
      <c r="G180" s="1504">
        <v>50</v>
      </c>
      <c r="H180" s="647"/>
      <c r="I180" s="645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</row>
    <row r="181" spans="2:236" s="582" customFormat="1" ht="37.5" customHeight="1" x14ac:dyDescent="0.25">
      <c r="B181" s="569"/>
      <c r="C181" s="2326" t="s">
        <v>570</v>
      </c>
      <c r="D181" s="2321"/>
      <c r="E181" s="2322"/>
      <c r="F181" s="583" t="s">
        <v>417</v>
      </c>
      <c r="G181" s="1504"/>
      <c r="H181" s="647"/>
      <c r="I181" s="645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</row>
    <row r="182" spans="2:236" s="582" customFormat="1" ht="24.9" customHeight="1" x14ac:dyDescent="0.25">
      <c r="B182" s="574">
        <v>22.02</v>
      </c>
      <c r="C182" s="566" t="s">
        <v>74</v>
      </c>
      <c r="D182" s="567"/>
      <c r="E182" s="568"/>
      <c r="F182" s="583"/>
      <c r="G182" s="1504"/>
      <c r="H182" s="647"/>
      <c r="I182" s="645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</row>
    <row r="183" spans="2:236" s="582" customFormat="1" ht="24.9" customHeight="1" x14ac:dyDescent="0.25">
      <c r="B183" s="569"/>
      <c r="C183" s="606" t="s">
        <v>188</v>
      </c>
      <c r="D183" s="567"/>
      <c r="E183" s="568"/>
      <c r="F183" s="583" t="s">
        <v>417</v>
      </c>
      <c r="G183" s="1504">
        <v>50</v>
      </c>
      <c r="H183" s="648"/>
      <c r="I183" s="645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</row>
    <row r="184" spans="2:236" s="582" customFormat="1" ht="24.9" customHeight="1" x14ac:dyDescent="0.25">
      <c r="B184" s="569"/>
      <c r="C184" s="606" t="s">
        <v>571</v>
      </c>
      <c r="D184" s="567"/>
      <c r="E184" s="568"/>
      <c r="F184" s="583" t="s">
        <v>417</v>
      </c>
      <c r="G184" s="1504">
        <v>30</v>
      </c>
      <c r="H184" s="648"/>
      <c r="I184" s="645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</row>
    <row r="185" spans="2:236" s="582" customFormat="1" ht="24.9" customHeight="1" x14ac:dyDescent="0.25">
      <c r="B185" s="574" t="s">
        <v>189</v>
      </c>
      <c r="C185" s="566" t="s">
        <v>190</v>
      </c>
      <c r="D185" s="567"/>
      <c r="E185" s="568"/>
      <c r="F185" s="583"/>
      <c r="G185" s="1504"/>
      <c r="H185" s="647"/>
      <c r="I185" s="645"/>
      <c r="J185" s="560"/>
      <c r="K185" s="560"/>
      <c r="L185" s="560"/>
      <c r="M185" s="560"/>
      <c r="N185" s="560"/>
      <c r="O185" s="560"/>
      <c r="P185" s="560"/>
      <c r="Q185" s="560"/>
      <c r="R185" s="560"/>
      <c r="S185" s="560"/>
      <c r="T185" s="560"/>
      <c r="U185" s="560"/>
      <c r="V185" s="560"/>
      <c r="W185" s="560"/>
      <c r="X185" s="560"/>
      <c r="Y185" s="560"/>
      <c r="Z185" s="560"/>
      <c r="AA185" s="560"/>
      <c r="AB185" s="560"/>
      <c r="AC185" s="560"/>
      <c r="AD185" s="560"/>
      <c r="AE185" s="560"/>
      <c r="AF185" s="560"/>
      <c r="AG185" s="560"/>
      <c r="AH185" s="560"/>
      <c r="AI185" s="560"/>
      <c r="AJ185" s="560"/>
      <c r="AK185" s="560"/>
      <c r="AL185" s="560"/>
      <c r="AM185" s="560"/>
      <c r="AN185" s="560"/>
      <c r="AO185" s="560"/>
      <c r="AP185" s="560"/>
      <c r="AQ185" s="560"/>
      <c r="AR185" s="560"/>
      <c r="AS185" s="560"/>
      <c r="AT185" s="560"/>
      <c r="AU185" s="560"/>
      <c r="AV185" s="560"/>
      <c r="AW185" s="560"/>
      <c r="AX185" s="560"/>
      <c r="AY185" s="560"/>
      <c r="AZ185" s="560"/>
      <c r="BA185" s="560"/>
      <c r="BB185" s="560"/>
      <c r="BC185" s="560"/>
      <c r="BD185" s="560"/>
      <c r="BE185" s="560"/>
      <c r="BF185" s="560"/>
      <c r="BG185" s="560"/>
      <c r="BH185" s="560"/>
      <c r="BI185" s="560"/>
      <c r="BJ185" s="560"/>
      <c r="BK185" s="560"/>
      <c r="BL185" s="560"/>
      <c r="BM185" s="560"/>
      <c r="BN185" s="560"/>
      <c r="BO185" s="560"/>
      <c r="BP185" s="560"/>
      <c r="BQ185" s="560"/>
      <c r="BR185" s="560"/>
      <c r="BS185" s="560"/>
      <c r="BT185" s="560"/>
      <c r="BU185" s="560"/>
      <c r="BV185" s="560"/>
      <c r="BW185" s="560"/>
      <c r="BX185" s="560"/>
      <c r="BY185" s="560"/>
      <c r="BZ185" s="560"/>
      <c r="CA185" s="560"/>
      <c r="CB185" s="560"/>
      <c r="CC185" s="560"/>
      <c r="CD185" s="560"/>
      <c r="CE185" s="560"/>
      <c r="CF185" s="560"/>
      <c r="CG185" s="560"/>
      <c r="CH185" s="560"/>
      <c r="CI185" s="560"/>
      <c r="CJ185" s="560"/>
      <c r="CK185" s="560"/>
      <c r="CL185" s="560"/>
      <c r="CM185" s="560"/>
      <c r="CN185" s="560"/>
      <c r="CO185" s="560"/>
      <c r="CP185" s="560"/>
      <c r="CQ185" s="560"/>
      <c r="CR185" s="560"/>
      <c r="CS185" s="560"/>
      <c r="CT185" s="560"/>
      <c r="CU185" s="560"/>
      <c r="CV185" s="560"/>
      <c r="CW185" s="560"/>
      <c r="CX185" s="560"/>
      <c r="CY185" s="560"/>
      <c r="CZ185" s="560"/>
      <c r="DA185" s="560"/>
      <c r="DB185" s="560"/>
      <c r="DC185" s="560"/>
      <c r="DD185" s="560"/>
      <c r="DE185" s="560"/>
      <c r="DF185" s="560"/>
      <c r="DG185" s="560"/>
      <c r="DH185" s="560"/>
      <c r="DI185" s="560"/>
      <c r="DJ185" s="560"/>
      <c r="DK185" s="560"/>
      <c r="DL185" s="560"/>
      <c r="DM185" s="560"/>
      <c r="DN185" s="560"/>
      <c r="DO185" s="560"/>
      <c r="DP185" s="560"/>
      <c r="DQ185" s="560"/>
      <c r="DR185" s="560"/>
      <c r="DS185" s="560"/>
      <c r="DT185" s="560"/>
      <c r="DU185" s="560"/>
      <c r="DV185" s="560"/>
      <c r="DW185" s="560"/>
      <c r="DX185" s="560"/>
      <c r="DY185" s="560"/>
      <c r="DZ185" s="560"/>
      <c r="EA185" s="560"/>
      <c r="EB185" s="560"/>
      <c r="EC185" s="560"/>
      <c r="ED185" s="560"/>
      <c r="EE185" s="560"/>
      <c r="EF185" s="560"/>
      <c r="EG185" s="560"/>
      <c r="EH185" s="560"/>
      <c r="EI185" s="560"/>
      <c r="EJ185" s="560"/>
      <c r="EK185" s="560"/>
      <c r="EL185" s="560"/>
      <c r="EM185" s="560"/>
      <c r="EN185" s="560"/>
      <c r="EO185" s="560"/>
      <c r="EP185" s="560"/>
      <c r="EQ185" s="560"/>
      <c r="ER185" s="560"/>
      <c r="ES185" s="560"/>
      <c r="ET185" s="560"/>
      <c r="EU185" s="560"/>
      <c r="EV185" s="560"/>
      <c r="EW185" s="560"/>
      <c r="EX185" s="560"/>
      <c r="EY185" s="560"/>
      <c r="EZ185" s="560"/>
      <c r="FA185" s="560"/>
      <c r="FB185" s="560"/>
      <c r="FC185" s="560"/>
      <c r="FD185" s="560"/>
      <c r="FE185" s="560"/>
      <c r="FF185" s="560"/>
      <c r="FG185" s="560"/>
      <c r="FH185" s="560"/>
      <c r="FI185" s="560"/>
      <c r="FJ185" s="560"/>
      <c r="FK185" s="560"/>
      <c r="FL185" s="560"/>
      <c r="FM185" s="560"/>
      <c r="FN185" s="560"/>
      <c r="FO185" s="560"/>
      <c r="FP185" s="560"/>
      <c r="FQ185" s="560"/>
      <c r="FR185" s="560"/>
      <c r="FS185" s="560"/>
      <c r="FT185" s="560"/>
      <c r="FU185" s="560"/>
      <c r="FV185" s="560"/>
      <c r="FW185" s="560"/>
      <c r="FX185" s="560"/>
      <c r="FY185" s="560"/>
      <c r="FZ185" s="560"/>
      <c r="GA185" s="560"/>
      <c r="GB185" s="560"/>
      <c r="GC185" s="560"/>
      <c r="GD185" s="560"/>
      <c r="GE185" s="560"/>
      <c r="GF185" s="560"/>
      <c r="GG185" s="560"/>
      <c r="GH185" s="560"/>
      <c r="GI185" s="560"/>
      <c r="GJ185" s="560"/>
      <c r="GK185" s="560"/>
      <c r="GL185" s="560"/>
      <c r="GM185" s="560"/>
      <c r="GN185" s="560"/>
      <c r="GO185" s="560"/>
      <c r="GP185" s="560"/>
      <c r="GQ185" s="560"/>
      <c r="GR185" s="560"/>
      <c r="GS185" s="560"/>
      <c r="GT185" s="560"/>
      <c r="GU185" s="560"/>
      <c r="GV185" s="560"/>
      <c r="GW185" s="560"/>
      <c r="GX185" s="560"/>
      <c r="GY185" s="560"/>
      <c r="GZ185" s="560"/>
      <c r="HA185" s="560"/>
      <c r="HB185" s="560"/>
      <c r="HC185" s="560"/>
      <c r="HD185" s="560"/>
      <c r="HE185" s="560"/>
      <c r="HF185" s="560"/>
      <c r="HG185" s="560"/>
      <c r="HH185" s="560"/>
      <c r="HI185" s="560"/>
      <c r="HJ185" s="560"/>
      <c r="HK185" s="560"/>
      <c r="HL185" s="560"/>
      <c r="HM185" s="560"/>
      <c r="HN185" s="560"/>
      <c r="HO185" s="560"/>
      <c r="HP185" s="560"/>
      <c r="HQ185" s="560"/>
      <c r="HR185" s="560"/>
      <c r="HS185" s="560"/>
      <c r="HT185" s="560"/>
      <c r="HU185" s="560"/>
      <c r="HV185" s="560"/>
      <c r="HW185" s="560"/>
      <c r="HX185" s="560"/>
      <c r="HY185" s="560"/>
      <c r="HZ185" s="560"/>
      <c r="IA185" s="560"/>
      <c r="IB185" s="560"/>
    </row>
    <row r="186" spans="2:236" s="582" customFormat="1" ht="24.9" customHeight="1" x14ac:dyDescent="0.25">
      <c r="B186" s="569"/>
      <c r="C186" s="606" t="s">
        <v>421</v>
      </c>
      <c r="D186" s="567"/>
      <c r="E186" s="568"/>
      <c r="F186" s="583"/>
      <c r="G186" s="1504"/>
      <c r="H186" s="647"/>
      <c r="I186" s="645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</row>
    <row r="187" spans="2:236" s="582" customFormat="1" ht="24.9" customHeight="1" x14ac:dyDescent="0.25">
      <c r="B187" s="569"/>
      <c r="C187" s="606" t="s">
        <v>192</v>
      </c>
      <c r="D187" s="567"/>
      <c r="E187" s="568"/>
      <c r="F187" s="583" t="s">
        <v>80</v>
      </c>
      <c r="G187" s="1504">
        <v>6</v>
      </c>
      <c r="H187" s="648"/>
      <c r="I187" s="645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</row>
    <row r="188" spans="2:236" s="582" customFormat="1" ht="24.9" customHeight="1" x14ac:dyDescent="0.25">
      <c r="B188" s="569"/>
      <c r="C188" s="606" t="s">
        <v>193</v>
      </c>
      <c r="D188" s="567"/>
      <c r="E188" s="568"/>
      <c r="F188" s="583" t="s">
        <v>80</v>
      </c>
      <c r="G188" s="1504"/>
      <c r="H188" s="647"/>
      <c r="I188" s="645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</row>
    <row r="189" spans="2:236" s="582" customFormat="1" ht="24.9" customHeight="1" x14ac:dyDescent="0.25">
      <c r="B189" s="574">
        <v>22.13</v>
      </c>
      <c r="C189" s="566" t="s">
        <v>572</v>
      </c>
      <c r="D189" s="567"/>
      <c r="E189" s="568"/>
      <c r="F189" s="583" t="s">
        <v>80</v>
      </c>
      <c r="G189" s="1496"/>
      <c r="H189" s="652"/>
      <c r="I189" s="645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</row>
    <row r="190" spans="2:236" s="582" customFormat="1" ht="24.9" customHeight="1" x14ac:dyDescent="0.25">
      <c r="B190" s="583"/>
      <c r="C190" s="606" t="s">
        <v>573</v>
      </c>
      <c r="D190" s="567"/>
      <c r="E190" s="568"/>
      <c r="F190" s="583"/>
      <c r="G190" s="1496"/>
      <c r="H190" s="652"/>
      <c r="I190" s="645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</row>
    <row r="191" spans="2:236" s="582" customFormat="1" ht="36.75" customHeight="1" x14ac:dyDescent="0.25">
      <c r="B191" s="574">
        <v>22.14</v>
      </c>
      <c r="C191" s="2325" t="s">
        <v>574</v>
      </c>
      <c r="D191" s="2321"/>
      <c r="E191" s="2322"/>
      <c r="F191" s="583" t="s">
        <v>80</v>
      </c>
      <c r="G191" s="1496"/>
      <c r="H191" s="652"/>
      <c r="I191" s="645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</row>
    <row r="192" spans="2:236" s="582" customFormat="1" ht="24.9" customHeight="1" x14ac:dyDescent="0.25">
      <c r="B192" s="574">
        <v>22.19</v>
      </c>
      <c r="C192" s="566" t="s">
        <v>575</v>
      </c>
      <c r="D192" s="567"/>
      <c r="E192" s="568"/>
      <c r="F192" s="583" t="s">
        <v>416</v>
      </c>
      <c r="G192" s="1496"/>
      <c r="H192" s="652"/>
      <c r="I192" s="645"/>
      <c r="J192" s="560"/>
      <c r="K192" s="560"/>
      <c r="L192" s="560"/>
      <c r="M192" s="560"/>
      <c r="N192" s="560"/>
      <c r="O192" s="560"/>
      <c r="P192" s="560"/>
      <c r="Q192" s="560"/>
      <c r="R192" s="560"/>
      <c r="S192" s="560"/>
      <c r="T192" s="560"/>
      <c r="U192" s="560"/>
      <c r="V192" s="560"/>
      <c r="W192" s="560"/>
      <c r="X192" s="560"/>
      <c r="Y192" s="560"/>
      <c r="Z192" s="560"/>
      <c r="AA192" s="560"/>
      <c r="AB192" s="560"/>
      <c r="AC192" s="560"/>
      <c r="AD192" s="560"/>
      <c r="AE192" s="560"/>
      <c r="AF192" s="560"/>
      <c r="AG192" s="560"/>
      <c r="AH192" s="560"/>
      <c r="AI192" s="560"/>
      <c r="AJ192" s="560"/>
      <c r="AK192" s="560"/>
      <c r="AL192" s="560"/>
      <c r="AM192" s="560"/>
      <c r="AN192" s="560"/>
      <c r="AO192" s="560"/>
      <c r="AP192" s="560"/>
      <c r="AQ192" s="560"/>
      <c r="AR192" s="560"/>
      <c r="AS192" s="560"/>
      <c r="AT192" s="560"/>
      <c r="AU192" s="560"/>
      <c r="AV192" s="560"/>
      <c r="AW192" s="560"/>
      <c r="AX192" s="560"/>
      <c r="AY192" s="560"/>
      <c r="AZ192" s="560"/>
      <c r="BA192" s="560"/>
      <c r="BB192" s="560"/>
      <c r="BC192" s="560"/>
      <c r="BD192" s="560"/>
      <c r="BE192" s="560"/>
      <c r="BF192" s="560"/>
      <c r="BG192" s="560"/>
      <c r="BH192" s="560"/>
      <c r="BI192" s="560"/>
      <c r="BJ192" s="560"/>
      <c r="BK192" s="560"/>
      <c r="BL192" s="560"/>
      <c r="BM192" s="560"/>
      <c r="BN192" s="560"/>
      <c r="BO192" s="560"/>
      <c r="BP192" s="560"/>
      <c r="BQ192" s="560"/>
      <c r="BR192" s="560"/>
      <c r="BS192" s="560"/>
      <c r="BT192" s="560"/>
      <c r="BU192" s="560"/>
      <c r="BV192" s="560"/>
      <c r="BW192" s="560"/>
      <c r="BX192" s="560"/>
      <c r="BY192" s="560"/>
      <c r="BZ192" s="560"/>
      <c r="CA192" s="560"/>
      <c r="CB192" s="560"/>
      <c r="CC192" s="560"/>
      <c r="CD192" s="560"/>
      <c r="CE192" s="560"/>
      <c r="CF192" s="560"/>
      <c r="CG192" s="560"/>
      <c r="CH192" s="560"/>
      <c r="CI192" s="560"/>
      <c r="CJ192" s="560"/>
      <c r="CK192" s="560"/>
      <c r="CL192" s="560"/>
      <c r="CM192" s="560"/>
      <c r="CN192" s="560"/>
      <c r="CO192" s="560"/>
      <c r="CP192" s="560"/>
      <c r="CQ192" s="560"/>
      <c r="CR192" s="560"/>
      <c r="CS192" s="560"/>
      <c r="CT192" s="560"/>
      <c r="CU192" s="560"/>
      <c r="CV192" s="560"/>
      <c r="CW192" s="560"/>
      <c r="CX192" s="560"/>
      <c r="CY192" s="560"/>
      <c r="CZ192" s="560"/>
      <c r="DA192" s="560"/>
      <c r="DB192" s="560"/>
      <c r="DC192" s="560"/>
      <c r="DD192" s="560"/>
      <c r="DE192" s="560"/>
      <c r="DF192" s="560"/>
      <c r="DG192" s="560"/>
      <c r="DH192" s="560"/>
      <c r="DI192" s="560"/>
      <c r="DJ192" s="560"/>
      <c r="DK192" s="560"/>
      <c r="DL192" s="560"/>
      <c r="DM192" s="560"/>
      <c r="DN192" s="560"/>
      <c r="DO192" s="560"/>
      <c r="DP192" s="560"/>
      <c r="DQ192" s="560"/>
      <c r="DR192" s="560"/>
      <c r="DS192" s="560"/>
      <c r="DT192" s="560"/>
      <c r="DU192" s="560"/>
      <c r="DV192" s="560"/>
      <c r="DW192" s="560"/>
      <c r="DX192" s="560"/>
      <c r="DY192" s="560"/>
      <c r="DZ192" s="560"/>
      <c r="EA192" s="560"/>
      <c r="EB192" s="560"/>
      <c r="EC192" s="560"/>
      <c r="ED192" s="560"/>
      <c r="EE192" s="560"/>
      <c r="EF192" s="560"/>
      <c r="EG192" s="560"/>
      <c r="EH192" s="560"/>
      <c r="EI192" s="560"/>
      <c r="EJ192" s="560"/>
      <c r="EK192" s="560"/>
      <c r="EL192" s="560"/>
      <c r="EM192" s="560"/>
      <c r="EN192" s="560"/>
      <c r="EO192" s="560"/>
      <c r="EP192" s="560"/>
      <c r="EQ192" s="560"/>
      <c r="ER192" s="560"/>
      <c r="ES192" s="560"/>
      <c r="ET192" s="560"/>
      <c r="EU192" s="560"/>
      <c r="EV192" s="560"/>
      <c r="EW192" s="560"/>
      <c r="EX192" s="560"/>
      <c r="EY192" s="560"/>
      <c r="EZ192" s="560"/>
      <c r="FA192" s="560"/>
      <c r="FB192" s="560"/>
      <c r="FC192" s="560"/>
      <c r="FD192" s="560"/>
      <c r="FE192" s="560"/>
      <c r="FF192" s="560"/>
      <c r="FG192" s="560"/>
      <c r="FH192" s="560"/>
      <c r="FI192" s="560"/>
      <c r="FJ192" s="560"/>
      <c r="FK192" s="560"/>
      <c r="FL192" s="560"/>
      <c r="FM192" s="560"/>
      <c r="FN192" s="560"/>
      <c r="FO192" s="560"/>
      <c r="FP192" s="560"/>
      <c r="FQ192" s="560"/>
      <c r="FR192" s="560"/>
      <c r="FS192" s="560"/>
      <c r="FT192" s="560"/>
      <c r="FU192" s="560"/>
      <c r="FV192" s="560"/>
      <c r="FW192" s="560"/>
      <c r="FX192" s="560"/>
      <c r="FY192" s="560"/>
      <c r="FZ192" s="560"/>
      <c r="GA192" s="560"/>
      <c r="GB192" s="560"/>
      <c r="GC192" s="560"/>
      <c r="GD192" s="560"/>
      <c r="GE192" s="560"/>
      <c r="GF192" s="560"/>
      <c r="GG192" s="560"/>
      <c r="GH192" s="560"/>
      <c r="GI192" s="560"/>
      <c r="GJ192" s="560"/>
      <c r="GK192" s="560"/>
      <c r="GL192" s="560"/>
      <c r="GM192" s="560"/>
      <c r="GN192" s="560"/>
      <c r="GO192" s="560"/>
      <c r="GP192" s="560"/>
      <c r="GQ192" s="560"/>
      <c r="GR192" s="560"/>
      <c r="GS192" s="560"/>
      <c r="GT192" s="560"/>
      <c r="GU192" s="560"/>
      <c r="GV192" s="560"/>
      <c r="GW192" s="560"/>
      <c r="GX192" s="560"/>
      <c r="GY192" s="560"/>
      <c r="GZ192" s="560"/>
      <c r="HA192" s="560"/>
      <c r="HB192" s="560"/>
      <c r="HC192" s="560"/>
      <c r="HD192" s="560"/>
      <c r="HE192" s="560"/>
      <c r="HF192" s="560"/>
      <c r="HG192" s="560"/>
      <c r="HH192" s="560"/>
      <c r="HI192" s="560"/>
      <c r="HJ192" s="560"/>
      <c r="HK192" s="560"/>
      <c r="HL192" s="560"/>
      <c r="HM192" s="560"/>
      <c r="HN192" s="560"/>
      <c r="HO192" s="560"/>
      <c r="HP192" s="560"/>
      <c r="HQ192" s="560"/>
      <c r="HR192" s="560"/>
      <c r="HS192" s="560"/>
      <c r="HT192" s="560"/>
      <c r="HU192" s="560"/>
      <c r="HV192" s="560"/>
      <c r="HW192" s="560"/>
      <c r="HX192" s="560"/>
      <c r="HY192" s="560"/>
      <c r="HZ192" s="560"/>
      <c r="IA192" s="560"/>
      <c r="IB192" s="560"/>
    </row>
    <row r="193" spans="2:236" s="582" customFormat="1" ht="24.9" customHeight="1" x14ac:dyDescent="0.25">
      <c r="B193" s="574">
        <v>22.27</v>
      </c>
      <c r="C193" s="566" t="s">
        <v>576</v>
      </c>
      <c r="D193" s="567"/>
      <c r="E193" s="568"/>
      <c r="F193" s="583" t="s">
        <v>35</v>
      </c>
      <c r="G193" s="1496"/>
      <c r="H193" s="652"/>
      <c r="I193" s="645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</row>
    <row r="194" spans="2:236" s="582" customFormat="1" ht="24.9" customHeight="1" x14ac:dyDescent="0.25">
      <c r="B194" s="583"/>
      <c r="C194" s="606" t="s">
        <v>577</v>
      </c>
      <c r="D194" s="567"/>
      <c r="E194" s="568"/>
      <c r="F194" s="583" t="s">
        <v>416</v>
      </c>
      <c r="G194" s="1496"/>
      <c r="H194" s="652"/>
      <c r="I194" s="645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</row>
    <row r="195" spans="2:236" s="582" customFormat="1" ht="24.9" customHeight="1" x14ac:dyDescent="0.25">
      <c r="B195" s="583"/>
      <c r="C195" s="606" t="s">
        <v>578</v>
      </c>
      <c r="D195" s="567"/>
      <c r="E195" s="568"/>
      <c r="F195" s="583" t="s">
        <v>416</v>
      </c>
      <c r="G195" s="1496"/>
      <c r="H195" s="652"/>
      <c r="I195" s="645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</row>
    <row r="196" spans="2:236" s="582" customFormat="1" ht="24.9" customHeight="1" x14ac:dyDescent="0.25">
      <c r="B196" s="583"/>
      <c r="C196" s="606" t="s">
        <v>579</v>
      </c>
      <c r="D196" s="567"/>
      <c r="E196" s="568"/>
      <c r="F196" s="583" t="s">
        <v>416</v>
      </c>
      <c r="G196" s="1496"/>
      <c r="H196" s="652"/>
      <c r="I196" s="645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</row>
    <row r="197" spans="2:236" s="582" customFormat="1" ht="24.9" customHeight="1" x14ac:dyDescent="0.25">
      <c r="B197" s="583"/>
      <c r="C197" s="606" t="s">
        <v>580</v>
      </c>
      <c r="D197" s="567"/>
      <c r="E197" s="568"/>
      <c r="F197" s="583" t="s">
        <v>416</v>
      </c>
      <c r="G197" s="1496"/>
      <c r="H197" s="652"/>
      <c r="I197" s="645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</row>
    <row r="198" spans="2:236" s="582" customFormat="1" ht="24.9" customHeight="1" x14ac:dyDescent="0.25">
      <c r="B198" s="583"/>
      <c r="C198" s="606" t="s">
        <v>581</v>
      </c>
      <c r="D198" s="567"/>
      <c r="E198" s="568"/>
      <c r="F198" s="583" t="s">
        <v>80</v>
      </c>
      <c r="G198" s="1496"/>
      <c r="H198" s="652"/>
      <c r="I198" s="645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</row>
    <row r="199" spans="2:236" s="582" customFormat="1" ht="24.9" customHeight="1" x14ac:dyDescent="0.25">
      <c r="B199" s="649" t="s">
        <v>422</v>
      </c>
      <c r="C199" s="588" t="s">
        <v>423</v>
      </c>
      <c r="D199" s="650"/>
      <c r="E199" s="651"/>
      <c r="F199" s="583"/>
      <c r="G199" s="1496"/>
      <c r="H199" s="652"/>
      <c r="I199" s="645"/>
      <c r="J199" s="560"/>
      <c r="K199" s="560"/>
      <c r="L199" s="560"/>
      <c r="M199" s="560"/>
      <c r="N199" s="560"/>
      <c r="O199" s="560"/>
      <c r="P199" s="560"/>
      <c r="Q199" s="560"/>
      <c r="R199" s="560"/>
      <c r="S199" s="560"/>
      <c r="T199" s="560"/>
      <c r="U199" s="560"/>
      <c r="V199" s="560"/>
      <c r="W199" s="560"/>
      <c r="X199" s="560"/>
      <c r="Y199" s="560"/>
      <c r="Z199" s="560"/>
      <c r="AA199" s="560"/>
      <c r="AB199" s="560"/>
      <c r="AC199" s="560"/>
      <c r="AD199" s="560"/>
      <c r="AE199" s="560"/>
      <c r="AF199" s="560"/>
      <c r="AG199" s="560"/>
      <c r="AH199" s="560"/>
      <c r="AI199" s="560"/>
      <c r="AJ199" s="560"/>
      <c r="AK199" s="560"/>
      <c r="AL199" s="560"/>
      <c r="AM199" s="560"/>
      <c r="AN199" s="560"/>
      <c r="AO199" s="560"/>
      <c r="AP199" s="560"/>
      <c r="AQ199" s="560"/>
      <c r="AR199" s="560"/>
      <c r="AS199" s="560"/>
      <c r="AT199" s="560"/>
      <c r="AU199" s="560"/>
      <c r="AV199" s="560"/>
      <c r="AW199" s="560"/>
      <c r="AX199" s="560"/>
      <c r="AY199" s="560"/>
      <c r="AZ199" s="560"/>
      <c r="BA199" s="560"/>
      <c r="BB199" s="560"/>
      <c r="BC199" s="560"/>
      <c r="BD199" s="560"/>
      <c r="BE199" s="560"/>
      <c r="BF199" s="560"/>
      <c r="BG199" s="560"/>
      <c r="BH199" s="560"/>
      <c r="BI199" s="560"/>
      <c r="BJ199" s="560"/>
      <c r="BK199" s="560"/>
      <c r="BL199" s="560"/>
      <c r="BM199" s="560"/>
      <c r="BN199" s="560"/>
      <c r="BO199" s="560"/>
      <c r="BP199" s="560"/>
      <c r="BQ199" s="560"/>
      <c r="BR199" s="560"/>
      <c r="BS199" s="560"/>
      <c r="BT199" s="560"/>
      <c r="BU199" s="560"/>
      <c r="BV199" s="560"/>
      <c r="BW199" s="560"/>
      <c r="BX199" s="560"/>
      <c r="BY199" s="560"/>
      <c r="BZ199" s="560"/>
      <c r="CA199" s="560"/>
      <c r="CB199" s="560"/>
      <c r="CC199" s="560"/>
      <c r="CD199" s="560"/>
      <c r="CE199" s="560"/>
      <c r="CF199" s="560"/>
      <c r="CG199" s="560"/>
      <c r="CH199" s="560"/>
      <c r="CI199" s="560"/>
      <c r="CJ199" s="560"/>
      <c r="CK199" s="560"/>
      <c r="CL199" s="560"/>
      <c r="CM199" s="560"/>
      <c r="CN199" s="560"/>
      <c r="CO199" s="560"/>
      <c r="CP199" s="560"/>
      <c r="CQ199" s="560"/>
      <c r="CR199" s="560"/>
      <c r="CS199" s="560"/>
      <c r="CT199" s="560"/>
      <c r="CU199" s="560"/>
      <c r="CV199" s="560"/>
      <c r="CW199" s="560"/>
      <c r="CX199" s="560"/>
      <c r="CY199" s="560"/>
      <c r="CZ199" s="560"/>
      <c r="DA199" s="560"/>
      <c r="DB199" s="560"/>
      <c r="DC199" s="560"/>
      <c r="DD199" s="560"/>
      <c r="DE199" s="560"/>
      <c r="DF199" s="560"/>
      <c r="DG199" s="560"/>
      <c r="DH199" s="560"/>
      <c r="DI199" s="560"/>
      <c r="DJ199" s="560"/>
      <c r="DK199" s="560"/>
      <c r="DL199" s="560"/>
      <c r="DM199" s="560"/>
      <c r="DN199" s="560"/>
      <c r="DO199" s="560"/>
      <c r="DP199" s="560"/>
      <c r="DQ199" s="560"/>
      <c r="DR199" s="560"/>
      <c r="DS199" s="560"/>
      <c r="DT199" s="560"/>
      <c r="DU199" s="560"/>
      <c r="DV199" s="560"/>
      <c r="DW199" s="560"/>
      <c r="DX199" s="560"/>
      <c r="DY199" s="560"/>
      <c r="DZ199" s="560"/>
      <c r="EA199" s="560"/>
      <c r="EB199" s="560"/>
      <c r="EC199" s="560"/>
      <c r="ED199" s="560"/>
      <c r="EE199" s="560"/>
      <c r="EF199" s="560"/>
      <c r="EG199" s="560"/>
      <c r="EH199" s="560"/>
      <c r="EI199" s="560"/>
      <c r="EJ199" s="560"/>
      <c r="EK199" s="560"/>
      <c r="EL199" s="560"/>
      <c r="EM199" s="560"/>
      <c r="EN199" s="560"/>
      <c r="EO199" s="560"/>
      <c r="EP199" s="560"/>
      <c r="EQ199" s="560"/>
      <c r="ER199" s="560"/>
      <c r="ES199" s="560"/>
      <c r="ET199" s="560"/>
      <c r="EU199" s="560"/>
      <c r="EV199" s="560"/>
      <c r="EW199" s="560"/>
      <c r="EX199" s="560"/>
      <c r="EY199" s="560"/>
      <c r="EZ199" s="560"/>
      <c r="FA199" s="560"/>
      <c r="FB199" s="560"/>
      <c r="FC199" s="560"/>
      <c r="FD199" s="560"/>
      <c r="FE199" s="560"/>
      <c r="FF199" s="560"/>
      <c r="FG199" s="560"/>
      <c r="FH199" s="560"/>
      <c r="FI199" s="560"/>
      <c r="FJ199" s="560"/>
      <c r="FK199" s="560"/>
      <c r="FL199" s="560"/>
      <c r="FM199" s="560"/>
      <c r="FN199" s="560"/>
      <c r="FO199" s="560"/>
      <c r="FP199" s="560"/>
      <c r="FQ199" s="560"/>
      <c r="FR199" s="560"/>
      <c r="FS199" s="560"/>
      <c r="FT199" s="560"/>
      <c r="FU199" s="560"/>
      <c r="FV199" s="560"/>
      <c r="FW199" s="560"/>
      <c r="FX199" s="560"/>
      <c r="FY199" s="560"/>
      <c r="FZ199" s="560"/>
      <c r="GA199" s="560"/>
      <c r="GB199" s="560"/>
      <c r="GC199" s="560"/>
      <c r="GD199" s="560"/>
      <c r="GE199" s="560"/>
      <c r="GF199" s="560"/>
      <c r="GG199" s="560"/>
      <c r="GH199" s="560"/>
      <c r="GI199" s="560"/>
      <c r="GJ199" s="560"/>
      <c r="GK199" s="560"/>
      <c r="GL199" s="560"/>
      <c r="GM199" s="560"/>
      <c r="GN199" s="560"/>
      <c r="GO199" s="560"/>
      <c r="GP199" s="560"/>
      <c r="GQ199" s="560"/>
      <c r="GR199" s="560"/>
      <c r="GS199" s="560"/>
      <c r="GT199" s="560"/>
      <c r="GU199" s="560"/>
      <c r="GV199" s="560"/>
      <c r="GW199" s="560"/>
      <c r="GX199" s="560"/>
      <c r="GY199" s="560"/>
      <c r="GZ199" s="560"/>
      <c r="HA199" s="560"/>
      <c r="HB199" s="560"/>
      <c r="HC199" s="560"/>
      <c r="HD199" s="560"/>
      <c r="HE199" s="560"/>
      <c r="HF199" s="560"/>
      <c r="HG199" s="560"/>
      <c r="HH199" s="560"/>
      <c r="HI199" s="560"/>
      <c r="HJ199" s="560"/>
      <c r="HK199" s="560"/>
      <c r="HL199" s="560"/>
      <c r="HM199" s="560"/>
      <c r="HN199" s="560"/>
      <c r="HO199" s="560"/>
      <c r="HP199" s="560"/>
      <c r="HQ199" s="560"/>
      <c r="HR199" s="560"/>
      <c r="HS199" s="560"/>
      <c r="HT199" s="560"/>
      <c r="HU199" s="560"/>
      <c r="HV199" s="560"/>
      <c r="HW199" s="560"/>
      <c r="HX199" s="560"/>
      <c r="HY199" s="560"/>
      <c r="HZ199" s="560"/>
      <c r="IA199" s="560"/>
      <c r="IB199" s="560"/>
    </row>
    <row r="200" spans="2:236" s="582" customFormat="1" ht="24.9" customHeight="1" x14ac:dyDescent="0.25">
      <c r="B200" s="583"/>
      <c r="C200" s="606" t="s">
        <v>424</v>
      </c>
      <c r="D200" s="567"/>
      <c r="E200" s="568"/>
      <c r="F200" s="583" t="s">
        <v>45</v>
      </c>
      <c r="G200" s="1496"/>
      <c r="H200" s="652"/>
      <c r="I200" s="645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</row>
    <row r="201" spans="2:236" s="582" customFormat="1" ht="24.9" customHeight="1" x14ac:dyDescent="0.25">
      <c r="B201" s="583"/>
      <c r="C201" s="606" t="s">
        <v>425</v>
      </c>
      <c r="D201" s="567"/>
      <c r="E201" s="568"/>
      <c r="F201" s="583"/>
      <c r="G201" s="1496"/>
      <c r="H201" s="652"/>
      <c r="I201" s="645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</row>
    <row r="202" spans="2:236" s="582" customFormat="1" ht="24.9" customHeight="1" x14ac:dyDescent="0.25">
      <c r="B202" s="583"/>
      <c r="C202" s="606" t="s">
        <v>582</v>
      </c>
      <c r="D202" s="567"/>
      <c r="E202" s="568"/>
      <c r="F202" s="583" t="s">
        <v>45</v>
      </c>
      <c r="G202" s="1496"/>
      <c r="H202" s="652"/>
      <c r="I202" s="645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</row>
    <row r="203" spans="2:236" s="582" customFormat="1" ht="24.9" customHeight="1" x14ac:dyDescent="0.25">
      <c r="B203" s="583"/>
      <c r="C203" s="606" t="s">
        <v>583</v>
      </c>
      <c r="D203" s="567"/>
      <c r="E203" s="568"/>
      <c r="F203" s="583"/>
      <c r="G203" s="1496"/>
      <c r="H203" s="652"/>
      <c r="I203" s="645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</row>
    <row r="204" spans="2:236" s="582" customFormat="1" ht="24.9" customHeight="1" x14ac:dyDescent="0.25">
      <c r="B204" s="649" t="s">
        <v>426</v>
      </c>
      <c r="C204" s="588" t="s">
        <v>427</v>
      </c>
      <c r="D204" s="650"/>
      <c r="E204" s="568"/>
      <c r="F204" s="583"/>
      <c r="G204" s="1496"/>
      <c r="H204" s="652"/>
      <c r="I204" s="645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</row>
    <row r="205" spans="2:236" s="582" customFormat="1" ht="24.9" customHeight="1" x14ac:dyDescent="0.25">
      <c r="B205" s="583"/>
      <c r="C205" s="606" t="s">
        <v>188</v>
      </c>
      <c r="D205" s="567"/>
      <c r="E205" s="568"/>
      <c r="F205" s="583" t="s">
        <v>45</v>
      </c>
      <c r="G205" s="1496"/>
      <c r="H205" s="652"/>
      <c r="I205" s="645"/>
      <c r="J205" s="560"/>
      <c r="K205" s="560"/>
      <c r="L205" s="560"/>
      <c r="M205" s="560"/>
      <c r="N205" s="560"/>
      <c r="O205" s="560"/>
      <c r="P205" s="560"/>
      <c r="Q205" s="560"/>
      <c r="R205" s="560"/>
      <c r="S205" s="560"/>
      <c r="T205" s="560"/>
      <c r="U205" s="560"/>
      <c r="V205" s="560"/>
      <c r="W205" s="560"/>
      <c r="X205" s="560"/>
      <c r="Y205" s="560"/>
      <c r="Z205" s="560"/>
      <c r="AA205" s="560"/>
      <c r="AB205" s="560"/>
      <c r="AC205" s="560"/>
      <c r="AD205" s="560"/>
      <c r="AE205" s="560"/>
      <c r="AF205" s="560"/>
      <c r="AG205" s="560"/>
      <c r="AH205" s="560"/>
      <c r="AI205" s="560"/>
      <c r="AJ205" s="560"/>
      <c r="AK205" s="560"/>
      <c r="AL205" s="560"/>
      <c r="AM205" s="560"/>
      <c r="AN205" s="560"/>
      <c r="AO205" s="560"/>
      <c r="AP205" s="560"/>
      <c r="AQ205" s="560"/>
      <c r="AR205" s="560"/>
      <c r="AS205" s="560"/>
      <c r="AT205" s="560"/>
      <c r="AU205" s="560"/>
      <c r="AV205" s="560"/>
      <c r="AW205" s="560"/>
      <c r="AX205" s="560"/>
      <c r="AY205" s="560"/>
      <c r="AZ205" s="560"/>
      <c r="BA205" s="560"/>
      <c r="BB205" s="560"/>
      <c r="BC205" s="560"/>
      <c r="BD205" s="560"/>
      <c r="BE205" s="560"/>
      <c r="BF205" s="560"/>
      <c r="BG205" s="560"/>
      <c r="BH205" s="560"/>
      <c r="BI205" s="560"/>
      <c r="BJ205" s="560"/>
      <c r="BK205" s="560"/>
      <c r="BL205" s="560"/>
      <c r="BM205" s="560"/>
      <c r="BN205" s="560"/>
      <c r="BO205" s="560"/>
      <c r="BP205" s="560"/>
      <c r="BQ205" s="560"/>
      <c r="BR205" s="560"/>
      <c r="BS205" s="560"/>
      <c r="BT205" s="560"/>
      <c r="BU205" s="560"/>
      <c r="BV205" s="560"/>
      <c r="BW205" s="560"/>
      <c r="BX205" s="560"/>
      <c r="BY205" s="560"/>
      <c r="BZ205" s="560"/>
      <c r="CA205" s="560"/>
      <c r="CB205" s="560"/>
      <c r="CC205" s="560"/>
      <c r="CD205" s="560"/>
      <c r="CE205" s="560"/>
      <c r="CF205" s="560"/>
      <c r="CG205" s="560"/>
      <c r="CH205" s="560"/>
      <c r="CI205" s="560"/>
      <c r="CJ205" s="560"/>
      <c r="CK205" s="560"/>
      <c r="CL205" s="560"/>
      <c r="CM205" s="560"/>
      <c r="CN205" s="560"/>
      <c r="CO205" s="560"/>
      <c r="CP205" s="560"/>
      <c r="CQ205" s="560"/>
      <c r="CR205" s="560"/>
      <c r="CS205" s="560"/>
      <c r="CT205" s="560"/>
      <c r="CU205" s="560"/>
      <c r="CV205" s="560"/>
      <c r="CW205" s="560"/>
      <c r="CX205" s="560"/>
      <c r="CY205" s="560"/>
      <c r="CZ205" s="560"/>
      <c r="DA205" s="560"/>
      <c r="DB205" s="560"/>
      <c r="DC205" s="560"/>
      <c r="DD205" s="560"/>
      <c r="DE205" s="560"/>
      <c r="DF205" s="560"/>
      <c r="DG205" s="560"/>
      <c r="DH205" s="560"/>
      <c r="DI205" s="560"/>
      <c r="DJ205" s="560"/>
      <c r="DK205" s="560"/>
      <c r="DL205" s="560"/>
      <c r="DM205" s="560"/>
      <c r="DN205" s="560"/>
      <c r="DO205" s="560"/>
      <c r="DP205" s="560"/>
      <c r="DQ205" s="560"/>
      <c r="DR205" s="560"/>
      <c r="DS205" s="560"/>
      <c r="DT205" s="560"/>
      <c r="DU205" s="560"/>
      <c r="DV205" s="560"/>
      <c r="DW205" s="560"/>
      <c r="DX205" s="560"/>
      <c r="DY205" s="560"/>
      <c r="DZ205" s="560"/>
      <c r="EA205" s="560"/>
      <c r="EB205" s="560"/>
      <c r="EC205" s="560"/>
      <c r="ED205" s="560"/>
      <c r="EE205" s="560"/>
      <c r="EF205" s="560"/>
      <c r="EG205" s="560"/>
      <c r="EH205" s="560"/>
      <c r="EI205" s="560"/>
      <c r="EJ205" s="560"/>
      <c r="EK205" s="560"/>
      <c r="EL205" s="560"/>
      <c r="EM205" s="560"/>
      <c r="EN205" s="560"/>
      <c r="EO205" s="560"/>
      <c r="EP205" s="560"/>
      <c r="EQ205" s="560"/>
      <c r="ER205" s="560"/>
      <c r="ES205" s="560"/>
      <c r="ET205" s="560"/>
      <c r="EU205" s="560"/>
      <c r="EV205" s="560"/>
      <c r="EW205" s="560"/>
      <c r="EX205" s="560"/>
      <c r="EY205" s="560"/>
      <c r="EZ205" s="560"/>
      <c r="FA205" s="560"/>
      <c r="FB205" s="560"/>
      <c r="FC205" s="560"/>
      <c r="FD205" s="560"/>
      <c r="FE205" s="560"/>
      <c r="FF205" s="560"/>
      <c r="FG205" s="560"/>
      <c r="FH205" s="560"/>
      <c r="FI205" s="560"/>
      <c r="FJ205" s="560"/>
      <c r="FK205" s="560"/>
      <c r="FL205" s="560"/>
      <c r="FM205" s="560"/>
      <c r="FN205" s="560"/>
      <c r="FO205" s="560"/>
      <c r="FP205" s="560"/>
      <c r="FQ205" s="560"/>
      <c r="FR205" s="560"/>
      <c r="FS205" s="560"/>
      <c r="FT205" s="560"/>
      <c r="FU205" s="560"/>
      <c r="FV205" s="560"/>
      <c r="FW205" s="560"/>
      <c r="FX205" s="560"/>
      <c r="FY205" s="560"/>
      <c r="FZ205" s="560"/>
      <c r="GA205" s="560"/>
      <c r="GB205" s="560"/>
      <c r="GC205" s="560"/>
      <c r="GD205" s="560"/>
      <c r="GE205" s="560"/>
      <c r="GF205" s="560"/>
      <c r="GG205" s="560"/>
      <c r="GH205" s="560"/>
      <c r="GI205" s="560"/>
      <c r="GJ205" s="560"/>
      <c r="GK205" s="560"/>
      <c r="GL205" s="560"/>
      <c r="GM205" s="560"/>
      <c r="GN205" s="560"/>
      <c r="GO205" s="560"/>
      <c r="GP205" s="560"/>
      <c r="GQ205" s="560"/>
      <c r="GR205" s="560"/>
      <c r="GS205" s="560"/>
      <c r="GT205" s="560"/>
      <c r="GU205" s="560"/>
      <c r="GV205" s="560"/>
      <c r="GW205" s="560"/>
      <c r="GX205" s="560"/>
      <c r="GY205" s="560"/>
      <c r="GZ205" s="560"/>
      <c r="HA205" s="560"/>
      <c r="HB205" s="560"/>
      <c r="HC205" s="560"/>
      <c r="HD205" s="560"/>
      <c r="HE205" s="560"/>
      <c r="HF205" s="560"/>
      <c r="HG205" s="560"/>
      <c r="HH205" s="560"/>
      <c r="HI205" s="560"/>
      <c r="HJ205" s="560"/>
      <c r="HK205" s="560"/>
      <c r="HL205" s="560"/>
      <c r="HM205" s="560"/>
      <c r="HN205" s="560"/>
      <c r="HO205" s="560"/>
      <c r="HP205" s="560"/>
      <c r="HQ205" s="560"/>
      <c r="HR205" s="560"/>
      <c r="HS205" s="560"/>
      <c r="HT205" s="560"/>
      <c r="HU205" s="560"/>
      <c r="HV205" s="560"/>
      <c r="HW205" s="560"/>
      <c r="HX205" s="560"/>
      <c r="HY205" s="560"/>
      <c r="HZ205" s="560"/>
      <c r="IA205" s="560"/>
      <c r="IB205" s="560"/>
    </row>
    <row r="206" spans="2:236" s="582" customFormat="1" ht="18" x14ac:dyDescent="0.25">
      <c r="B206" s="583"/>
      <c r="C206" s="606" t="s">
        <v>75</v>
      </c>
      <c r="D206" s="567"/>
      <c r="E206" s="568"/>
      <c r="F206" s="583" t="s">
        <v>45</v>
      </c>
      <c r="G206" s="1496"/>
      <c r="H206" s="652"/>
      <c r="I206" s="645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</row>
    <row r="207" spans="2:236" s="582" customFormat="1" ht="38.25" customHeight="1" x14ac:dyDescent="0.25">
      <c r="B207" s="583"/>
      <c r="C207" s="2326" t="s">
        <v>584</v>
      </c>
      <c r="D207" s="2321"/>
      <c r="E207" s="2322"/>
      <c r="F207" s="583" t="s">
        <v>45</v>
      </c>
      <c r="G207" s="1496"/>
      <c r="H207" s="652"/>
      <c r="I207" s="624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</row>
    <row r="208" spans="2:236" s="582" customFormat="1" ht="24.9" customHeight="1" x14ac:dyDescent="0.25">
      <c r="B208" s="583"/>
      <c r="C208" s="606"/>
      <c r="D208" s="567"/>
      <c r="E208" s="568"/>
      <c r="F208" s="583"/>
      <c r="G208" s="1504"/>
      <c r="H208" s="652"/>
      <c r="I208" s="624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</row>
    <row r="209" spans="2:236" s="582" customFormat="1" ht="18" x14ac:dyDescent="0.25">
      <c r="B209" s="583"/>
      <c r="C209" s="606" t="s">
        <v>585</v>
      </c>
      <c r="D209" s="567"/>
      <c r="E209" s="568"/>
      <c r="F209" s="583" t="s">
        <v>45</v>
      </c>
      <c r="G209" s="1504"/>
      <c r="H209" s="652"/>
      <c r="I209" s="624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</row>
    <row r="210" spans="2:236" s="582" customFormat="1" ht="18" x14ac:dyDescent="0.25">
      <c r="B210" s="574" t="s">
        <v>76</v>
      </c>
      <c r="C210" s="566" t="s">
        <v>77</v>
      </c>
      <c r="D210" s="572"/>
      <c r="E210" s="568"/>
      <c r="F210" s="583"/>
      <c r="G210" s="1504"/>
      <c r="H210" s="652"/>
      <c r="I210" s="645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</row>
    <row r="211" spans="2:236" s="582" customFormat="1" ht="24.9" customHeight="1" x14ac:dyDescent="0.25">
      <c r="B211" s="569"/>
      <c r="C211" s="606" t="s">
        <v>78</v>
      </c>
      <c r="D211" s="567"/>
      <c r="E211" s="568"/>
      <c r="F211" s="583" t="s">
        <v>35</v>
      </c>
      <c r="G211" s="1504"/>
      <c r="H211" s="652"/>
      <c r="I211" s="645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</row>
    <row r="212" spans="2:236" s="582" customFormat="1" ht="24.9" customHeight="1" x14ac:dyDescent="0.25">
      <c r="B212" s="569"/>
      <c r="C212" s="606" t="s">
        <v>428</v>
      </c>
      <c r="D212" s="567"/>
      <c r="E212" s="568"/>
      <c r="F212" s="583" t="s">
        <v>80</v>
      </c>
      <c r="G212" s="1496">
        <v>20</v>
      </c>
      <c r="H212" s="652"/>
      <c r="I212" s="645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</row>
    <row r="213" spans="2:236" s="582" customFormat="1" ht="24.9" customHeight="1" x14ac:dyDescent="0.25">
      <c r="B213" s="569"/>
      <c r="C213" s="606" t="s">
        <v>81</v>
      </c>
      <c r="D213" s="567"/>
      <c r="E213" s="568"/>
      <c r="F213" s="583" t="s">
        <v>80</v>
      </c>
      <c r="G213" s="1496">
        <v>10</v>
      </c>
      <c r="H213" s="652"/>
      <c r="I213" s="645"/>
      <c r="J213" s="560"/>
      <c r="K213" s="560"/>
      <c r="L213" s="560"/>
      <c r="M213" s="560"/>
      <c r="N213" s="560"/>
      <c r="O213" s="560"/>
      <c r="P213" s="560"/>
      <c r="Q213" s="560"/>
      <c r="R213" s="560"/>
      <c r="S213" s="560"/>
      <c r="T213" s="560"/>
      <c r="U213" s="560"/>
      <c r="V213" s="560"/>
      <c r="W213" s="560"/>
      <c r="X213" s="560"/>
      <c r="Y213" s="560"/>
      <c r="Z213" s="560"/>
      <c r="AA213" s="560"/>
      <c r="AB213" s="560"/>
      <c r="AC213" s="560"/>
      <c r="AD213" s="560"/>
      <c r="AE213" s="560"/>
      <c r="AF213" s="560"/>
      <c r="AG213" s="560"/>
      <c r="AH213" s="560"/>
      <c r="AI213" s="560"/>
      <c r="AJ213" s="560"/>
      <c r="AK213" s="560"/>
      <c r="AL213" s="560"/>
      <c r="AM213" s="560"/>
      <c r="AN213" s="560"/>
      <c r="AO213" s="560"/>
      <c r="AP213" s="560"/>
      <c r="AQ213" s="560"/>
      <c r="AR213" s="560"/>
      <c r="AS213" s="560"/>
      <c r="AT213" s="560"/>
      <c r="AU213" s="560"/>
      <c r="AV213" s="560"/>
      <c r="AW213" s="560"/>
      <c r="AX213" s="560"/>
      <c r="AY213" s="560"/>
      <c r="AZ213" s="560"/>
      <c r="BA213" s="560"/>
      <c r="BB213" s="560"/>
      <c r="BC213" s="560"/>
      <c r="BD213" s="560"/>
      <c r="BE213" s="560"/>
      <c r="BF213" s="560"/>
      <c r="BG213" s="560"/>
      <c r="BH213" s="560"/>
      <c r="BI213" s="560"/>
      <c r="BJ213" s="560"/>
      <c r="BK213" s="560"/>
      <c r="BL213" s="560"/>
      <c r="BM213" s="560"/>
      <c r="BN213" s="560"/>
      <c r="BO213" s="560"/>
      <c r="BP213" s="560"/>
      <c r="BQ213" s="560"/>
      <c r="BR213" s="560"/>
      <c r="BS213" s="560"/>
      <c r="BT213" s="560"/>
      <c r="BU213" s="560"/>
      <c r="BV213" s="560"/>
      <c r="BW213" s="560"/>
      <c r="BX213" s="560"/>
      <c r="BY213" s="560"/>
      <c r="BZ213" s="560"/>
      <c r="CA213" s="560"/>
      <c r="CB213" s="560"/>
      <c r="CC213" s="560"/>
      <c r="CD213" s="560"/>
      <c r="CE213" s="560"/>
      <c r="CF213" s="560"/>
      <c r="CG213" s="560"/>
      <c r="CH213" s="560"/>
      <c r="CI213" s="560"/>
      <c r="CJ213" s="560"/>
      <c r="CK213" s="560"/>
      <c r="CL213" s="560"/>
      <c r="CM213" s="560"/>
      <c r="CN213" s="560"/>
      <c r="CO213" s="560"/>
      <c r="CP213" s="560"/>
      <c r="CQ213" s="560"/>
      <c r="CR213" s="560"/>
      <c r="CS213" s="560"/>
      <c r="CT213" s="560"/>
      <c r="CU213" s="560"/>
      <c r="CV213" s="560"/>
      <c r="CW213" s="560"/>
      <c r="CX213" s="560"/>
      <c r="CY213" s="560"/>
      <c r="CZ213" s="560"/>
      <c r="DA213" s="560"/>
      <c r="DB213" s="560"/>
      <c r="DC213" s="560"/>
      <c r="DD213" s="560"/>
      <c r="DE213" s="560"/>
      <c r="DF213" s="560"/>
      <c r="DG213" s="560"/>
      <c r="DH213" s="560"/>
      <c r="DI213" s="560"/>
      <c r="DJ213" s="560"/>
      <c r="DK213" s="560"/>
      <c r="DL213" s="560"/>
      <c r="DM213" s="560"/>
      <c r="DN213" s="560"/>
      <c r="DO213" s="560"/>
      <c r="DP213" s="560"/>
      <c r="DQ213" s="560"/>
      <c r="DR213" s="560"/>
      <c r="DS213" s="560"/>
      <c r="DT213" s="560"/>
      <c r="DU213" s="560"/>
      <c r="DV213" s="560"/>
      <c r="DW213" s="560"/>
      <c r="DX213" s="560"/>
      <c r="DY213" s="560"/>
      <c r="DZ213" s="560"/>
      <c r="EA213" s="560"/>
      <c r="EB213" s="560"/>
      <c r="EC213" s="560"/>
      <c r="ED213" s="560"/>
      <c r="EE213" s="560"/>
      <c r="EF213" s="560"/>
      <c r="EG213" s="560"/>
      <c r="EH213" s="560"/>
      <c r="EI213" s="560"/>
      <c r="EJ213" s="560"/>
      <c r="EK213" s="560"/>
      <c r="EL213" s="560"/>
      <c r="EM213" s="560"/>
      <c r="EN213" s="560"/>
      <c r="EO213" s="560"/>
      <c r="EP213" s="560"/>
      <c r="EQ213" s="560"/>
      <c r="ER213" s="560"/>
      <c r="ES213" s="560"/>
      <c r="ET213" s="560"/>
      <c r="EU213" s="560"/>
      <c r="EV213" s="560"/>
      <c r="EW213" s="560"/>
      <c r="EX213" s="560"/>
      <c r="EY213" s="560"/>
      <c r="EZ213" s="560"/>
      <c r="FA213" s="560"/>
      <c r="FB213" s="560"/>
      <c r="FC213" s="560"/>
      <c r="FD213" s="560"/>
      <c r="FE213" s="560"/>
      <c r="FF213" s="560"/>
      <c r="FG213" s="560"/>
      <c r="FH213" s="560"/>
      <c r="FI213" s="560"/>
      <c r="FJ213" s="560"/>
      <c r="FK213" s="560"/>
      <c r="FL213" s="560"/>
      <c r="FM213" s="560"/>
      <c r="FN213" s="560"/>
      <c r="FO213" s="560"/>
      <c r="FP213" s="560"/>
      <c r="FQ213" s="560"/>
      <c r="FR213" s="560"/>
      <c r="FS213" s="560"/>
      <c r="FT213" s="560"/>
      <c r="FU213" s="560"/>
      <c r="FV213" s="560"/>
      <c r="FW213" s="560"/>
      <c r="FX213" s="560"/>
      <c r="FY213" s="560"/>
      <c r="FZ213" s="560"/>
      <c r="GA213" s="560"/>
      <c r="GB213" s="560"/>
      <c r="GC213" s="560"/>
      <c r="GD213" s="560"/>
      <c r="GE213" s="560"/>
      <c r="GF213" s="560"/>
      <c r="GG213" s="560"/>
      <c r="GH213" s="560"/>
      <c r="GI213" s="560"/>
      <c r="GJ213" s="560"/>
      <c r="GK213" s="560"/>
      <c r="GL213" s="560"/>
      <c r="GM213" s="560"/>
      <c r="GN213" s="560"/>
      <c r="GO213" s="560"/>
      <c r="GP213" s="560"/>
      <c r="GQ213" s="560"/>
      <c r="GR213" s="560"/>
      <c r="GS213" s="560"/>
      <c r="GT213" s="560"/>
      <c r="GU213" s="560"/>
      <c r="GV213" s="560"/>
      <c r="GW213" s="560"/>
      <c r="GX213" s="560"/>
      <c r="GY213" s="560"/>
      <c r="GZ213" s="560"/>
      <c r="HA213" s="560"/>
      <c r="HB213" s="560"/>
      <c r="HC213" s="560"/>
      <c r="HD213" s="560"/>
      <c r="HE213" s="560"/>
      <c r="HF213" s="560"/>
      <c r="HG213" s="560"/>
      <c r="HH213" s="560"/>
      <c r="HI213" s="560"/>
      <c r="HJ213" s="560"/>
      <c r="HK213" s="560"/>
      <c r="HL213" s="560"/>
      <c r="HM213" s="560"/>
      <c r="HN213" s="560"/>
      <c r="HO213" s="560"/>
      <c r="HP213" s="560"/>
      <c r="HQ213" s="560"/>
      <c r="HR213" s="560"/>
      <c r="HS213" s="560"/>
      <c r="HT213" s="560"/>
      <c r="HU213" s="560"/>
      <c r="HV213" s="560"/>
      <c r="HW213" s="560"/>
      <c r="HX213" s="560"/>
      <c r="HY213" s="560"/>
      <c r="HZ213" s="560"/>
      <c r="IA213" s="560"/>
      <c r="IB213" s="560"/>
    </row>
    <row r="214" spans="2:236" s="582" customFormat="1" ht="24.9" hidden="1" customHeight="1" x14ac:dyDescent="0.25">
      <c r="B214" s="569"/>
      <c r="C214" s="606" t="s">
        <v>194</v>
      </c>
      <c r="D214" s="567"/>
      <c r="E214" s="568"/>
      <c r="F214" s="583" t="s">
        <v>35</v>
      </c>
      <c r="G214" s="1496"/>
      <c r="H214" s="652"/>
      <c r="I214" s="645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</row>
    <row r="215" spans="2:236" s="582" customFormat="1" ht="24.9" hidden="1" customHeight="1" x14ac:dyDescent="0.25">
      <c r="B215" s="569"/>
      <c r="C215" s="606" t="s">
        <v>429</v>
      </c>
      <c r="D215" s="567"/>
      <c r="E215" s="568"/>
      <c r="F215" s="583" t="s">
        <v>80</v>
      </c>
      <c r="G215" s="1496"/>
      <c r="H215" s="652"/>
      <c r="I215" s="645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</row>
    <row r="216" spans="2:236" s="582" customFormat="1" ht="24.9" hidden="1" customHeight="1" x14ac:dyDescent="0.25">
      <c r="B216" s="569"/>
      <c r="C216" s="606" t="s">
        <v>196</v>
      </c>
      <c r="D216" s="567"/>
      <c r="E216" s="568"/>
      <c r="F216" s="583" t="s">
        <v>80</v>
      </c>
      <c r="G216" s="1496"/>
      <c r="H216" s="652"/>
      <c r="I216" s="645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</row>
    <row r="217" spans="2:236" s="582" customFormat="1" ht="24.9" hidden="1" customHeight="1" x14ac:dyDescent="0.25">
      <c r="B217" s="574" t="s">
        <v>430</v>
      </c>
      <c r="C217" s="566" t="s">
        <v>431</v>
      </c>
      <c r="D217" s="567"/>
      <c r="E217" s="568"/>
      <c r="F217" s="583" t="s">
        <v>208</v>
      </c>
      <c r="G217" s="1496"/>
      <c r="H217" s="652"/>
      <c r="I217" s="645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</row>
    <row r="218" spans="2:236" s="582" customFormat="1" ht="24.9" customHeight="1" thickBot="1" x14ac:dyDescent="0.3">
      <c r="B218" s="611"/>
      <c r="C218" s="612"/>
      <c r="D218" s="591"/>
      <c r="E218" s="592"/>
      <c r="F218" s="593"/>
      <c r="G218" s="1512"/>
      <c r="H218" s="654"/>
      <c r="I218" s="594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</row>
    <row r="219" spans="2:236" s="582" customFormat="1" ht="36.75" customHeight="1" thickTop="1" thickBot="1" x14ac:dyDescent="0.3">
      <c r="B219" s="2327" t="s">
        <v>82</v>
      </c>
      <c r="C219" s="2328"/>
      <c r="D219" s="2328"/>
      <c r="E219" s="2329"/>
      <c r="F219" s="599"/>
      <c r="G219" s="1501"/>
      <c r="H219" s="599"/>
      <c r="I219" s="601"/>
      <c r="J219" s="560"/>
      <c r="K219" s="560"/>
      <c r="L219" s="560"/>
      <c r="M219" s="560"/>
      <c r="N219" s="560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60"/>
      <c r="AE219" s="560"/>
      <c r="AF219" s="560"/>
      <c r="AG219" s="560"/>
      <c r="AH219" s="560"/>
      <c r="AI219" s="560"/>
      <c r="AJ219" s="560"/>
      <c r="AK219" s="560"/>
      <c r="AL219" s="560"/>
      <c r="AM219" s="560"/>
      <c r="AN219" s="560"/>
      <c r="AO219" s="560"/>
      <c r="AP219" s="560"/>
      <c r="AQ219" s="560"/>
      <c r="AR219" s="560"/>
      <c r="AS219" s="560"/>
      <c r="AT219" s="560"/>
      <c r="AU219" s="560"/>
      <c r="AV219" s="560"/>
      <c r="AW219" s="560"/>
      <c r="AX219" s="560"/>
      <c r="AY219" s="560"/>
      <c r="AZ219" s="560"/>
      <c r="BA219" s="560"/>
      <c r="BB219" s="560"/>
      <c r="BC219" s="560"/>
      <c r="BD219" s="560"/>
      <c r="BE219" s="560"/>
      <c r="BF219" s="560"/>
      <c r="BG219" s="560"/>
      <c r="BH219" s="560"/>
      <c r="BI219" s="560"/>
      <c r="BJ219" s="560"/>
      <c r="BK219" s="560"/>
      <c r="BL219" s="560"/>
      <c r="BM219" s="560"/>
      <c r="BN219" s="560"/>
      <c r="BO219" s="560"/>
      <c r="BP219" s="560"/>
      <c r="BQ219" s="560"/>
      <c r="BR219" s="560"/>
      <c r="BS219" s="560"/>
      <c r="BT219" s="560"/>
      <c r="BU219" s="560"/>
      <c r="BV219" s="560"/>
      <c r="BW219" s="560"/>
      <c r="BX219" s="560"/>
      <c r="BY219" s="560"/>
      <c r="BZ219" s="560"/>
      <c r="CA219" s="560"/>
      <c r="CB219" s="560"/>
      <c r="CC219" s="560"/>
      <c r="CD219" s="560"/>
      <c r="CE219" s="560"/>
      <c r="CF219" s="560"/>
      <c r="CG219" s="560"/>
      <c r="CH219" s="560"/>
      <c r="CI219" s="560"/>
      <c r="CJ219" s="560"/>
      <c r="CK219" s="560"/>
      <c r="CL219" s="560"/>
      <c r="CM219" s="560"/>
      <c r="CN219" s="560"/>
      <c r="CO219" s="560"/>
      <c r="CP219" s="560"/>
      <c r="CQ219" s="560"/>
      <c r="CR219" s="560"/>
      <c r="CS219" s="560"/>
      <c r="CT219" s="560"/>
      <c r="CU219" s="560"/>
      <c r="CV219" s="560"/>
      <c r="CW219" s="560"/>
      <c r="CX219" s="560"/>
      <c r="CY219" s="560"/>
      <c r="CZ219" s="560"/>
      <c r="DA219" s="560"/>
      <c r="DB219" s="560"/>
      <c r="DC219" s="560"/>
      <c r="DD219" s="560"/>
      <c r="DE219" s="560"/>
      <c r="DF219" s="560"/>
      <c r="DG219" s="560"/>
      <c r="DH219" s="560"/>
      <c r="DI219" s="560"/>
      <c r="DJ219" s="560"/>
      <c r="DK219" s="560"/>
      <c r="DL219" s="560"/>
      <c r="DM219" s="560"/>
      <c r="DN219" s="560"/>
      <c r="DO219" s="560"/>
      <c r="DP219" s="560"/>
      <c r="DQ219" s="560"/>
      <c r="DR219" s="560"/>
      <c r="DS219" s="560"/>
      <c r="DT219" s="560"/>
      <c r="DU219" s="560"/>
      <c r="DV219" s="560"/>
      <c r="DW219" s="560"/>
      <c r="DX219" s="560"/>
      <c r="DY219" s="560"/>
      <c r="DZ219" s="560"/>
      <c r="EA219" s="560"/>
      <c r="EB219" s="560"/>
      <c r="EC219" s="560"/>
      <c r="ED219" s="560"/>
      <c r="EE219" s="560"/>
      <c r="EF219" s="560"/>
      <c r="EG219" s="560"/>
      <c r="EH219" s="560"/>
      <c r="EI219" s="560"/>
      <c r="EJ219" s="560"/>
      <c r="EK219" s="560"/>
      <c r="EL219" s="560"/>
      <c r="EM219" s="560"/>
      <c r="EN219" s="560"/>
      <c r="EO219" s="560"/>
      <c r="EP219" s="560"/>
      <c r="EQ219" s="560"/>
      <c r="ER219" s="560"/>
      <c r="ES219" s="560"/>
      <c r="ET219" s="560"/>
      <c r="EU219" s="560"/>
      <c r="EV219" s="560"/>
      <c r="EW219" s="560"/>
      <c r="EX219" s="560"/>
      <c r="EY219" s="560"/>
      <c r="EZ219" s="560"/>
      <c r="FA219" s="560"/>
      <c r="FB219" s="560"/>
      <c r="FC219" s="560"/>
      <c r="FD219" s="560"/>
      <c r="FE219" s="560"/>
      <c r="FF219" s="560"/>
      <c r="FG219" s="560"/>
      <c r="FH219" s="560"/>
      <c r="FI219" s="560"/>
      <c r="FJ219" s="560"/>
      <c r="FK219" s="560"/>
      <c r="FL219" s="560"/>
      <c r="FM219" s="560"/>
      <c r="FN219" s="560"/>
      <c r="FO219" s="560"/>
      <c r="FP219" s="560"/>
      <c r="FQ219" s="560"/>
      <c r="FR219" s="560"/>
      <c r="FS219" s="560"/>
      <c r="FT219" s="560"/>
      <c r="FU219" s="560"/>
      <c r="FV219" s="560"/>
      <c r="FW219" s="560"/>
      <c r="FX219" s="560"/>
      <c r="FY219" s="560"/>
      <c r="FZ219" s="560"/>
      <c r="GA219" s="560"/>
      <c r="GB219" s="560"/>
      <c r="GC219" s="560"/>
      <c r="GD219" s="560"/>
      <c r="GE219" s="560"/>
      <c r="GF219" s="560"/>
      <c r="GG219" s="560"/>
      <c r="GH219" s="560"/>
      <c r="GI219" s="560"/>
      <c r="GJ219" s="560"/>
      <c r="GK219" s="560"/>
      <c r="GL219" s="560"/>
      <c r="GM219" s="560"/>
      <c r="GN219" s="560"/>
      <c r="GO219" s="560"/>
      <c r="GP219" s="560"/>
      <c r="GQ219" s="560"/>
      <c r="GR219" s="560"/>
      <c r="GS219" s="560"/>
      <c r="GT219" s="560"/>
      <c r="GU219" s="560"/>
      <c r="GV219" s="560"/>
      <c r="GW219" s="560"/>
      <c r="GX219" s="560"/>
      <c r="GY219" s="560"/>
      <c r="GZ219" s="560"/>
      <c r="HA219" s="560"/>
      <c r="HB219" s="560"/>
      <c r="HC219" s="560"/>
      <c r="HD219" s="560"/>
      <c r="HE219" s="560"/>
      <c r="HF219" s="560"/>
      <c r="HG219" s="560"/>
      <c r="HH219" s="560"/>
      <c r="HI219" s="560"/>
      <c r="HJ219" s="560"/>
      <c r="HK219" s="560"/>
      <c r="HL219" s="560"/>
      <c r="HM219" s="560"/>
      <c r="HN219" s="560"/>
      <c r="HO219" s="560"/>
      <c r="HP219" s="560"/>
      <c r="HQ219" s="560"/>
      <c r="HR219" s="560"/>
      <c r="HS219" s="560"/>
      <c r="HT219" s="560"/>
      <c r="HU219" s="560"/>
      <c r="HV219" s="560"/>
      <c r="HW219" s="560"/>
      <c r="HX219" s="560"/>
      <c r="HY219" s="560"/>
      <c r="HZ219" s="560"/>
      <c r="IA219" s="560"/>
      <c r="IB219" s="560"/>
    </row>
    <row r="220" spans="2:236" s="582" customFormat="1" ht="36.75" customHeight="1" thickTop="1" x14ac:dyDescent="0.25">
      <c r="B220" s="602" t="str">
        <f>B2</f>
        <v>CONTRACT NO.:          RA/MAI/2022-23/D/RM/CR/NS/56</v>
      </c>
      <c r="C220" s="1513"/>
      <c r="D220" s="1513"/>
      <c r="E220" s="1513"/>
      <c r="F220" s="603"/>
      <c r="G220" s="1502"/>
      <c r="H220" s="603"/>
      <c r="I220" s="605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</row>
    <row r="221" spans="2:236" s="582" customFormat="1" ht="36.75" customHeight="1" x14ac:dyDescent="0.25">
      <c r="B221" s="602" t="str">
        <f>B3</f>
        <v>CONTRACT NAME:      Reshaping and Drainage Works on Selected District Roads in Ntchisi District - Lot 2</v>
      </c>
      <c r="C221" s="1513"/>
      <c r="D221" s="1513"/>
      <c r="E221" s="1513"/>
      <c r="F221" s="603"/>
      <c r="G221" s="1502"/>
      <c r="H221" s="603"/>
      <c r="I221" s="605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</row>
    <row r="222" spans="2:236" s="582" customFormat="1" ht="24.9" customHeight="1" x14ac:dyDescent="0.25">
      <c r="B222" s="565" t="s">
        <v>5</v>
      </c>
      <c r="C222" s="566" t="s">
        <v>6</v>
      </c>
      <c r="D222" s="572"/>
      <c r="E222" s="573"/>
      <c r="F222" s="574" t="s">
        <v>7</v>
      </c>
      <c r="G222" s="1494" t="s">
        <v>8</v>
      </c>
      <c r="H222" s="644" t="s">
        <v>9</v>
      </c>
      <c r="I222" s="575" t="s">
        <v>10</v>
      </c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</row>
    <row r="223" spans="2:236" s="582" customFormat="1" ht="24.9" customHeight="1" x14ac:dyDescent="0.25">
      <c r="B223" s="565"/>
      <c r="C223" s="566"/>
      <c r="D223" s="572"/>
      <c r="E223" s="573"/>
      <c r="F223" s="574"/>
      <c r="G223" s="1495"/>
      <c r="H223" s="644" t="s">
        <v>11</v>
      </c>
      <c r="I223" s="575" t="s">
        <v>11</v>
      </c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</row>
    <row r="224" spans="2:236" s="582" customFormat="1" ht="24.9" customHeight="1" x14ac:dyDescent="0.25">
      <c r="B224" s="574">
        <v>2500</v>
      </c>
      <c r="C224" s="1514" t="s">
        <v>83</v>
      </c>
      <c r="D224" s="567"/>
      <c r="E224" s="568"/>
      <c r="F224" s="583"/>
      <c r="G224" s="1504"/>
      <c r="H224" s="647"/>
      <c r="I224" s="645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</row>
    <row r="225" spans="1:236" s="582" customFormat="1" ht="24.9" customHeight="1" x14ac:dyDescent="0.25">
      <c r="B225" s="574">
        <v>25.03</v>
      </c>
      <c r="C225" s="1515" t="s">
        <v>84</v>
      </c>
      <c r="D225" s="567"/>
      <c r="E225" s="568"/>
      <c r="F225" s="583"/>
      <c r="G225" s="1504"/>
      <c r="H225" s="647"/>
      <c r="I225" s="645"/>
      <c r="J225" s="560"/>
      <c r="K225" s="560"/>
      <c r="L225" s="560"/>
      <c r="M225" s="560"/>
      <c r="N225" s="560"/>
      <c r="O225" s="560"/>
      <c r="P225" s="560"/>
      <c r="Q225" s="560"/>
      <c r="R225" s="560"/>
      <c r="S225" s="560"/>
      <c r="T225" s="560"/>
      <c r="U225" s="560"/>
      <c r="V225" s="560"/>
      <c r="W225" s="560"/>
      <c r="X225" s="560"/>
      <c r="Y225" s="560"/>
      <c r="Z225" s="560"/>
      <c r="AA225" s="560"/>
      <c r="AB225" s="560"/>
      <c r="AC225" s="560"/>
      <c r="AD225" s="560"/>
      <c r="AE225" s="560"/>
      <c r="AF225" s="560"/>
      <c r="AG225" s="560"/>
      <c r="AH225" s="560"/>
      <c r="AI225" s="560"/>
      <c r="AJ225" s="560"/>
      <c r="AK225" s="560"/>
      <c r="AL225" s="560"/>
      <c r="AM225" s="560"/>
      <c r="AN225" s="560"/>
      <c r="AO225" s="560"/>
      <c r="AP225" s="560"/>
      <c r="AQ225" s="560"/>
      <c r="AR225" s="560"/>
      <c r="AS225" s="560"/>
      <c r="AT225" s="560"/>
      <c r="AU225" s="560"/>
      <c r="AV225" s="560"/>
      <c r="AW225" s="560"/>
      <c r="AX225" s="560"/>
      <c r="AY225" s="560"/>
      <c r="AZ225" s="560"/>
      <c r="BA225" s="560"/>
      <c r="BB225" s="560"/>
      <c r="BC225" s="560"/>
      <c r="BD225" s="560"/>
      <c r="BE225" s="560"/>
      <c r="BF225" s="560"/>
      <c r="BG225" s="560"/>
      <c r="BH225" s="560"/>
      <c r="BI225" s="560"/>
      <c r="BJ225" s="560"/>
      <c r="BK225" s="560"/>
      <c r="BL225" s="560"/>
      <c r="BM225" s="560"/>
      <c r="BN225" s="560"/>
      <c r="BO225" s="560"/>
      <c r="BP225" s="560"/>
      <c r="BQ225" s="560"/>
      <c r="BR225" s="560"/>
      <c r="BS225" s="560"/>
      <c r="BT225" s="560"/>
      <c r="BU225" s="560"/>
      <c r="BV225" s="560"/>
      <c r="BW225" s="560"/>
      <c r="BX225" s="560"/>
      <c r="BY225" s="560"/>
      <c r="BZ225" s="560"/>
      <c r="CA225" s="560"/>
      <c r="CB225" s="560"/>
      <c r="CC225" s="560"/>
      <c r="CD225" s="560"/>
      <c r="CE225" s="560"/>
      <c r="CF225" s="560"/>
      <c r="CG225" s="560"/>
      <c r="CH225" s="560"/>
      <c r="CI225" s="560"/>
      <c r="CJ225" s="560"/>
      <c r="CK225" s="560"/>
      <c r="CL225" s="560"/>
      <c r="CM225" s="560"/>
      <c r="CN225" s="560"/>
      <c r="CO225" s="560"/>
      <c r="CP225" s="560"/>
      <c r="CQ225" s="560"/>
      <c r="CR225" s="560"/>
      <c r="CS225" s="560"/>
      <c r="CT225" s="560"/>
      <c r="CU225" s="560"/>
      <c r="CV225" s="560"/>
      <c r="CW225" s="560"/>
      <c r="CX225" s="560"/>
      <c r="CY225" s="560"/>
      <c r="CZ225" s="560"/>
      <c r="DA225" s="560"/>
      <c r="DB225" s="560"/>
      <c r="DC225" s="560"/>
      <c r="DD225" s="560"/>
      <c r="DE225" s="560"/>
      <c r="DF225" s="560"/>
      <c r="DG225" s="560"/>
      <c r="DH225" s="560"/>
      <c r="DI225" s="560"/>
      <c r="DJ225" s="560"/>
      <c r="DK225" s="560"/>
      <c r="DL225" s="560"/>
      <c r="DM225" s="560"/>
      <c r="DN225" s="560"/>
      <c r="DO225" s="560"/>
      <c r="DP225" s="560"/>
      <c r="DQ225" s="560"/>
      <c r="DR225" s="560"/>
      <c r="DS225" s="560"/>
      <c r="DT225" s="560"/>
      <c r="DU225" s="560"/>
      <c r="DV225" s="560"/>
      <c r="DW225" s="560"/>
      <c r="DX225" s="560"/>
      <c r="DY225" s="560"/>
      <c r="DZ225" s="560"/>
      <c r="EA225" s="560"/>
      <c r="EB225" s="560"/>
      <c r="EC225" s="560"/>
      <c r="ED225" s="560"/>
      <c r="EE225" s="560"/>
      <c r="EF225" s="560"/>
      <c r="EG225" s="560"/>
      <c r="EH225" s="560"/>
      <c r="EI225" s="560"/>
      <c r="EJ225" s="560"/>
      <c r="EK225" s="560"/>
      <c r="EL225" s="560"/>
      <c r="EM225" s="560"/>
      <c r="EN225" s="560"/>
      <c r="EO225" s="560"/>
      <c r="EP225" s="560"/>
      <c r="EQ225" s="560"/>
      <c r="ER225" s="560"/>
      <c r="ES225" s="560"/>
      <c r="ET225" s="560"/>
      <c r="EU225" s="560"/>
      <c r="EV225" s="560"/>
      <c r="EW225" s="560"/>
      <c r="EX225" s="560"/>
      <c r="EY225" s="560"/>
      <c r="EZ225" s="560"/>
      <c r="FA225" s="560"/>
      <c r="FB225" s="560"/>
      <c r="FC225" s="560"/>
      <c r="FD225" s="560"/>
      <c r="FE225" s="560"/>
      <c r="FF225" s="560"/>
      <c r="FG225" s="560"/>
      <c r="FH225" s="560"/>
      <c r="FI225" s="560"/>
      <c r="FJ225" s="560"/>
      <c r="FK225" s="560"/>
      <c r="FL225" s="560"/>
      <c r="FM225" s="560"/>
      <c r="FN225" s="560"/>
      <c r="FO225" s="560"/>
      <c r="FP225" s="560"/>
      <c r="FQ225" s="560"/>
      <c r="FR225" s="560"/>
      <c r="FS225" s="560"/>
      <c r="FT225" s="560"/>
      <c r="FU225" s="560"/>
      <c r="FV225" s="560"/>
      <c r="FW225" s="560"/>
      <c r="FX225" s="560"/>
      <c r="FY225" s="560"/>
      <c r="FZ225" s="560"/>
      <c r="GA225" s="560"/>
      <c r="GB225" s="560"/>
      <c r="GC225" s="560"/>
      <c r="GD225" s="560"/>
      <c r="GE225" s="560"/>
      <c r="GF225" s="560"/>
      <c r="GG225" s="560"/>
      <c r="GH225" s="560"/>
      <c r="GI225" s="560"/>
      <c r="GJ225" s="560"/>
      <c r="GK225" s="560"/>
      <c r="GL225" s="560"/>
      <c r="GM225" s="560"/>
      <c r="GN225" s="560"/>
      <c r="GO225" s="560"/>
      <c r="GP225" s="560"/>
      <c r="GQ225" s="560"/>
      <c r="GR225" s="560"/>
      <c r="GS225" s="560"/>
      <c r="GT225" s="560"/>
      <c r="GU225" s="560"/>
      <c r="GV225" s="560"/>
      <c r="GW225" s="560"/>
      <c r="GX225" s="560"/>
      <c r="GY225" s="560"/>
      <c r="GZ225" s="560"/>
      <c r="HA225" s="560"/>
      <c r="HB225" s="560"/>
      <c r="HC225" s="560"/>
      <c r="HD225" s="560"/>
      <c r="HE225" s="560"/>
      <c r="HF225" s="560"/>
      <c r="HG225" s="560"/>
      <c r="HH225" s="560"/>
      <c r="HI225" s="560"/>
      <c r="HJ225" s="560"/>
      <c r="HK225" s="560"/>
      <c r="HL225" s="560"/>
      <c r="HM225" s="560"/>
      <c r="HN225" s="560"/>
      <c r="HO225" s="560"/>
      <c r="HP225" s="560"/>
      <c r="HQ225" s="560"/>
      <c r="HR225" s="560"/>
      <c r="HS225" s="560"/>
      <c r="HT225" s="560"/>
      <c r="HU225" s="560"/>
      <c r="HV225" s="560"/>
      <c r="HW225" s="560"/>
      <c r="HX225" s="560"/>
      <c r="HY225" s="560"/>
      <c r="HZ225" s="560"/>
      <c r="IA225" s="560"/>
      <c r="IB225" s="560"/>
    </row>
    <row r="226" spans="1:236" s="582" customFormat="1" ht="24.9" customHeight="1" x14ac:dyDescent="0.25">
      <c r="B226" s="583"/>
      <c r="C226" s="606"/>
      <c r="D226" s="567"/>
      <c r="E226" s="568"/>
      <c r="F226" s="583"/>
      <c r="G226" s="1504"/>
      <c r="H226" s="647"/>
      <c r="I226" s="645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</row>
    <row r="227" spans="1:236" s="582" customFormat="1" ht="24.9" customHeight="1" thickBot="1" x14ac:dyDescent="0.3">
      <c r="B227" s="569"/>
      <c r="C227" s="1515" t="s">
        <v>85</v>
      </c>
      <c r="D227" s="567"/>
      <c r="E227" s="568"/>
      <c r="F227" s="583" t="s">
        <v>417</v>
      </c>
      <c r="G227" s="1504">
        <v>5</v>
      </c>
      <c r="H227" s="648"/>
      <c r="I227" s="645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</row>
    <row r="228" spans="1:236" s="582" customFormat="1" ht="36.75" customHeight="1" thickTop="1" thickBot="1" x14ac:dyDescent="0.3">
      <c r="B228" s="2327" t="s">
        <v>82</v>
      </c>
      <c r="C228" s="2328"/>
      <c r="D228" s="2328"/>
      <c r="E228" s="2329"/>
      <c r="F228" s="599"/>
      <c r="G228" s="1501"/>
      <c r="H228" s="599"/>
      <c r="I228" s="601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</row>
    <row r="229" spans="1:236" s="582" customFormat="1" ht="18.5" thickTop="1" x14ac:dyDescent="0.25">
      <c r="B229" s="1516"/>
      <c r="C229" s="1513"/>
      <c r="D229" s="1513"/>
      <c r="E229" s="1513"/>
      <c r="F229" s="603"/>
      <c r="G229" s="1502"/>
      <c r="H229" s="603"/>
      <c r="I229" s="605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</row>
    <row r="230" spans="1:236" s="560" customFormat="1" ht="24.9" customHeight="1" x14ac:dyDescent="0.25">
      <c r="B230" s="2330" t="str">
        <f>B171</f>
        <v>CONTRACT NO.:          RA/MAI/2022-23/D/RM/CR/NS/56</v>
      </c>
      <c r="C230" s="2324"/>
      <c r="D230" s="2324"/>
      <c r="E230" s="2324"/>
      <c r="F230" s="2324"/>
      <c r="G230" s="2324"/>
      <c r="H230" s="2324"/>
      <c r="I230" s="2324"/>
    </row>
    <row r="231" spans="1:236" s="560" customFormat="1" ht="22.5" customHeight="1" x14ac:dyDescent="0.25">
      <c r="B231" s="2323" t="str">
        <f>B172</f>
        <v>CONTRACT NAME:      Reshaping and Drainage Works on Selected District Roads in Ntchisi District - Lot 2</v>
      </c>
      <c r="C231" s="2324"/>
      <c r="D231" s="2324"/>
      <c r="E231" s="2324"/>
      <c r="F231" s="2324"/>
      <c r="G231" s="2324"/>
      <c r="H231" s="2324"/>
      <c r="I231" s="2324"/>
    </row>
    <row r="232" spans="1:236" s="618" customFormat="1" ht="6.75" customHeight="1" x14ac:dyDescent="0.25">
      <c r="A232" s="560"/>
      <c r="B232" s="2323"/>
      <c r="C232" s="2324"/>
      <c r="D232" s="2324"/>
      <c r="E232" s="2324"/>
      <c r="F232" s="2324"/>
      <c r="G232" s="2324"/>
      <c r="H232" s="2324"/>
      <c r="I232" s="2324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</row>
    <row r="233" spans="1:236" s="582" customFormat="1" ht="24.9" customHeight="1" x14ac:dyDescent="0.25">
      <c r="B233" s="565" t="s">
        <v>5</v>
      </c>
      <c r="C233" s="566" t="s">
        <v>6</v>
      </c>
      <c r="D233" s="572"/>
      <c r="E233" s="573"/>
      <c r="F233" s="574" t="s">
        <v>7</v>
      </c>
      <c r="G233" s="1494" t="s">
        <v>8</v>
      </c>
      <c r="H233" s="657" t="s">
        <v>9</v>
      </c>
      <c r="I233" s="575" t="s">
        <v>10</v>
      </c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</row>
    <row r="234" spans="1:236" s="582" customFormat="1" ht="24.9" customHeight="1" x14ac:dyDescent="0.25">
      <c r="B234" s="565"/>
      <c r="C234" s="566"/>
      <c r="D234" s="572"/>
      <c r="E234" s="573"/>
      <c r="F234" s="574"/>
      <c r="G234" s="1495"/>
      <c r="H234" s="657" t="s">
        <v>11</v>
      </c>
      <c r="I234" s="575" t="s">
        <v>11</v>
      </c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</row>
    <row r="235" spans="1:236" s="582" customFormat="1" ht="24.9" customHeight="1" x14ac:dyDescent="0.25">
      <c r="B235" s="621">
        <v>3300</v>
      </c>
      <c r="C235" s="566" t="s">
        <v>225</v>
      </c>
      <c r="D235" s="567"/>
      <c r="E235" s="568"/>
      <c r="F235" s="583"/>
      <c r="G235" s="1493"/>
      <c r="H235" s="619"/>
      <c r="I235" s="645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</row>
    <row r="236" spans="1:236" s="582" customFormat="1" ht="24.9" customHeight="1" x14ac:dyDescent="0.25">
      <c r="B236" s="580"/>
      <c r="C236" s="606"/>
      <c r="D236" s="567"/>
      <c r="E236" s="568"/>
      <c r="F236" s="583"/>
      <c r="G236" s="1493"/>
      <c r="H236" s="619"/>
      <c r="I236" s="645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</row>
    <row r="237" spans="1:236" s="582" customFormat="1" ht="24.9" customHeight="1" x14ac:dyDescent="0.25">
      <c r="B237" s="1497" t="s">
        <v>226</v>
      </c>
      <c r="C237" s="566" t="s">
        <v>227</v>
      </c>
      <c r="D237" s="567"/>
      <c r="E237" s="568"/>
      <c r="F237" s="583"/>
      <c r="G237" s="1493"/>
      <c r="H237" s="619"/>
      <c r="I237" s="645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</row>
    <row r="238" spans="1:236" s="582" customFormat="1" ht="24.9" customHeight="1" x14ac:dyDescent="0.25">
      <c r="B238" s="580"/>
      <c r="C238" s="566"/>
      <c r="D238" s="567"/>
      <c r="E238" s="568"/>
      <c r="F238" s="583"/>
      <c r="G238" s="1493"/>
      <c r="H238" s="619"/>
      <c r="I238" s="645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</row>
    <row r="239" spans="1:236" s="582" customFormat="1" ht="35.25" customHeight="1" x14ac:dyDescent="0.25">
      <c r="B239" s="580"/>
      <c r="C239" s="2331" t="s">
        <v>228</v>
      </c>
      <c r="D239" s="2332"/>
      <c r="E239" s="2333"/>
      <c r="F239" s="583"/>
      <c r="G239" s="1504"/>
      <c r="H239" s="1499"/>
      <c r="I239" s="57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</row>
    <row r="240" spans="1:236" s="582" customFormat="1" ht="24.9" customHeight="1" x14ac:dyDescent="0.25">
      <c r="B240" s="580"/>
      <c r="C240" s="958"/>
      <c r="D240" s="959"/>
      <c r="E240" s="960"/>
      <c r="F240" s="583"/>
      <c r="G240" s="1504"/>
      <c r="H240" s="1499"/>
      <c r="I240" s="57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</row>
    <row r="241" spans="2:236" s="582" customFormat="1" ht="24.9" customHeight="1" x14ac:dyDescent="0.25">
      <c r="B241" s="580"/>
      <c r="C241" s="606" t="s">
        <v>229</v>
      </c>
      <c r="D241" s="567"/>
      <c r="E241" s="568"/>
      <c r="F241" s="583" t="s">
        <v>45</v>
      </c>
      <c r="G241" s="1504"/>
      <c r="H241" s="1499"/>
      <c r="I241" s="57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</row>
    <row r="242" spans="2:236" s="582" customFormat="1" ht="24.9" customHeight="1" x14ac:dyDescent="0.25">
      <c r="B242" s="580"/>
      <c r="C242" s="606"/>
      <c r="D242" s="567"/>
      <c r="E242" s="568"/>
      <c r="F242" s="583"/>
      <c r="G242" s="1504"/>
      <c r="H242" s="1499"/>
      <c r="I242" s="57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</row>
    <row r="243" spans="2:236" s="582" customFormat="1" ht="24.9" customHeight="1" x14ac:dyDescent="0.25">
      <c r="B243" s="580"/>
      <c r="C243" s="606" t="s">
        <v>230</v>
      </c>
      <c r="D243" s="567"/>
      <c r="E243" s="568"/>
      <c r="F243" s="583" t="s">
        <v>45</v>
      </c>
      <c r="G243" s="1504"/>
      <c r="H243" s="1499"/>
      <c r="I243" s="57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</row>
    <row r="244" spans="2:236" s="582" customFormat="1" ht="24.9" customHeight="1" x14ac:dyDescent="0.25">
      <c r="B244" s="580"/>
      <c r="C244" s="606"/>
      <c r="D244" s="567"/>
      <c r="E244" s="568"/>
      <c r="F244" s="583"/>
      <c r="G244" s="1504"/>
      <c r="H244" s="1499"/>
      <c r="I244" s="57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</row>
    <row r="245" spans="2:236" s="582" customFormat="1" ht="24.9" customHeight="1" x14ac:dyDescent="0.25">
      <c r="B245" s="580"/>
      <c r="C245" s="606" t="s">
        <v>231</v>
      </c>
      <c r="D245" s="567"/>
      <c r="E245" s="568"/>
      <c r="F245" s="583" t="s">
        <v>45</v>
      </c>
      <c r="G245" s="1504"/>
      <c r="H245" s="1499"/>
      <c r="I245" s="57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</row>
    <row r="246" spans="2:236" s="582" customFormat="1" ht="24.9" customHeight="1" x14ac:dyDescent="0.25">
      <c r="B246" s="580"/>
      <c r="C246" s="606"/>
      <c r="D246" s="567"/>
      <c r="E246" s="568"/>
      <c r="F246" s="583"/>
      <c r="G246" s="1504"/>
      <c r="H246" s="1499"/>
      <c r="I246" s="57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</row>
    <row r="247" spans="2:236" s="582" customFormat="1" ht="36.75" customHeight="1" x14ac:dyDescent="0.25">
      <c r="B247" s="584" t="s">
        <v>232</v>
      </c>
      <c r="C247" s="2331" t="s">
        <v>233</v>
      </c>
      <c r="D247" s="2332"/>
      <c r="E247" s="2333"/>
      <c r="F247" s="583" t="s">
        <v>45</v>
      </c>
      <c r="G247" s="1504"/>
      <c r="H247" s="1499"/>
      <c r="I247" s="570"/>
      <c r="J247" s="560"/>
      <c r="K247" s="560"/>
      <c r="L247" s="1517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</row>
    <row r="248" spans="2:236" s="582" customFormat="1" ht="24.9" customHeight="1" x14ac:dyDescent="0.25">
      <c r="B248" s="580"/>
      <c r="C248" s="606"/>
      <c r="D248" s="567"/>
      <c r="E248" s="568"/>
      <c r="F248" s="583"/>
      <c r="G248" s="1504"/>
      <c r="H248" s="1499"/>
      <c r="I248" s="570"/>
      <c r="J248" s="560"/>
      <c r="K248" s="1518"/>
      <c r="L248" s="1517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</row>
    <row r="249" spans="2:236" s="582" customFormat="1" ht="24.9" customHeight="1" x14ac:dyDescent="0.25">
      <c r="B249" s="584" t="s">
        <v>234</v>
      </c>
      <c r="C249" s="606" t="s">
        <v>235</v>
      </c>
      <c r="D249" s="567"/>
      <c r="E249" s="568"/>
      <c r="F249" s="583" t="s">
        <v>45</v>
      </c>
      <c r="G249" s="1504"/>
      <c r="H249" s="658"/>
      <c r="I249" s="570"/>
      <c r="J249" s="560"/>
      <c r="K249" s="1518"/>
      <c r="L249" s="1518"/>
      <c r="M249" s="560"/>
      <c r="N249" s="560"/>
      <c r="O249" s="560"/>
      <c r="P249" s="560"/>
      <c r="Q249" s="560"/>
      <c r="R249" s="560"/>
      <c r="S249" s="560"/>
      <c r="T249" s="560"/>
      <c r="U249" s="560"/>
      <c r="V249" s="560"/>
      <c r="W249" s="560"/>
      <c r="X249" s="560"/>
      <c r="Y249" s="560"/>
      <c r="Z249" s="560"/>
      <c r="AA249" s="560"/>
      <c r="AB249" s="560"/>
      <c r="AC249" s="560"/>
      <c r="AD249" s="560"/>
      <c r="AE249" s="560"/>
      <c r="AF249" s="560"/>
      <c r="AG249" s="560"/>
      <c r="AH249" s="560"/>
      <c r="AI249" s="560"/>
      <c r="AJ249" s="560"/>
      <c r="AK249" s="560"/>
      <c r="AL249" s="560"/>
      <c r="AM249" s="560"/>
      <c r="AN249" s="560"/>
      <c r="AO249" s="560"/>
      <c r="AP249" s="560"/>
      <c r="AQ249" s="560"/>
      <c r="AR249" s="560"/>
      <c r="AS249" s="560"/>
      <c r="AT249" s="560"/>
      <c r="AU249" s="560"/>
      <c r="AV249" s="560"/>
      <c r="AW249" s="560"/>
      <c r="AX249" s="560"/>
      <c r="AY249" s="560"/>
      <c r="AZ249" s="560"/>
      <c r="BA249" s="560"/>
      <c r="BB249" s="560"/>
      <c r="BC249" s="560"/>
      <c r="BD249" s="560"/>
      <c r="BE249" s="560"/>
      <c r="BF249" s="560"/>
      <c r="BG249" s="560"/>
      <c r="BH249" s="560"/>
      <c r="BI249" s="560"/>
      <c r="BJ249" s="560"/>
      <c r="BK249" s="560"/>
      <c r="BL249" s="560"/>
      <c r="BM249" s="560"/>
      <c r="BN249" s="560"/>
      <c r="BO249" s="560"/>
      <c r="BP249" s="560"/>
      <c r="BQ249" s="560"/>
      <c r="BR249" s="560"/>
      <c r="BS249" s="560"/>
      <c r="BT249" s="560"/>
      <c r="BU249" s="560"/>
      <c r="BV249" s="560"/>
      <c r="BW249" s="560"/>
      <c r="BX249" s="560"/>
      <c r="BY249" s="560"/>
      <c r="BZ249" s="560"/>
      <c r="CA249" s="560"/>
      <c r="CB249" s="560"/>
      <c r="CC249" s="560"/>
      <c r="CD249" s="560"/>
      <c r="CE249" s="560"/>
      <c r="CF249" s="560"/>
      <c r="CG249" s="560"/>
      <c r="CH249" s="560"/>
      <c r="CI249" s="560"/>
      <c r="CJ249" s="560"/>
      <c r="CK249" s="560"/>
      <c r="CL249" s="560"/>
      <c r="CM249" s="560"/>
      <c r="CN249" s="560"/>
      <c r="CO249" s="560"/>
      <c r="CP249" s="560"/>
      <c r="CQ249" s="560"/>
      <c r="CR249" s="560"/>
      <c r="CS249" s="560"/>
      <c r="CT249" s="560"/>
      <c r="CU249" s="560"/>
      <c r="CV249" s="560"/>
      <c r="CW249" s="560"/>
      <c r="CX249" s="560"/>
      <c r="CY249" s="560"/>
      <c r="CZ249" s="560"/>
      <c r="DA249" s="560"/>
      <c r="DB249" s="560"/>
      <c r="DC249" s="560"/>
      <c r="DD249" s="560"/>
      <c r="DE249" s="560"/>
      <c r="DF249" s="560"/>
      <c r="DG249" s="560"/>
      <c r="DH249" s="560"/>
      <c r="DI249" s="560"/>
      <c r="DJ249" s="560"/>
      <c r="DK249" s="560"/>
      <c r="DL249" s="560"/>
      <c r="DM249" s="560"/>
      <c r="DN249" s="560"/>
      <c r="DO249" s="560"/>
      <c r="DP249" s="560"/>
      <c r="DQ249" s="560"/>
      <c r="DR249" s="560"/>
      <c r="DS249" s="560"/>
      <c r="DT249" s="560"/>
      <c r="DU249" s="560"/>
      <c r="DV249" s="560"/>
      <c r="DW249" s="560"/>
      <c r="DX249" s="560"/>
      <c r="DY249" s="560"/>
      <c r="DZ249" s="560"/>
      <c r="EA249" s="560"/>
      <c r="EB249" s="560"/>
      <c r="EC249" s="560"/>
      <c r="ED249" s="560"/>
      <c r="EE249" s="560"/>
      <c r="EF249" s="560"/>
      <c r="EG249" s="560"/>
      <c r="EH249" s="560"/>
      <c r="EI249" s="560"/>
      <c r="EJ249" s="560"/>
      <c r="EK249" s="560"/>
      <c r="EL249" s="560"/>
      <c r="EM249" s="560"/>
      <c r="EN249" s="560"/>
      <c r="EO249" s="560"/>
      <c r="EP249" s="560"/>
      <c r="EQ249" s="560"/>
      <c r="ER249" s="560"/>
      <c r="ES249" s="560"/>
      <c r="ET249" s="560"/>
      <c r="EU249" s="560"/>
      <c r="EV249" s="560"/>
      <c r="EW249" s="560"/>
      <c r="EX249" s="560"/>
      <c r="EY249" s="560"/>
      <c r="EZ249" s="560"/>
      <c r="FA249" s="560"/>
      <c r="FB249" s="560"/>
      <c r="FC249" s="560"/>
      <c r="FD249" s="560"/>
      <c r="FE249" s="560"/>
      <c r="FF249" s="560"/>
      <c r="FG249" s="560"/>
      <c r="FH249" s="560"/>
      <c r="FI249" s="560"/>
      <c r="FJ249" s="560"/>
      <c r="FK249" s="560"/>
      <c r="FL249" s="560"/>
      <c r="FM249" s="560"/>
      <c r="FN249" s="560"/>
      <c r="FO249" s="560"/>
      <c r="FP249" s="560"/>
      <c r="FQ249" s="560"/>
      <c r="FR249" s="560"/>
      <c r="FS249" s="560"/>
      <c r="FT249" s="560"/>
      <c r="FU249" s="560"/>
      <c r="FV249" s="560"/>
      <c r="FW249" s="560"/>
      <c r="FX249" s="560"/>
      <c r="FY249" s="560"/>
      <c r="FZ249" s="560"/>
      <c r="GA249" s="560"/>
      <c r="GB249" s="560"/>
      <c r="GC249" s="560"/>
      <c r="GD249" s="560"/>
      <c r="GE249" s="560"/>
      <c r="GF249" s="560"/>
      <c r="GG249" s="560"/>
      <c r="GH249" s="560"/>
      <c r="GI249" s="560"/>
      <c r="GJ249" s="560"/>
      <c r="GK249" s="560"/>
      <c r="GL249" s="560"/>
      <c r="GM249" s="560"/>
      <c r="GN249" s="560"/>
      <c r="GO249" s="560"/>
      <c r="GP249" s="560"/>
      <c r="GQ249" s="560"/>
      <c r="GR249" s="560"/>
      <c r="GS249" s="560"/>
      <c r="GT249" s="560"/>
      <c r="GU249" s="560"/>
      <c r="GV249" s="560"/>
      <c r="GW249" s="560"/>
      <c r="GX249" s="560"/>
      <c r="GY249" s="560"/>
      <c r="GZ249" s="560"/>
      <c r="HA249" s="560"/>
      <c r="HB249" s="560"/>
      <c r="HC249" s="560"/>
      <c r="HD249" s="560"/>
      <c r="HE249" s="560"/>
      <c r="HF249" s="560"/>
      <c r="HG249" s="560"/>
      <c r="HH249" s="560"/>
      <c r="HI249" s="560"/>
      <c r="HJ249" s="560"/>
      <c r="HK249" s="560"/>
      <c r="HL249" s="560"/>
      <c r="HM249" s="560"/>
      <c r="HN249" s="560"/>
      <c r="HO249" s="560"/>
      <c r="HP249" s="560"/>
      <c r="HQ249" s="560"/>
      <c r="HR249" s="560"/>
      <c r="HS249" s="560"/>
      <c r="HT249" s="560"/>
      <c r="HU249" s="560"/>
      <c r="HV249" s="560"/>
      <c r="HW249" s="560"/>
      <c r="HX249" s="560"/>
      <c r="HY249" s="560"/>
      <c r="HZ249" s="560"/>
      <c r="IA249" s="560"/>
      <c r="IB249" s="560"/>
    </row>
    <row r="250" spans="2:236" s="582" customFormat="1" ht="24.9" customHeight="1" x14ac:dyDescent="0.25">
      <c r="B250" s="569"/>
      <c r="C250" s="606"/>
      <c r="D250" s="567"/>
      <c r="E250" s="568"/>
      <c r="F250" s="583"/>
      <c r="G250" s="1504"/>
      <c r="H250" s="658"/>
      <c r="I250" s="570"/>
      <c r="J250" s="560"/>
      <c r="K250" s="1518"/>
      <c r="L250" s="1517"/>
      <c r="M250" s="560"/>
      <c r="N250" s="560"/>
      <c r="O250" s="560"/>
      <c r="P250" s="560"/>
      <c r="Q250" s="560"/>
      <c r="R250" s="560"/>
      <c r="S250" s="560"/>
      <c r="T250" s="560"/>
      <c r="U250" s="560"/>
      <c r="V250" s="560"/>
      <c r="W250" s="560"/>
      <c r="X250" s="560"/>
      <c r="Y250" s="560"/>
      <c r="Z250" s="560"/>
      <c r="AA250" s="560"/>
      <c r="AB250" s="560"/>
      <c r="AC250" s="560"/>
      <c r="AD250" s="560"/>
      <c r="AE250" s="560"/>
      <c r="AF250" s="560"/>
      <c r="AG250" s="560"/>
      <c r="AH250" s="560"/>
      <c r="AI250" s="560"/>
      <c r="AJ250" s="560"/>
      <c r="AK250" s="560"/>
      <c r="AL250" s="560"/>
      <c r="AM250" s="560"/>
      <c r="AN250" s="560"/>
      <c r="AO250" s="560"/>
      <c r="AP250" s="560"/>
      <c r="AQ250" s="560"/>
      <c r="AR250" s="560"/>
      <c r="AS250" s="560"/>
      <c r="AT250" s="560"/>
      <c r="AU250" s="560"/>
      <c r="AV250" s="560"/>
      <c r="AW250" s="560"/>
      <c r="AX250" s="560"/>
      <c r="AY250" s="560"/>
      <c r="AZ250" s="560"/>
      <c r="BA250" s="560"/>
      <c r="BB250" s="560"/>
      <c r="BC250" s="560"/>
      <c r="BD250" s="560"/>
      <c r="BE250" s="560"/>
      <c r="BF250" s="560"/>
      <c r="BG250" s="560"/>
      <c r="BH250" s="560"/>
      <c r="BI250" s="560"/>
      <c r="BJ250" s="560"/>
      <c r="BK250" s="560"/>
      <c r="BL250" s="560"/>
      <c r="BM250" s="560"/>
      <c r="BN250" s="560"/>
      <c r="BO250" s="560"/>
      <c r="BP250" s="560"/>
      <c r="BQ250" s="560"/>
      <c r="BR250" s="560"/>
      <c r="BS250" s="560"/>
      <c r="BT250" s="560"/>
      <c r="BU250" s="560"/>
      <c r="BV250" s="560"/>
      <c r="BW250" s="560"/>
      <c r="BX250" s="560"/>
      <c r="BY250" s="560"/>
      <c r="BZ250" s="560"/>
      <c r="CA250" s="560"/>
      <c r="CB250" s="560"/>
      <c r="CC250" s="560"/>
      <c r="CD250" s="560"/>
      <c r="CE250" s="560"/>
      <c r="CF250" s="560"/>
      <c r="CG250" s="560"/>
      <c r="CH250" s="560"/>
      <c r="CI250" s="560"/>
      <c r="CJ250" s="560"/>
      <c r="CK250" s="560"/>
      <c r="CL250" s="560"/>
      <c r="CM250" s="560"/>
      <c r="CN250" s="560"/>
      <c r="CO250" s="560"/>
      <c r="CP250" s="560"/>
      <c r="CQ250" s="560"/>
      <c r="CR250" s="560"/>
      <c r="CS250" s="560"/>
      <c r="CT250" s="560"/>
      <c r="CU250" s="560"/>
      <c r="CV250" s="560"/>
      <c r="CW250" s="560"/>
      <c r="CX250" s="560"/>
      <c r="CY250" s="560"/>
      <c r="CZ250" s="560"/>
      <c r="DA250" s="560"/>
      <c r="DB250" s="560"/>
      <c r="DC250" s="560"/>
      <c r="DD250" s="560"/>
      <c r="DE250" s="560"/>
      <c r="DF250" s="560"/>
      <c r="DG250" s="560"/>
      <c r="DH250" s="560"/>
      <c r="DI250" s="560"/>
      <c r="DJ250" s="560"/>
      <c r="DK250" s="560"/>
      <c r="DL250" s="560"/>
      <c r="DM250" s="560"/>
      <c r="DN250" s="560"/>
      <c r="DO250" s="560"/>
      <c r="DP250" s="560"/>
      <c r="DQ250" s="560"/>
      <c r="DR250" s="560"/>
      <c r="DS250" s="560"/>
      <c r="DT250" s="560"/>
      <c r="DU250" s="560"/>
      <c r="DV250" s="560"/>
      <c r="DW250" s="560"/>
      <c r="DX250" s="560"/>
      <c r="DY250" s="560"/>
      <c r="DZ250" s="560"/>
      <c r="EA250" s="560"/>
      <c r="EB250" s="560"/>
      <c r="EC250" s="560"/>
      <c r="ED250" s="560"/>
      <c r="EE250" s="560"/>
      <c r="EF250" s="560"/>
      <c r="EG250" s="560"/>
      <c r="EH250" s="560"/>
      <c r="EI250" s="560"/>
      <c r="EJ250" s="560"/>
      <c r="EK250" s="560"/>
      <c r="EL250" s="560"/>
      <c r="EM250" s="560"/>
      <c r="EN250" s="560"/>
      <c r="EO250" s="560"/>
      <c r="EP250" s="560"/>
      <c r="EQ250" s="560"/>
      <c r="ER250" s="560"/>
      <c r="ES250" s="560"/>
      <c r="ET250" s="560"/>
      <c r="EU250" s="560"/>
      <c r="EV250" s="560"/>
      <c r="EW250" s="560"/>
      <c r="EX250" s="560"/>
      <c r="EY250" s="560"/>
      <c r="EZ250" s="560"/>
      <c r="FA250" s="560"/>
      <c r="FB250" s="560"/>
      <c r="FC250" s="560"/>
      <c r="FD250" s="560"/>
      <c r="FE250" s="560"/>
      <c r="FF250" s="560"/>
      <c r="FG250" s="560"/>
      <c r="FH250" s="560"/>
      <c r="FI250" s="560"/>
      <c r="FJ250" s="560"/>
      <c r="FK250" s="560"/>
      <c r="FL250" s="560"/>
      <c r="FM250" s="560"/>
      <c r="FN250" s="560"/>
      <c r="FO250" s="560"/>
      <c r="FP250" s="560"/>
      <c r="FQ250" s="560"/>
      <c r="FR250" s="560"/>
      <c r="FS250" s="560"/>
      <c r="FT250" s="560"/>
      <c r="FU250" s="560"/>
      <c r="FV250" s="560"/>
      <c r="FW250" s="560"/>
      <c r="FX250" s="560"/>
      <c r="FY250" s="560"/>
      <c r="FZ250" s="560"/>
      <c r="GA250" s="560"/>
      <c r="GB250" s="560"/>
      <c r="GC250" s="560"/>
      <c r="GD250" s="560"/>
      <c r="GE250" s="560"/>
      <c r="GF250" s="560"/>
      <c r="GG250" s="560"/>
      <c r="GH250" s="560"/>
      <c r="GI250" s="560"/>
      <c r="GJ250" s="560"/>
      <c r="GK250" s="560"/>
      <c r="GL250" s="560"/>
      <c r="GM250" s="560"/>
      <c r="GN250" s="560"/>
      <c r="GO250" s="560"/>
      <c r="GP250" s="560"/>
      <c r="GQ250" s="560"/>
      <c r="GR250" s="560"/>
      <c r="GS250" s="560"/>
      <c r="GT250" s="560"/>
      <c r="GU250" s="560"/>
      <c r="GV250" s="560"/>
      <c r="GW250" s="560"/>
      <c r="GX250" s="560"/>
      <c r="GY250" s="560"/>
      <c r="GZ250" s="560"/>
      <c r="HA250" s="560"/>
      <c r="HB250" s="560"/>
      <c r="HC250" s="560"/>
      <c r="HD250" s="560"/>
      <c r="HE250" s="560"/>
      <c r="HF250" s="560"/>
      <c r="HG250" s="560"/>
      <c r="HH250" s="560"/>
      <c r="HI250" s="560"/>
      <c r="HJ250" s="560"/>
      <c r="HK250" s="560"/>
      <c r="HL250" s="560"/>
      <c r="HM250" s="560"/>
      <c r="HN250" s="560"/>
      <c r="HO250" s="560"/>
      <c r="HP250" s="560"/>
      <c r="HQ250" s="560"/>
      <c r="HR250" s="560"/>
      <c r="HS250" s="560"/>
      <c r="HT250" s="560"/>
      <c r="HU250" s="560"/>
      <c r="HV250" s="560"/>
      <c r="HW250" s="560"/>
      <c r="HX250" s="560"/>
      <c r="HY250" s="560"/>
      <c r="HZ250" s="560"/>
      <c r="IA250" s="560"/>
      <c r="IB250" s="560"/>
    </row>
    <row r="251" spans="2:236" s="582" customFormat="1" ht="24.9" customHeight="1" x14ac:dyDescent="0.25">
      <c r="B251" s="584" t="s">
        <v>236</v>
      </c>
      <c r="C251" s="606" t="s">
        <v>237</v>
      </c>
      <c r="D251" s="567"/>
      <c r="E251" s="568"/>
      <c r="F251" s="583" t="s">
        <v>45</v>
      </c>
      <c r="G251" s="1504"/>
      <c r="H251" s="658"/>
      <c r="I251" s="570"/>
      <c r="J251" s="560"/>
      <c r="K251" s="1518"/>
      <c r="L251" s="1518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</row>
    <row r="252" spans="2:236" s="582" customFormat="1" ht="24.9" customHeight="1" x14ac:dyDescent="0.25">
      <c r="B252" s="569"/>
      <c r="C252" s="606"/>
      <c r="D252" s="567"/>
      <c r="E252" s="568"/>
      <c r="F252" s="583"/>
      <c r="G252" s="1504"/>
      <c r="H252" s="658"/>
      <c r="I252" s="570"/>
      <c r="J252" s="560"/>
      <c r="K252" s="1518"/>
      <c r="L252" s="1517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</row>
    <row r="253" spans="2:236" s="582" customFormat="1" ht="24.9" customHeight="1" x14ac:dyDescent="0.25">
      <c r="B253" s="584" t="s">
        <v>238</v>
      </c>
      <c r="C253" s="606" t="s">
        <v>239</v>
      </c>
      <c r="D253" s="567"/>
      <c r="E253" s="568"/>
      <c r="F253" s="583" t="s">
        <v>59</v>
      </c>
      <c r="G253" s="1504"/>
      <c r="H253" s="658"/>
      <c r="I253" s="570"/>
      <c r="J253" s="560"/>
      <c r="K253" s="1518"/>
      <c r="L253" s="1517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</row>
    <row r="254" spans="2:236" s="582" customFormat="1" ht="24.9" customHeight="1" x14ac:dyDescent="0.25">
      <c r="B254" s="569"/>
      <c r="C254" s="606"/>
      <c r="D254" s="567"/>
      <c r="E254" s="568"/>
      <c r="F254" s="583"/>
      <c r="G254" s="1504"/>
      <c r="H254" s="658"/>
      <c r="I254" s="57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</row>
    <row r="255" spans="2:236" s="582" customFormat="1" ht="24.9" customHeight="1" x14ac:dyDescent="0.25">
      <c r="B255" s="584" t="s">
        <v>432</v>
      </c>
      <c r="C255" s="606" t="s">
        <v>433</v>
      </c>
      <c r="D255" s="567"/>
      <c r="E255" s="568"/>
      <c r="F255" s="583" t="s">
        <v>59</v>
      </c>
      <c r="G255" s="1496">
        <v>32.5</v>
      </c>
      <c r="H255" s="1519"/>
      <c r="I255" s="645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</row>
    <row r="256" spans="2:236" s="582" customFormat="1" ht="24.9" customHeight="1" x14ac:dyDescent="0.25">
      <c r="B256" s="569"/>
      <c r="C256" s="606"/>
      <c r="D256" s="567"/>
      <c r="E256" s="568"/>
      <c r="F256" s="583"/>
      <c r="G256" s="1504"/>
      <c r="H256" s="658"/>
      <c r="I256" s="57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</row>
    <row r="257" spans="2:236" s="582" customFormat="1" ht="24.9" customHeight="1" x14ac:dyDescent="0.25">
      <c r="B257" s="584" t="s">
        <v>242</v>
      </c>
      <c r="C257" s="606" t="s">
        <v>243</v>
      </c>
      <c r="D257" s="567"/>
      <c r="E257" s="568"/>
      <c r="F257" s="583" t="s">
        <v>59</v>
      </c>
      <c r="G257" s="1504"/>
      <c r="H257" s="658"/>
      <c r="I257" s="570"/>
      <c r="J257" s="560"/>
      <c r="K257" s="560"/>
      <c r="L257" s="560"/>
      <c r="M257" s="560"/>
      <c r="N257" s="560"/>
      <c r="O257" s="560"/>
      <c r="P257" s="560"/>
      <c r="Q257" s="560"/>
      <c r="R257" s="560"/>
      <c r="S257" s="560"/>
      <c r="T257" s="560"/>
      <c r="U257" s="560"/>
      <c r="V257" s="560"/>
      <c r="W257" s="560"/>
      <c r="X257" s="560"/>
      <c r="Y257" s="560"/>
      <c r="Z257" s="560"/>
      <c r="AA257" s="560"/>
      <c r="AB257" s="560"/>
      <c r="AC257" s="560"/>
      <c r="AD257" s="560"/>
      <c r="AE257" s="560"/>
      <c r="AF257" s="560"/>
      <c r="AG257" s="560"/>
      <c r="AH257" s="560"/>
      <c r="AI257" s="560"/>
      <c r="AJ257" s="560"/>
      <c r="AK257" s="560"/>
      <c r="AL257" s="560"/>
      <c r="AM257" s="560"/>
      <c r="AN257" s="560"/>
      <c r="AO257" s="560"/>
      <c r="AP257" s="560"/>
      <c r="AQ257" s="560"/>
      <c r="AR257" s="560"/>
      <c r="AS257" s="560"/>
      <c r="AT257" s="560"/>
      <c r="AU257" s="560"/>
      <c r="AV257" s="560"/>
      <c r="AW257" s="560"/>
      <c r="AX257" s="560"/>
      <c r="AY257" s="560"/>
      <c r="AZ257" s="560"/>
      <c r="BA257" s="560"/>
      <c r="BB257" s="560"/>
      <c r="BC257" s="560"/>
      <c r="BD257" s="560"/>
      <c r="BE257" s="560"/>
      <c r="BF257" s="560"/>
      <c r="BG257" s="560"/>
      <c r="BH257" s="560"/>
      <c r="BI257" s="560"/>
      <c r="BJ257" s="560"/>
      <c r="BK257" s="560"/>
      <c r="BL257" s="560"/>
      <c r="BM257" s="560"/>
      <c r="BN257" s="560"/>
      <c r="BO257" s="560"/>
      <c r="BP257" s="560"/>
      <c r="BQ257" s="560"/>
      <c r="BR257" s="560"/>
      <c r="BS257" s="560"/>
      <c r="BT257" s="560"/>
      <c r="BU257" s="560"/>
      <c r="BV257" s="560"/>
      <c r="BW257" s="560"/>
      <c r="BX257" s="560"/>
      <c r="BY257" s="560"/>
      <c r="BZ257" s="560"/>
      <c r="CA257" s="560"/>
      <c r="CB257" s="560"/>
      <c r="CC257" s="560"/>
      <c r="CD257" s="560"/>
      <c r="CE257" s="560"/>
      <c r="CF257" s="560"/>
      <c r="CG257" s="560"/>
      <c r="CH257" s="560"/>
      <c r="CI257" s="560"/>
      <c r="CJ257" s="560"/>
      <c r="CK257" s="560"/>
      <c r="CL257" s="560"/>
      <c r="CM257" s="560"/>
      <c r="CN257" s="560"/>
      <c r="CO257" s="560"/>
      <c r="CP257" s="560"/>
      <c r="CQ257" s="560"/>
      <c r="CR257" s="560"/>
      <c r="CS257" s="560"/>
      <c r="CT257" s="560"/>
      <c r="CU257" s="560"/>
      <c r="CV257" s="560"/>
      <c r="CW257" s="560"/>
      <c r="CX257" s="560"/>
      <c r="CY257" s="560"/>
      <c r="CZ257" s="560"/>
      <c r="DA257" s="560"/>
      <c r="DB257" s="560"/>
      <c r="DC257" s="560"/>
      <c r="DD257" s="560"/>
      <c r="DE257" s="560"/>
      <c r="DF257" s="560"/>
      <c r="DG257" s="560"/>
      <c r="DH257" s="560"/>
      <c r="DI257" s="560"/>
      <c r="DJ257" s="560"/>
      <c r="DK257" s="560"/>
      <c r="DL257" s="560"/>
      <c r="DM257" s="560"/>
      <c r="DN257" s="560"/>
      <c r="DO257" s="560"/>
      <c r="DP257" s="560"/>
      <c r="DQ257" s="560"/>
      <c r="DR257" s="560"/>
      <c r="DS257" s="560"/>
      <c r="DT257" s="560"/>
      <c r="DU257" s="560"/>
      <c r="DV257" s="560"/>
      <c r="DW257" s="560"/>
      <c r="DX257" s="560"/>
      <c r="DY257" s="560"/>
      <c r="DZ257" s="560"/>
      <c r="EA257" s="560"/>
      <c r="EB257" s="560"/>
      <c r="EC257" s="560"/>
      <c r="ED257" s="560"/>
      <c r="EE257" s="560"/>
      <c r="EF257" s="560"/>
      <c r="EG257" s="560"/>
      <c r="EH257" s="560"/>
      <c r="EI257" s="560"/>
      <c r="EJ257" s="560"/>
      <c r="EK257" s="560"/>
      <c r="EL257" s="560"/>
      <c r="EM257" s="560"/>
      <c r="EN257" s="560"/>
      <c r="EO257" s="560"/>
      <c r="EP257" s="560"/>
      <c r="EQ257" s="560"/>
      <c r="ER257" s="560"/>
      <c r="ES257" s="560"/>
      <c r="ET257" s="560"/>
      <c r="EU257" s="560"/>
      <c r="EV257" s="560"/>
      <c r="EW257" s="560"/>
      <c r="EX257" s="560"/>
      <c r="EY257" s="560"/>
      <c r="EZ257" s="560"/>
      <c r="FA257" s="560"/>
      <c r="FB257" s="560"/>
      <c r="FC257" s="560"/>
      <c r="FD257" s="560"/>
      <c r="FE257" s="560"/>
      <c r="FF257" s="560"/>
      <c r="FG257" s="560"/>
      <c r="FH257" s="560"/>
      <c r="FI257" s="560"/>
      <c r="FJ257" s="560"/>
      <c r="FK257" s="560"/>
      <c r="FL257" s="560"/>
      <c r="FM257" s="560"/>
      <c r="FN257" s="560"/>
      <c r="FO257" s="560"/>
      <c r="FP257" s="560"/>
      <c r="FQ257" s="560"/>
      <c r="FR257" s="560"/>
      <c r="FS257" s="560"/>
      <c r="FT257" s="560"/>
      <c r="FU257" s="560"/>
      <c r="FV257" s="560"/>
      <c r="FW257" s="560"/>
      <c r="FX257" s="560"/>
      <c r="FY257" s="560"/>
      <c r="FZ257" s="560"/>
      <c r="GA257" s="560"/>
      <c r="GB257" s="560"/>
      <c r="GC257" s="560"/>
      <c r="GD257" s="560"/>
      <c r="GE257" s="560"/>
      <c r="GF257" s="560"/>
      <c r="GG257" s="560"/>
      <c r="GH257" s="560"/>
      <c r="GI257" s="560"/>
      <c r="GJ257" s="560"/>
      <c r="GK257" s="560"/>
      <c r="GL257" s="560"/>
      <c r="GM257" s="560"/>
      <c r="GN257" s="560"/>
      <c r="GO257" s="560"/>
      <c r="GP257" s="560"/>
      <c r="GQ257" s="560"/>
      <c r="GR257" s="560"/>
      <c r="GS257" s="560"/>
      <c r="GT257" s="560"/>
      <c r="GU257" s="560"/>
      <c r="GV257" s="560"/>
      <c r="GW257" s="560"/>
      <c r="GX257" s="560"/>
      <c r="GY257" s="560"/>
      <c r="GZ257" s="560"/>
      <c r="HA257" s="560"/>
      <c r="HB257" s="560"/>
      <c r="HC257" s="560"/>
      <c r="HD257" s="560"/>
      <c r="HE257" s="560"/>
      <c r="HF257" s="560"/>
      <c r="HG257" s="560"/>
      <c r="HH257" s="560"/>
      <c r="HI257" s="560"/>
      <c r="HJ257" s="560"/>
      <c r="HK257" s="560"/>
      <c r="HL257" s="560"/>
      <c r="HM257" s="560"/>
      <c r="HN257" s="560"/>
      <c r="HO257" s="560"/>
      <c r="HP257" s="560"/>
      <c r="HQ257" s="560"/>
      <c r="HR257" s="560"/>
      <c r="HS257" s="560"/>
      <c r="HT257" s="560"/>
      <c r="HU257" s="560"/>
      <c r="HV257" s="560"/>
      <c r="HW257" s="560"/>
      <c r="HX257" s="560"/>
      <c r="HY257" s="560"/>
      <c r="HZ257" s="560"/>
      <c r="IA257" s="560"/>
      <c r="IB257" s="560"/>
    </row>
    <row r="258" spans="2:236" s="582" customFormat="1" ht="24.9" customHeight="1" x14ac:dyDescent="0.25">
      <c r="B258" s="569"/>
      <c r="C258" s="606"/>
      <c r="D258" s="567"/>
      <c r="E258" s="568"/>
      <c r="F258" s="583"/>
      <c r="G258" s="1504"/>
      <c r="H258" s="658"/>
      <c r="I258" s="57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</row>
    <row r="259" spans="2:236" s="582" customFormat="1" ht="24.9" customHeight="1" x14ac:dyDescent="0.25">
      <c r="B259" s="584" t="s">
        <v>244</v>
      </c>
      <c r="C259" s="606" t="s">
        <v>245</v>
      </c>
      <c r="D259" s="567"/>
      <c r="E259" s="568"/>
      <c r="F259" s="583" t="s">
        <v>45</v>
      </c>
      <c r="G259" s="1504">
        <v>20</v>
      </c>
      <c r="H259" s="648"/>
      <c r="I259" s="645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</row>
    <row r="260" spans="2:236" s="582" customFormat="1" ht="24.9" customHeight="1" x14ac:dyDescent="0.25">
      <c r="B260" s="569"/>
      <c r="C260" s="606"/>
      <c r="D260" s="567"/>
      <c r="E260" s="568"/>
      <c r="F260" s="583"/>
      <c r="G260" s="1520"/>
      <c r="H260" s="658"/>
      <c r="I260" s="570"/>
      <c r="J260" s="560"/>
      <c r="K260" s="560"/>
      <c r="L260" s="560"/>
      <c r="M260" s="560"/>
      <c r="N260" s="560"/>
      <c r="O260" s="560"/>
      <c r="P260" s="560"/>
      <c r="Q260" s="560"/>
      <c r="R260" s="560"/>
      <c r="S260" s="560"/>
      <c r="T260" s="560"/>
      <c r="U260" s="560"/>
      <c r="V260" s="560"/>
      <c r="W260" s="560"/>
      <c r="X260" s="560"/>
      <c r="Y260" s="560"/>
      <c r="Z260" s="560"/>
      <c r="AA260" s="560"/>
      <c r="AB260" s="560"/>
      <c r="AC260" s="560"/>
      <c r="AD260" s="560"/>
      <c r="AE260" s="560"/>
      <c r="AF260" s="560"/>
      <c r="AG260" s="560"/>
      <c r="AH260" s="560"/>
      <c r="AI260" s="560"/>
      <c r="AJ260" s="560"/>
      <c r="AK260" s="560"/>
      <c r="AL260" s="560"/>
      <c r="AM260" s="560"/>
      <c r="AN260" s="560"/>
      <c r="AO260" s="560"/>
      <c r="AP260" s="560"/>
      <c r="AQ260" s="560"/>
      <c r="AR260" s="560"/>
      <c r="AS260" s="560"/>
      <c r="AT260" s="560"/>
      <c r="AU260" s="560"/>
      <c r="AV260" s="560"/>
      <c r="AW260" s="560"/>
      <c r="AX260" s="560"/>
      <c r="AY260" s="560"/>
      <c r="AZ260" s="560"/>
      <c r="BA260" s="560"/>
      <c r="BB260" s="560"/>
      <c r="BC260" s="560"/>
      <c r="BD260" s="560"/>
      <c r="BE260" s="560"/>
      <c r="BF260" s="560"/>
      <c r="BG260" s="560"/>
      <c r="BH260" s="560"/>
      <c r="BI260" s="560"/>
      <c r="BJ260" s="560"/>
      <c r="BK260" s="560"/>
      <c r="BL260" s="560"/>
      <c r="BM260" s="560"/>
      <c r="BN260" s="560"/>
      <c r="BO260" s="560"/>
      <c r="BP260" s="560"/>
      <c r="BQ260" s="560"/>
      <c r="BR260" s="560"/>
      <c r="BS260" s="560"/>
      <c r="BT260" s="560"/>
      <c r="BU260" s="560"/>
      <c r="BV260" s="560"/>
      <c r="BW260" s="560"/>
      <c r="BX260" s="560"/>
      <c r="BY260" s="560"/>
      <c r="BZ260" s="560"/>
      <c r="CA260" s="560"/>
      <c r="CB260" s="560"/>
      <c r="CC260" s="560"/>
      <c r="CD260" s="560"/>
      <c r="CE260" s="560"/>
      <c r="CF260" s="560"/>
      <c r="CG260" s="560"/>
      <c r="CH260" s="560"/>
      <c r="CI260" s="560"/>
      <c r="CJ260" s="560"/>
      <c r="CK260" s="560"/>
      <c r="CL260" s="560"/>
      <c r="CM260" s="560"/>
      <c r="CN260" s="560"/>
      <c r="CO260" s="560"/>
      <c r="CP260" s="560"/>
      <c r="CQ260" s="560"/>
      <c r="CR260" s="560"/>
      <c r="CS260" s="560"/>
      <c r="CT260" s="560"/>
      <c r="CU260" s="560"/>
      <c r="CV260" s="560"/>
      <c r="CW260" s="560"/>
      <c r="CX260" s="560"/>
      <c r="CY260" s="560"/>
      <c r="CZ260" s="560"/>
      <c r="DA260" s="560"/>
      <c r="DB260" s="560"/>
      <c r="DC260" s="560"/>
      <c r="DD260" s="560"/>
      <c r="DE260" s="560"/>
      <c r="DF260" s="560"/>
      <c r="DG260" s="560"/>
      <c r="DH260" s="560"/>
      <c r="DI260" s="560"/>
      <c r="DJ260" s="560"/>
      <c r="DK260" s="560"/>
      <c r="DL260" s="560"/>
      <c r="DM260" s="560"/>
      <c r="DN260" s="560"/>
      <c r="DO260" s="560"/>
      <c r="DP260" s="560"/>
      <c r="DQ260" s="560"/>
      <c r="DR260" s="560"/>
      <c r="DS260" s="560"/>
      <c r="DT260" s="560"/>
      <c r="DU260" s="560"/>
      <c r="DV260" s="560"/>
      <c r="DW260" s="560"/>
      <c r="DX260" s="560"/>
      <c r="DY260" s="560"/>
      <c r="DZ260" s="560"/>
      <c r="EA260" s="560"/>
      <c r="EB260" s="560"/>
      <c r="EC260" s="560"/>
      <c r="ED260" s="560"/>
      <c r="EE260" s="560"/>
      <c r="EF260" s="560"/>
      <c r="EG260" s="560"/>
      <c r="EH260" s="560"/>
      <c r="EI260" s="560"/>
      <c r="EJ260" s="560"/>
      <c r="EK260" s="560"/>
      <c r="EL260" s="560"/>
      <c r="EM260" s="560"/>
      <c r="EN260" s="560"/>
      <c r="EO260" s="560"/>
      <c r="EP260" s="560"/>
      <c r="EQ260" s="560"/>
      <c r="ER260" s="560"/>
      <c r="ES260" s="560"/>
      <c r="ET260" s="560"/>
      <c r="EU260" s="560"/>
      <c r="EV260" s="560"/>
      <c r="EW260" s="560"/>
      <c r="EX260" s="560"/>
      <c r="EY260" s="560"/>
      <c r="EZ260" s="560"/>
      <c r="FA260" s="560"/>
      <c r="FB260" s="560"/>
      <c r="FC260" s="560"/>
      <c r="FD260" s="560"/>
      <c r="FE260" s="560"/>
      <c r="FF260" s="560"/>
      <c r="FG260" s="560"/>
      <c r="FH260" s="560"/>
      <c r="FI260" s="560"/>
      <c r="FJ260" s="560"/>
      <c r="FK260" s="560"/>
      <c r="FL260" s="560"/>
      <c r="FM260" s="560"/>
      <c r="FN260" s="560"/>
      <c r="FO260" s="560"/>
      <c r="FP260" s="560"/>
      <c r="FQ260" s="560"/>
      <c r="FR260" s="560"/>
      <c r="FS260" s="560"/>
      <c r="FT260" s="560"/>
      <c r="FU260" s="560"/>
      <c r="FV260" s="560"/>
      <c r="FW260" s="560"/>
      <c r="FX260" s="560"/>
      <c r="FY260" s="560"/>
      <c r="FZ260" s="560"/>
      <c r="GA260" s="560"/>
      <c r="GB260" s="560"/>
      <c r="GC260" s="560"/>
      <c r="GD260" s="560"/>
      <c r="GE260" s="560"/>
      <c r="GF260" s="560"/>
      <c r="GG260" s="560"/>
      <c r="GH260" s="560"/>
      <c r="GI260" s="560"/>
      <c r="GJ260" s="560"/>
      <c r="GK260" s="560"/>
      <c r="GL260" s="560"/>
      <c r="GM260" s="560"/>
      <c r="GN260" s="560"/>
      <c r="GO260" s="560"/>
      <c r="GP260" s="560"/>
      <c r="GQ260" s="560"/>
      <c r="GR260" s="560"/>
      <c r="GS260" s="560"/>
      <c r="GT260" s="560"/>
      <c r="GU260" s="560"/>
      <c r="GV260" s="560"/>
      <c r="GW260" s="560"/>
      <c r="GX260" s="560"/>
      <c r="GY260" s="560"/>
      <c r="GZ260" s="560"/>
      <c r="HA260" s="560"/>
      <c r="HB260" s="560"/>
      <c r="HC260" s="560"/>
      <c r="HD260" s="560"/>
      <c r="HE260" s="560"/>
      <c r="HF260" s="560"/>
      <c r="HG260" s="560"/>
      <c r="HH260" s="560"/>
      <c r="HI260" s="560"/>
      <c r="HJ260" s="560"/>
      <c r="HK260" s="560"/>
      <c r="HL260" s="560"/>
      <c r="HM260" s="560"/>
      <c r="HN260" s="560"/>
      <c r="HO260" s="560"/>
      <c r="HP260" s="560"/>
      <c r="HQ260" s="560"/>
      <c r="HR260" s="560"/>
      <c r="HS260" s="560"/>
      <c r="HT260" s="560"/>
      <c r="HU260" s="560"/>
      <c r="HV260" s="560"/>
      <c r="HW260" s="560"/>
      <c r="HX260" s="560"/>
      <c r="HY260" s="560"/>
      <c r="HZ260" s="560"/>
      <c r="IA260" s="560"/>
      <c r="IB260" s="560"/>
    </row>
    <row r="261" spans="2:236" s="582" customFormat="1" ht="24.9" customHeight="1" x14ac:dyDescent="0.25">
      <c r="B261" s="569"/>
      <c r="C261" s="606"/>
      <c r="D261" s="567"/>
      <c r="E261" s="568"/>
      <c r="F261" s="583"/>
      <c r="G261" s="1520"/>
      <c r="H261" s="658"/>
      <c r="I261" s="57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</row>
    <row r="262" spans="2:236" s="582" customFormat="1" ht="24.9" customHeight="1" x14ac:dyDescent="0.25">
      <c r="B262" s="569"/>
      <c r="C262" s="606"/>
      <c r="D262" s="567"/>
      <c r="E262" s="568"/>
      <c r="F262" s="583"/>
      <c r="G262" s="1520"/>
      <c r="H262" s="658"/>
      <c r="I262" s="57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</row>
    <row r="263" spans="2:236" s="582" customFormat="1" ht="24.9" customHeight="1" x14ac:dyDescent="0.25">
      <c r="B263" s="569"/>
      <c r="C263" s="606"/>
      <c r="D263" s="567"/>
      <c r="E263" s="568"/>
      <c r="F263" s="583"/>
      <c r="G263" s="1520"/>
      <c r="H263" s="658"/>
      <c r="I263" s="570"/>
      <c r="J263" s="560"/>
      <c r="K263" s="560"/>
      <c r="L263" s="560"/>
      <c r="M263" s="560"/>
      <c r="N263" s="560"/>
      <c r="O263" s="560"/>
      <c r="P263" s="560"/>
      <c r="Q263" s="560"/>
      <c r="R263" s="560"/>
      <c r="S263" s="560"/>
      <c r="T263" s="560"/>
      <c r="U263" s="560"/>
      <c r="V263" s="560"/>
      <c r="W263" s="560"/>
      <c r="X263" s="560"/>
      <c r="Y263" s="560"/>
      <c r="Z263" s="560"/>
      <c r="AA263" s="560"/>
      <c r="AB263" s="560"/>
      <c r="AC263" s="560"/>
      <c r="AD263" s="560"/>
      <c r="AE263" s="560"/>
      <c r="AF263" s="560"/>
      <c r="AG263" s="560"/>
      <c r="AH263" s="560"/>
      <c r="AI263" s="560"/>
      <c r="AJ263" s="560"/>
      <c r="AK263" s="560"/>
      <c r="AL263" s="560"/>
      <c r="AM263" s="560"/>
      <c r="AN263" s="560"/>
      <c r="AO263" s="560"/>
      <c r="AP263" s="560"/>
      <c r="AQ263" s="560"/>
      <c r="AR263" s="560"/>
      <c r="AS263" s="560"/>
      <c r="AT263" s="560"/>
      <c r="AU263" s="560"/>
      <c r="AV263" s="560"/>
      <c r="AW263" s="560"/>
      <c r="AX263" s="560"/>
      <c r="AY263" s="560"/>
      <c r="AZ263" s="560"/>
      <c r="BA263" s="560"/>
      <c r="BB263" s="560"/>
      <c r="BC263" s="560"/>
      <c r="BD263" s="560"/>
      <c r="BE263" s="560"/>
      <c r="BF263" s="560"/>
      <c r="BG263" s="560"/>
      <c r="BH263" s="560"/>
      <c r="BI263" s="560"/>
      <c r="BJ263" s="560"/>
      <c r="BK263" s="560"/>
      <c r="BL263" s="560"/>
      <c r="BM263" s="560"/>
      <c r="BN263" s="560"/>
      <c r="BO263" s="560"/>
      <c r="BP263" s="560"/>
      <c r="BQ263" s="560"/>
      <c r="BR263" s="560"/>
      <c r="BS263" s="560"/>
      <c r="BT263" s="560"/>
      <c r="BU263" s="560"/>
      <c r="BV263" s="560"/>
      <c r="BW263" s="560"/>
      <c r="BX263" s="560"/>
      <c r="BY263" s="560"/>
      <c r="BZ263" s="560"/>
      <c r="CA263" s="560"/>
      <c r="CB263" s="560"/>
      <c r="CC263" s="560"/>
      <c r="CD263" s="560"/>
      <c r="CE263" s="560"/>
      <c r="CF263" s="560"/>
      <c r="CG263" s="560"/>
      <c r="CH263" s="560"/>
      <c r="CI263" s="560"/>
      <c r="CJ263" s="560"/>
      <c r="CK263" s="560"/>
      <c r="CL263" s="560"/>
      <c r="CM263" s="560"/>
      <c r="CN263" s="560"/>
      <c r="CO263" s="560"/>
      <c r="CP263" s="560"/>
      <c r="CQ263" s="560"/>
      <c r="CR263" s="560"/>
      <c r="CS263" s="560"/>
      <c r="CT263" s="560"/>
      <c r="CU263" s="560"/>
      <c r="CV263" s="560"/>
      <c r="CW263" s="560"/>
      <c r="CX263" s="560"/>
      <c r="CY263" s="560"/>
      <c r="CZ263" s="560"/>
      <c r="DA263" s="560"/>
      <c r="DB263" s="560"/>
      <c r="DC263" s="560"/>
      <c r="DD263" s="560"/>
      <c r="DE263" s="560"/>
      <c r="DF263" s="560"/>
      <c r="DG263" s="560"/>
      <c r="DH263" s="560"/>
      <c r="DI263" s="560"/>
      <c r="DJ263" s="560"/>
      <c r="DK263" s="560"/>
      <c r="DL263" s="560"/>
      <c r="DM263" s="560"/>
      <c r="DN263" s="560"/>
      <c r="DO263" s="560"/>
      <c r="DP263" s="560"/>
      <c r="DQ263" s="560"/>
      <c r="DR263" s="560"/>
      <c r="DS263" s="560"/>
      <c r="DT263" s="560"/>
      <c r="DU263" s="560"/>
      <c r="DV263" s="560"/>
      <c r="DW263" s="560"/>
      <c r="DX263" s="560"/>
      <c r="DY263" s="560"/>
      <c r="DZ263" s="560"/>
      <c r="EA263" s="560"/>
      <c r="EB263" s="560"/>
      <c r="EC263" s="560"/>
      <c r="ED263" s="560"/>
      <c r="EE263" s="560"/>
      <c r="EF263" s="560"/>
      <c r="EG263" s="560"/>
      <c r="EH263" s="560"/>
      <c r="EI263" s="560"/>
      <c r="EJ263" s="560"/>
      <c r="EK263" s="560"/>
      <c r="EL263" s="560"/>
      <c r="EM263" s="560"/>
      <c r="EN263" s="560"/>
      <c r="EO263" s="560"/>
      <c r="EP263" s="560"/>
      <c r="EQ263" s="560"/>
      <c r="ER263" s="560"/>
      <c r="ES263" s="560"/>
      <c r="ET263" s="560"/>
      <c r="EU263" s="560"/>
      <c r="EV263" s="560"/>
      <c r="EW263" s="560"/>
      <c r="EX263" s="560"/>
      <c r="EY263" s="560"/>
      <c r="EZ263" s="560"/>
      <c r="FA263" s="560"/>
      <c r="FB263" s="560"/>
      <c r="FC263" s="560"/>
      <c r="FD263" s="560"/>
      <c r="FE263" s="560"/>
      <c r="FF263" s="560"/>
      <c r="FG263" s="560"/>
      <c r="FH263" s="560"/>
      <c r="FI263" s="560"/>
      <c r="FJ263" s="560"/>
      <c r="FK263" s="560"/>
      <c r="FL263" s="560"/>
      <c r="FM263" s="560"/>
      <c r="FN263" s="560"/>
      <c r="FO263" s="560"/>
      <c r="FP263" s="560"/>
      <c r="FQ263" s="560"/>
      <c r="FR263" s="560"/>
      <c r="FS263" s="560"/>
      <c r="FT263" s="560"/>
      <c r="FU263" s="560"/>
      <c r="FV263" s="560"/>
      <c r="FW263" s="560"/>
      <c r="FX263" s="560"/>
      <c r="FY263" s="560"/>
      <c r="FZ263" s="560"/>
      <c r="GA263" s="560"/>
      <c r="GB263" s="560"/>
      <c r="GC263" s="560"/>
      <c r="GD263" s="560"/>
      <c r="GE263" s="560"/>
      <c r="GF263" s="560"/>
      <c r="GG263" s="560"/>
      <c r="GH263" s="560"/>
      <c r="GI263" s="560"/>
      <c r="GJ263" s="560"/>
      <c r="GK263" s="560"/>
      <c r="GL263" s="560"/>
      <c r="GM263" s="560"/>
      <c r="GN263" s="560"/>
      <c r="GO263" s="560"/>
      <c r="GP263" s="560"/>
      <c r="GQ263" s="560"/>
      <c r="GR263" s="560"/>
      <c r="GS263" s="560"/>
      <c r="GT263" s="560"/>
      <c r="GU263" s="560"/>
      <c r="GV263" s="560"/>
      <c r="GW263" s="560"/>
      <c r="GX263" s="560"/>
      <c r="GY263" s="560"/>
      <c r="GZ263" s="560"/>
      <c r="HA263" s="560"/>
      <c r="HB263" s="560"/>
      <c r="HC263" s="560"/>
      <c r="HD263" s="560"/>
      <c r="HE263" s="560"/>
      <c r="HF263" s="560"/>
      <c r="HG263" s="560"/>
      <c r="HH263" s="560"/>
      <c r="HI263" s="560"/>
      <c r="HJ263" s="560"/>
      <c r="HK263" s="560"/>
      <c r="HL263" s="560"/>
      <c r="HM263" s="560"/>
      <c r="HN263" s="560"/>
      <c r="HO263" s="560"/>
      <c r="HP263" s="560"/>
      <c r="HQ263" s="560"/>
      <c r="HR263" s="560"/>
      <c r="HS263" s="560"/>
      <c r="HT263" s="560"/>
      <c r="HU263" s="560"/>
      <c r="HV263" s="560"/>
      <c r="HW263" s="560"/>
      <c r="HX263" s="560"/>
      <c r="HY263" s="560"/>
      <c r="HZ263" s="560"/>
      <c r="IA263" s="560"/>
      <c r="IB263" s="560"/>
    </row>
    <row r="264" spans="2:236" s="582" customFormat="1" ht="24.9" customHeight="1" x14ac:dyDescent="0.25">
      <c r="B264" s="569"/>
      <c r="C264" s="606"/>
      <c r="D264" s="567"/>
      <c r="E264" s="568"/>
      <c r="F264" s="583"/>
      <c r="G264" s="1520"/>
      <c r="H264" s="658"/>
      <c r="I264" s="57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</row>
    <row r="265" spans="2:236" s="582" customFormat="1" ht="24.9" customHeight="1" x14ac:dyDescent="0.25">
      <c r="B265" s="569"/>
      <c r="C265" s="606"/>
      <c r="D265" s="567"/>
      <c r="E265" s="568"/>
      <c r="F265" s="583"/>
      <c r="G265" s="1520"/>
      <c r="H265" s="658"/>
      <c r="I265" s="57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</row>
    <row r="266" spans="2:236" s="582" customFormat="1" ht="24.9" customHeight="1" x14ac:dyDescent="0.25">
      <c r="B266" s="569"/>
      <c r="C266" s="606"/>
      <c r="D266" s="567"/>
      <c r="E266" s="568"/>
      <c r="F266" s="583"/>
      <c r="G266" s="1520"/>
      <c r="H266" s="658"/>
      <c r="I266" s="57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</row>
    <row r="267" spans="2:236" s="582" customFormat="1" ht="24.9" customHeight="1" x14ac:dyDescent="0.25">
      <c r="B267" s="569"/>
      <c r="C267" s="606"/>
      <c r="D267" s="567"/>
      <c r="E267" s="568"/>
      <c r="F267" s="583"/>
      <c r="G267" s="1520"/>
      <c r="H267" s="658"/>
      <c r="I267" s="57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</row>
    <row r="268" spans="2:236" s="582" customFormat="1" ht="24.9" customHeight="1" x14ac:dyDescent="0.25">
      <c r="B268" s="569"/>
      <c r="C268" s="606"/>
      <c r="D268" s="567"/>
      <c r="E268" s="568"/>
      <c r="F268" s="583"/>
      <c r="G268" s="1520"/>
      <c r="H268" s="658"/>
      <c r="I268" s="57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</row>
    <row r="269" spans="2:236" s="582" customFormat="1" ht="24.9" customHeight="1" thickBot="1" x14ac:dyDescent="0.3">
      <c r="B269" s="589"/>
      <c r="C269" s="612"/>
      <c r="D269" s="591"/>
      <c r="E269" s="592"/>
      <c r="F269" s="593"/>
      <c r="G269" s="1521"/>
      <c r="H269" s="1522"/>
      <c r="I269" s="594"/>
      <c r="J269" s="560"/>
      <c r="K269" s="560"/>
      <c r="L269" s="560"/>
      <c r="M269" s="560"/>
      <c r="N269" s="560"/>
      <c r="O269" s="560"/>
      <c r="P269" s="560"/>
      <c r="Q269" s="560"/>
      <c r="R269" s="560"/>
      <c r="S269" s="560"/>
      <c r="T269" s="560"/>
      <c r="U269" s="560"/>
      <c r="V269" s="560"/>
      <c r="W269" s="560"/>
      <c r="X269" s="560"/>
      <c r="Y269" s="560"/>
      <c r="Z269" s="560"/>
      <c r="AA269" s="560"/>
      <c r="AB269" s="560"/>
      <c r="AC269" s="560"/>
      <c r="AD269" s="560"/>
      <c r="AE269" s="560"/>
      <c r="AF269" s="560"/>
      <c r="AG269" s="560"/>
      <c r="AH269" s="560"/>
      <c r="AI269" s="560"/>
      <c r="AJ269" s="560"/>
      <c r="AK269" s="560"/>
      <c r="AL269" s="560"/>
      <c r="AM269" s="560"/>
      <c r="AN269" s="560"/>
      <c r="AO269" s="560"/>
      <c r="AP269" s="560"/>
      <c r="AQ269" s="560"/>
      <c r="AR269" s="560"/>
      <c r="AS269" s="560"/>
      <c r="AT269" s="560"/>
      <c r="AU269" s="560"/>
      <c r="AV269" s="560"/>
      <c r="AW269" s="560"/>
      <c r="AX269" s="560"/>
      <c r="AY269" s="560"/>
      <c r="AZ269" s="560"/>
      <c r="BA269" s="560"/>
      <c r="BB269" s="560"/>
      <c r="BC269" s="560"/>
      <c r="BD269" s="560"/>
      <c r="BE269" s="560"/>
      <c r="BF269" s="560"/>
      <c r="BG269" s="560"/>
      <c r="BH269" s="560"/>
      <c r="BI269" s="560"/>
      <c r="BJ269" s="560"/>
      <c r="BK269" s="560"/>
      <c r="BL269" s="560"/>
      <c r="BM269" s="560"/>
      <c r="BN269" s="560"/>
      <c r="BO269" s="560"/>
      <c r="BP269" s="560"/>
      <c r="BQ269" s="560"/>
      <c r="BR269" s="560"/>
      <c r="BS269" s="560"/>
      <c r="BT269" s="560"/>
      <c r="BU269" s="560"/>
      <c r="BV269" s="560"/>
      <c r="BW269" s="560"/>
      <c r="BX269" s="560"/>
      <c r="BY269" s="560"/>
      <c r="BZ269" s="560"/>
      <c r="CA269" s="560"/>
      <c r="CB269" s="560"/>
      <c r="CC269" s="560"/>
      <c r="CD269" s="560"/>
      <c r="CE269" s="560"/>
      <c r="CF269" s="560"/>
      <c r="CG269" s="560"/>
      <c r="CH269" s="560"/>
      <c r="CI269" s="560"/>
      <c r="CJ269" s="560"/>
      <c r="CK269" s="560"/>
      <c r="CL269" s="560"/>
      <c r="CM269" s="560"/>
      <c r="CN269" s="560"/>
      <c r="CO269" s="560"/>
      <c r="CP269" s="560"/>
      <c r="CQ269" s="560"/>
      <c r="CR269" s="560"/>
      <c r="CS269" s="560"/>
      <c r="CT269" s="560"/>
      <c r="CU269" s="560"/>
      <c r="CV269" s="560"/>
      <c r="CW269" s="560"/>
      <c r="CX269" s="560"/>
      <c r="CY269" s="560"/>
      <c r="CZ269" s="560"/>
      <c r="DA269" s="560"/>
      <c r="DB269" s="560"/>
      <c r="DC269" s="560"/>
      <c r="DD269" s="560"/>
      <c r="DE269" s="560"/>
      <c r="DF269" s="560"/>
      <c r="DG269" s="560"/>
      <c r="DH269" s="560"/>
      <c r="DI269" s="560"/>
      <c r="DJ269" s="560"/>
      <c r="DK269" s="560"/>
      <c r="DL269" s="560"/>
      <c r="DM269" s="560"/>
      <c r="DN269" s="560"/>
      <c r="DO269" s="560"/>
      <c r="DP269" s="560"/>
      <c r="DQ269" s="560"/>
      <c r="DR269" s="560"/>
      <c r="DS269" s="560"/>
      <c r="DT269" s="560"/>
      <c r="DU269" s="560"/>
      <c r="DV269" s="560"/>
      <c r="DW269" s="560"/>
      <c r="DX269" s="560"/>
      <c r="DY269" s="560"/>
      <c r="DZ269" s="560"/>
      <c r="EA269" s="560"/>
      <c r="EB269" s="560"/>
      <c r="EC269" s="560"/>
      <c r="ED269" s="560"/>
      <c r="EE269" s="560"/>
      <c r="EF269" s="560"/>
      <c r="EG269" s="560"/>
      <c r="EH269" s="560"/>
      <c r="EI269" s="560"/>
      <c r="EJ269" s="560"/>
      <c r="EK269" s="560"/>
      <c r="EL269" s="560"/>
      <c r="EM269" s="560"/>
      <c r="EN269" s="560"/>
      <c r="EO269" s="560"/>
      <c r="EP269" s="560"/>
      <c r="EQ269" s="560"/>
      <c r="ER269" s="560"/>
      <c r="ES269" s="560"/>
      <c r="ET269" s="560"/>
      <c r="EU269" s="560"/>
      <c r="EV269" s="560"/>
      <c r="EW269" s="560"/>
      <c r="EX269" s="560"/>
      <c r="EY269" s="560"/>
      <c r="EZ269" s="560"/>
      <c r="FA269" s="560"/>
      <c r="FB269" s="560"/>
      <c r="FC269" s="560"/>
      <c r="FD269" s="560"/>
      <c r="FE269" s="560"/>
      <c r="FF269" s="560"/>
      <c r="FG269" s="560"/>
      <c r="FH269" s="560"/>
      <c r="FI269" s="560"/>
      <c r="FJ269" s="560"/>
      <c r="FK269" s="560"/>
      <c r="FL269" s="560"/>
      <c r="FM269" s="560"/>
      <c r="FN269" s="560"/>
      <c r="FO269" s="560"/>
      <c r="FP269" s="560"/>
      <c r="FQ269" s="560"/>
      <c r="FR269" s="560"/>
      <c r="FS269" s="560"/>
      <c r="FT269" s="560"/>
      <c r="FU269" s="560"/>
      <c r="FV269" s="560"/>
      <c r="FW269" s="560"/>
      <c r="FX269" s="560"/>
      <c r="FY269" s="560"/>
      <c r="FZ269" s="560"/>
      <c r="GA269" s="560"/>
      <c r="GB269" s="560"/>
      <c r="GC269" s="560"/>
      <c r="GD269" s="560"/>
      <c r="GE269" s="560"/>
      <c r="GF269" s="560"/>
      <c r="GG269" s="560"/>
      <c r="GH269" s="560"/>
      <c r="GI269" s="560"/>
      <c r="GJ269" s="560"/>
      <c r="GK269" s="560"/>
      <c r="GL269" s="560"/>
      <c r="GM269" s="560"/>
      <c r="GN269" s="560"/>
      <c r="GO269" s="560"/>
      <c r="GP269" s="560"/>
      <c r="GQ269" s="560"/>
      <c r="GR269" s="560"/>
      <c r="GS269" s="560"/>
      <c r="GT269" s="560"/>
      <c r="GU269" s="560"/>
      <c r="GV269" s="560"/>
      <c r="GW269" s="560"/>
      <c r="GX269" s="560"/>
      <c r="GY269" s="560"/>
      <c r="GZ269" s="560"/>
      <c r="HA269" s="560"/>
      <c r="HB269" s="560"/>
      <c r="HC269" s="560"/>
      <c r="HD269" s="560"/>
      <c r="HE269" s="560"/>
      <c r="HF269" s="560"/>
      <c r="HG269" s="560"/>
      <c r="HH269" s="560"/>
      <c r="HI269" s="560"/>
      <c r="HJ269" s="560"/>
      <c r="HK269" s="560"/>
      <c r="HL269" s="560"/>
      <c r="HM269" s="560"/>
      <c r="HN269" s="560"/>
      <c r="HO269" s="560"/>
      <c r="HP269" s="560"/>
      <c r="HQ269" s="560"/>
      <c r="HR269" s="560"/>
      <c r="HS269" s="560"/>
      <c r="HT269" s="560"/>
      <c r="HU269" s="560"/>
      <c r="HV269" s="560"/>
      <c r="HW269" s="560"/>
      <c r="HX269" s="560"/>
      <c r="HY269" s="560"/>
      <c r="HZ269" s="560"/>
      <c r="IA269" s="560"/>
      <c r="IB269" s="560"/>
    </row>
    <row r="270" spans="2:236" s="582" customFormat="1" ht="24.9" customHeight="1" thickTop="1" thickBot="1" x14ac:dyDescent="0.3">
      <c r="B270" s="595" t="s">
        <v>246</v>
      </c>
      <c r="C270" s="596"/>
      <c r="D270" s="597"/>
      <c r="E270" s="598"/>
      <c r="F270" s="599"/>
      <c r="G270" s="1501"/>
      <c r="H270" s="599"/>
      <c r="I270" s="601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</row>
    <row r="271" spans="2:236" s="560" customFormat="1" ht="24.9" customHeight="1" thickTop="1" x14ac:dyDescent="0.25">
      <c r="B271" s="602"/>
      <c r="C271" s="603"/>
      <c r="D271" s="603"/>
      <c r="E271" s="603"/>
      <c r="F271" s="603"/>
      <c r="G271" s="1502"/>
      <c r="H271" s="603"/>
      <c r="I271" s="605"/>
    </row>
    <row r="272" spans="2:236" s="560" customFormat="1" ht="24.9" customHeight="1" x14ac:dyDescent="0.25">
      <c r="B272" s="2330" t="str">
        <f>B230</f>
        <v>CONTRACT NO.:          RA/MAI/2022-23/D/RM/CR/NS/56</v>
      </c>
      <c r="C272" s="2324"/>
      <c r="D272" s="2324"/>
      <c r="E272" s="2324"/>
      <c r="F272" s="2324"/>
      <c r="G272" s="2324"/>
      <c r="H272" s="2324"/>
      <c r="I272" s="2324"/>
    </row>
    <row r="273" spans="1:236" s="560" customFormat="1" ht="22.5" customHeight="1" x14ac:dyDescent="0.25">
      <c r="B273" s="2323" t="str">
        <f>B231</f>
        <v>CONTRACT NAME:      Reshaping and Drainage Works on Selected District Roads in Ntchisi District - Lot 2</v>
      </c>
      <c r="C273" s="2324"/>
      <c r="D273" s="2324"/>
      <c r="E273" s="2324"/>
      <c r="F273" s="2324"/>
      <c r="G273" s="2324"/>
      <c r="H273" s="2324"/>
      <c r="I273" s="2324"/>
    </row>
    <row r="274" spans="1:236" s="618" customFormat="1" ht="9" customHeight="1" x14ac:dyDescent="0.25">
      <c r="A274" s="560"/>
      <c r="B274" s="2323"/>
      <c r="C274" s="2324"/>
      <c r="D274" s="2324"/>
      <c r="E274" s="2324"/>
      <c r="F274" s="2324"/>
      <c r="G274" s="2324"/>
      <c r="H274" s="2324"/>
      <c r="I274" s="2324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</row>
    <row r="275" spans="1:236" ht="24.9" customHeight="1" x14ac:dyDescent="0.25">
      <c r="B275" s="2318" t="s">
        <v>112</v>
      </c>
      <c r="C275" s="2319"/>
      <c r="D275" s="2319"/>
      <c r="E275" s="2319"/>
      <c r="F275" s="2319"/>
      <c r="G275" s="2319"/>
      <c r="H275" s="2319"/>
      <c r="I275" s="2320"/>
    </row>
    <row r="276" spans="1:236" ht="24.9" customHeight="1" x14ac:dyDescent="0.25">
      <c r="B276" s="621" t="s">
        <v>113</v>
      </c>
      <c r="C276" s="621"/>
      <c r="D276" s="2318" t="s">
        <v>6</v>
      </c>
      <c r="E276" s="2319"/>
      <c r="F276" s="2319"/>
      <c r="G276" s="2319"/>
      <c r="H276" s="2320"/>
      <c r="I276" s="578" t="s">
        <v>114</v>
      </c>
    </row>
    <row r="277" spans="1:236" ht="24.9" customHeight="1" x14ac:dyDescent="0.25">
      <c r="B277" s="662">
        <v>1300</v>
      </c>
      <c r="C277" s="663"/>
      <c r="D277" s="662" t="s">
        <v>115</v>
      </c>
      <c r="E277" s="664"/>
      <c r="F277" s="665"/>
      <c r="G277" s="1523"/>
      <c r="H277" s="667"/>
      <c r="I277" s="668"/>
    </row>
    <row r="278" spans="1:236" ht="35.25" customHeight="1" x14ac:dyDescent="0.25">
      <c r="B278" s="662">
        <v>1400</v>
      </c>
      <c r="C278" s="663"/>
      <c r="D278" s="2306" t="s">
        <v>368</v>
      </c>
      <c r="E278" s="2307"/>
      <c r="F278" s="2307"/>
      <c r="G278" s="2307"/>
      <c r="H278" s="2308"/>
      <c r="I278" s="668"/>
    </row>
    <row r="279" spans="1:236" ht="24.9" customHeight="1" x14ac:dyDescent="0.25">
      <c r="B279" s="662">
        <v>1500</v>
      </c>
      <c r="C279" s="663"/>
      <c r="D279" s="669" t="s">
        <v>33</v>
      </c>
      <c r="E279" s="670"/>
      <c r="F279" s="666"/>
      <c r="G279" s="1523"/>
      <c r="H279" s="667"/>
      <c r="I279" s="668"/>
    </row>
    <row r="280" spans="1:236" ht="24.9" customHeight="1" x14ac:dyDescent="0.25">
      <c r="B280" s="662">
        <v>1700</v>
      </c>
      <c r="C280" s="663"/>
      <c r="D280" s="669" t="s">
        <v>42</v>
      </c>
      <c r="E280" s="670"/>
      <c r="F280" s="666"/>
      <c r="G280" s="1523"/>
      <c r="H280" s="667"/>
      <c r="I280" s="668"/>
    </row>
    <row r="281" spans="1:236" ht="24.9" customHeight="1" x14ac:dyDescent="0.25">
      <c r="B281" s="662">
        <v>1800</v>
      </c>
      <c r="C281" s="663"/>
      <c r="D281" s="662" t="s">
        <v>49</v>
      </c>
      <c r="E281" s="670"/>
      <c r="F281" s="666"/>
      <c r="G281" s="1523"/>
      <c r="H281" s="667"/>
      <c r="I281" s="668"/>
    </row>
    <row r="282" spans="1:236" s="660" customFormat="1" ht="24.9" customHeight="1" x14ac:dyDescent="0.25">
      <c r="B282" s="662">
        <v>2100</v>
      </c>
      <c r="C282" s="663"/>
      <c r="D282" s="662" t="s">
        <v>64</v>
      </c>
      <c r="E282" s="664"/>
      <c r="F282" s="666"/>
      <c r="G282" s="1523"/>
      <c r="H282" s="667"/>
      <c r="I282" s="668"/>
    </row>
    <row r="283" spans="1:236" s="660" customFormat="1" ht="24.9" customHeight="1" x14ac:dyDescent="0.25">
      <c r="B283" s="662">
        <v>2200</v>
      </c>
      <c r="C283" s="663"/>
      <c r="D283" s="669" t="s">
        <v>71</v>
      </c>
      <c r="E283" s="670"/>
      <c r="F283" s="666"/>
      <c r="G283" s="1523"/>
      <c r="H283" s="667"/>
      <c r="I283" s="668"/>
    </row>
    <row r="284" spans="1:236" s="660" customFormat="1" ht="43.5" customHeight="1" x14ac:dyDescent="0.25">
      <c r="B284" s="662">
        <v>2300</v>
      </c>
      <c r="C284" s="663"/>
      <c r="D284" s="2306" t="s">
        <v>586</v>
      </c>
      <c r="E284" s="2321"/>
      <c r="F284" s="2321"/>
      <c r="G284" s="2321"/>
      <c r="H284" s="2322"/>
      <c r="I284" s="668"/>
    </row>
    <row r="285" spans="1:236" s="660" customFormat="1" ht="24.9" customHeight="1" x14ac:dyDescent="0.25">
      <c r="B285" s="662">
        <v>2500</v>
      </c>
      <c r="C285" s="663"/>
      <c r="D285" s="662" t="s">
        <v>116</v>
      </c>
      <c r="E285" s="670"/>
      <c r="F285" s="666"/>
      <c r="G285" s="1523"/>
      <c r="H285" s="667"/>
      <c r="I285" s="668"/>
    </row>
    <row r="286" spans="1:236" s="660" customFormat="1" ht="24.9" customHeight="1" x14ac:dyDescent="0.25">
      <c r="B286" s="662">
        <v>2600</v>
      </c>
      <c r="C286" s="663"/>
      <c r="D286" s="662" t="s">
        <v>371</v>
      </c>
      <c r="E286" s="670"/>
      <c r="F286" s="666"/>
      <c r="G286" s="1523"/>
      <c r="H286" s="667"/>
      <c r="I286" s="668"/>
    </row>
    <row r="287" spans="1:236" s="660" customFormat="1" ht="24.9" customHeight="1" x14ac:dyDescent="0.25">
      <c r="B287" s="662">
        <v>3300</v>
      </c>
      <c r="C287" s="663"/>
      <c r="D287" s="669" t="s">
        <v>372</v>
      </c>
      <c r="E287" s="670"/>
      <c r="F287" s="666"/>
      <c r="G287" s="1523"/>
      <c r="H287" s="667"/>
      <c r="I287" s="668"/>
    </row>
    <row r="288" spans="1:236" s="660" customFormat="1" ht="24.9" customHeight="1" x14ac:dyDescent="0.25">
      <c r="B288" s="662">
        <v>3400</v>
      </c>
      <c r="C288" s="663"/>
      <c r="D288" s="669" t="s">
        <v>117</v>
      </c>
      <c r="E288" s="670"/>
      <c r="F288" s="666"/>
      <c r="G288" s="1523"/>
      <c r="H288" s="667"/>
      <c r="I288" s="668"/>
    </row>
    <row r="289" spans="2:9" s="660" customFormat="1" ht="24.9" customHeight="1" x14ac:dyDescent="0.25">
      <c r="B289" s="662">
        <v>3600</v>
      </c>
      <c r="C289" s="663"/>
      <c r="D289" s="669" t="s">
        <v>118</v>
      </c>
      <c r="E289" s="670"/>
      <c r="F289" s="666"/>
      <c r="G289" s="1523"/>
      <c r="H289" s="667"/>
      <c r="I289" s="668"/>
    </row>
    <row r="290" spans="2:9" s="660" customFormat="1" ht="24.9" customHeight="1" x14ac:dyDescent="0.25">
      <c r="B290" s="662">
        <v>4100</v>
      </c>
      <c r="C290" s="663"/>
      <c r="D290" s="669" t="s">
        <v>504</v>
      </c>
      <c r="E290" s="670"/>
      <c r="F290" s="666"/>
      <c r="G290" s="1523"/>
      <c r="H290" s="667"/>
      <c r="I290" s="668"/>
    </row>
    <row r="291" spans="2:9" s="660" customFormat="1" ht="24.9" customHeight="1" x14ac:dyDescent="0.25">
      <c r="B291" s="662">
        <v>4200</v>
      </c>
      <c r="C291" s="663"/>
      <c r="D291" s="669" t="s">
        <v>505</v>
      </c>
      <c r="E291" s="670"/>
      <c r="F291" s="666"/>
      <c r="G291" s="1523"/>
      <c r="H291" s="667"/>
      <c r="I291" s="668"/>
    </row>
    <row r="292" spans="2:9" s="660" customFormat="1" ht="24.9" customHeight="1" x14ac:dyDescent="0.25">
      <c r="B292" s="662">
        <v>4300</v>
      </c>
      <c r="C292" s="663"/>
      <c r="D292" s="669" t="s">
        <v>587</v>
      </c>
      <c r="E292" s="670"/>
      <c r="F292" s="666"/>
      <c r="G292" s="1523"/>
      <c r="H292" s="667"/>
      <c r="I292" s="668"/>
    </row>
    <row r="293" spans="2:9" s="660" customFormat="1" ht="24.9" customHeight="1" x14ac:dyDescent="0.25">
      <c r="B293" s="662">
        <v>4400</v>
      </c>
      <c r="C293" s="663"/>
      <c r="D293" s="669" t="s">
        <v>588</v>
      </c>
      <c r="E293" s="670"/>
      <c r="F293" s="666"/>
      <c r="G293" s="1523"/>
      <c r="H293" s="667"/>
      <c r="I293" s="668"/>
    </row>
    <row r="294" spans="2:9" s="660" customFormat="1" ht="24.9" customHeight="1" x14ac:dyDescent="0.25">
      <c r="B294" s="662">
        <v>4500</v>
      </c>
      <c r="C294" s="663"/>
      <c r="D294" s="669" t="s">
        <v>589</v>
      </c>
      <c r="E294" s="670"/>
      <c r="F294" s="666"/>
      <c r="G294" s="1523"/>
      <c r="H294" s="667"/>
      <c r="I294" s="668"/>
    </row>
    <row r="295" spans="2:9" s="660" customFormat="1" ht="24.9" customHeight="1" x14ac:dyDescent="0.25">
      <c r="B295" s="662">
        <v>4600</v>
      </c>
      <c r="C295" s="663"/>
      <c r="D295" s="662" t="s">
        <v>590</v>
      </c>
      <c r="E295" s="670"/>
      <c r="F295" s="666"/>
      <c r="G295" s="1523"/>
      <c r="H295" s="667"/>
      <c r="I295" s="668"/>
    </row>
    <row r="296" spans="2:9" s="660" customFormat="1" ht="37.5" customHeight="1" x14ac:dyDescent="0.25">
      <c r="B296" s="662">
        <v>4900</v>
      </c>
      <c r="C296" s="663"/>
      <c r="D296" s="2306" t="s">
        <v>591</v>
      </c>
      <c r="E296" s="2307"/>
      <c r="F296" s="2307"/>
      <c r="G296" s="2307"/>
      <c r="H296" s="2308"/>
      <c r="I296" s="668"/>
    </row>
    <row r="297" spans="2:9" s="660" customFormat="1" ht="25.5" customHeight="1" x14ac:dyDescent="0.25">
      <c r="B297" s="662">
        <v>5000</v>
      </c>
      <c r="C297" s="663"/>
      <c r="D297" s="2306" t="s">
        <v>592</v>
      </c>
      <c r="E297" s="2307"/>
      <c r="F297" s="2307"/>
      <c r="G297" s="2307"/>
      <c r="H297" s="2308"/>
      <c r="I297" s="668"/>
    </row>
    <row r="298" spans="2:9" s="660" customFormat="1" ht="25.5" customHeight="1" x14ac:dyDescent="0.25">
      <c r="B298" s="662">
        <v>5100</v>
      </c>
      <c r="C298" s="663"/>
      <c r="D298" s="2306" t="s">
        <v>593</v>
      </c>
      <c r="E298" s="2307"/>
      <c r="F298" s="2307"/>
      <c r="G298" s="2307"/>
      <c r="H298" s="2308"/>
      <c r="I298" s="668"/>
    </row>
    <row r="299" spans="2:9" s="660" customFormat="1" ht="25.5" customHeight="1" x14ac:dyDescent="0.25">
      <c r="B299" s="662">
        <v>5200</v>
      </c>
      <c r="C299" s="663"/>
      <c r="D299" s="2306" t="s">
        <v>594</v>
      </c>
      <c r="E299" s="2307"/>
      <c r="F299" s="2307"/>
      <c r="G299" s="2307"/>
      <c r="H299" s="2308"/>
      <c r="I299" s="668"/>
    </row>
    <row r="300" spans="2:9" s="660" customFormat="1" ht="25.5" customHeight="1" x14ac:dyDescent="0.25">
      <c r="B300" s="662">
        <v>5400</v>
      </c>
      <c r="C300" s="663"/>
      <c r="D300" s="2306" t="s">
        <v>373</v>
      </c>
      <c r="E300" s="2307"/>
      <c r="F300" s="2307"/>
      <c r="G300" s="2307"/>
      <c r="H300" s="2308"/>
      <c r="I300" s="668"/>
    </row>
    <row r="301" spans="2:9" s="660" customFormat="1" ht="25.5" customHeight="1" x14ac:dyDescent="0.25">
      <c r="B301" s="662">
        <v>5500</v>
      </c>
      <c r="C301" s="663"/>
      <c r="D301" s="2306" t="s">
        <v>374</v>
      </c>
      <c r="E301" s="2307"/>
      <c r="F301" s="2307"/>
      <c r="G301" s="2307"/>
      <c r="H301" s="2308"/>
      <c r="I301" s="668"/>
    </row>
    <row r="302" spans="2:9" s="660" customFormat="1" ht="25.5" customHeight="1" x14ac:dyDescent="0.25">
      <c r="B302" s="662">
        <v>5700</v>
      </c>
      <c r="C302" s="663"/>
      <c r="D302" s="2306" t="s">
        <v>595</v>
      </c>
      <c r="E302" s="2307"/>
      <c r="F302" s="2307"/>
      <c r="G302" s="2307"/>
      <c r="H302" s="2308"/>
      <c r="I302" s="668"/>
    </row>
    <row r="303" spans="2:9" s="660" customFormat="1" ht="25.5" customHeight="1" x14ac:dyDescent="0.25">
      <c r="B303" s="662">
        <v>5800</v>
      </c>
      <c r="C303" s="663"/>
      <c r="D303" s="2306" t="s">
        <v>596</v>
      </c>
      <c r="E303" s="2307"/>
      <c r="F303" s="2307"/>
      <c r="G303" s="2307"/>
      <c r="H303" s="2308"/>
      <c r="I303" s="668"/>
    </row>
    <row r="304" spans="2:9" s="660" customFormat="1" ht="25.5" customHeight="1" x14ac:dyDescent="0.25">
      <c r="B304" s="662">
        <v>5900</v>
      </c>
      <c r="C304" s="663"/>
      <c r="D304" s="2306" t="s">
        <v>375</v>
      </c>
      <c r="E304" s="2307"/>
      <c r="F304" s="2307"/>
      <c r="G304" s="2307"/>
      <c r="H304" s="2308"/>
      <c r="I304" s="668"/>
    </row>
    <row r="305" spans="2:9" s="660" customFormat="1" ht="25.5" customHeight="1" x14ac:dyDescent="0.25">
      <c r="B305" s="662">
        <v>6100</v>
      </c>
      <c r="C305" s="663"/>
      <c r="D305" s="2306" t="s">
        <v>376</v>
      </c>
      <c r="E305" s="2307"/>
      <c r="F305" s="2307"/>
      <c r="G305" s="2307"/>
      <c r="H305" s="2308"/>
      <c r="I305" s="668"/>
    </row>
    <row r="306" spans="2:9" s="660" customFormat="1" ht="25.5" customHeight="1" x14ac:dyDescent="0.25">
      <c r="B306" s="662">
        <v>6200</v>
      </c>
      <c r="C306" s="663"/>
      <c r="D306" s="2306" t="s">
        <v>377</v>
      </c>
      <c r="E306" s="2307"/>
      <c r="F306" s="2307"/>
      <c r="G306" s="2307"/>
      <c r="H306" s="2308"/>
      <c r="I306" s="668"/>
    </row>
    <row r="307" spans="2:9" s="660" customFormat="1" ht="25.5" customHeight="1" x14ac:dyDescent="0.25">
      <c r="B307" s="662">
        <v>6300</v>
      </c>
      <c r="C307" s="663"/>
      <c r="D307" s="2306" t="s">
        <v>378</v>
      </c>
      <c r="E307" s="2307"/>
      <c r="F307" s="2307"/>
      <c r="G307" s="2307"/>
      <c r="H307" s="2308"/>
      <c r="I307" s="668"/>
    </row>
    <row r="308" spans="2:9" s="660" customFormat="1" ht="25.5" customHeight="1" x14ac:dyDescent="0.25">
      <c r="B308" s="662">
        <v>6400</v>
      </c>
      <c r="C308" s="663"/>
      <c r="D308" s="2306" t="s">
        <v>379</v>
      </c>
      <c r="E308" s="2307"/>
      <c r="F308" s="2307"/>
      <c r="G308" s="2307"/>
      <c r="H308" s="2308"/>
      <c r="I308" s="668"/>
    </row>
    <row r="309" spans="2:9" s="660" customFormat="1" ht="25.5" customHeight="1" x14ac:dyDescent="0.25">
      <c r="B309" s="662">
        <v>6600</v>
      </c>
      <c r="C309" s="663"/>
      <c r="D309" s="2306" t="s">
        <v>380</v>
      </c>
      <c r="E309" s="2307"/>
      <c r="F309" s="2307"/>
      <c r="G309" s="2307"/>
      <c r="H309" s="2308"/>
      <c r="I309" s="668"/>
    </row>
    <row r="310" spans="2:9" s="660" customFormat="1" ht="25.5" customHeight="1" x14ac:dyDescent="0.25">
      <c r="B310" s="662" t="s">
        <v>338</v>
      </c>
      <c r="C310" s="663"/>
      <c r="D310" s="2306" t="s">
        <v>381</v>
      </c>
      <c r="E310" s="2307"/>
      <c r="F310" s="2307"/>
      <c r="G310" s="2307"/>
      <c r="H310" s="2308"/>
      <c r="I310" s="668"/>
    </row>
    <row r="311" spans="2:9" s="660" customFormat="1" ht="25.5" customHeight="1" thickBot="1" x14ac:dyDescent="0.3">
      <c r="B311" s="1524">
        <v>7100</v>
      </c>
      <c r="C311" s="663"/>
      <c r="D311" s="2309" t="s">
        <v>597</v>
      </c>
      <c r="E311" s="2310"/>
      <c r="F311" s="2310"/>
      <c r="G311" s="2310"/>
      <c r="H311" s="2311"/>
      <c r="I311" s="1525"/>
    </row>
    <row r="312" spans="2:9" s="660" customFormat="1" ht="24.9" customHeight="1" thickTop="1" x14ac:dyDescent="0.25">
      <c r="B312" s="671"/>
      <c r="C312" s="672"/>
      <c r="D312" s="673" t="s">
        <v>120</v>
      </c>
      <c r="E312" s="2312" t="s">
        <v>112</v>
      </c>
      <c r="F312" s="2312"/>
      <c r="G312" s="2312"/>
      <c r="H312" s="2313"/>
      <c r="I312" s="674"/>
    </row>
    <row r="313" spans="2:9" s="660" customFormat="1" ht="24.9" customHeight="1" thickBot="1" x14ac:dyDescent="0.3">
      <c r="B313" s="675"/>
      <c r="C313" s="957"/>
      <c r="D313" s="677" t="s">
        <v>122</v>
      </c>
      <c r="E313" s="2314" t="s">
        <v>434</v>
      </c>
      <c r="F313" s="2314"/>
      <c r="G313" s="2314"/>
      <c r="H313" s="2315"/>
      <c r="I313" s="679"/>
    </row>
    <row r="314" spans="2:9" s="660" customFormat="1" ht="24.9" customHeight="1" thickTop="1" thickBot="1" x14ac:dyDescent="0.3">
      <c r="B314" s="680"/>
      <c r="C314" s="681"/>
      <c r="D314" s="682" t="s">
        <v>124</v>
      </c>
      <c r="E314" s="2316" t="s">
        <v>435</v>
      </c>
      <c r="F314" s="2316"/>
      <c r="G314" s="2316"/>
      <c r="H314" s="2317"/>
      <c r="I314" s="683"/>
    </row>
    <row r="315" spans="2:9" s="660" customFormat="1" ht="24.9" customHeight="1" thickTop="1" thickBot="1" x14ac:dyDescent="0.3">
      <c r="B315" s="684"/>
      <c r="C315" s="685"/>
      <c r="D315" s="686" t="s">
        <v>126</v>
      </c>
      <c r="E315" s="2304" t="s">
        <v>436</v>
      </c>
      <c r="F315" s="2304"/>
      <c r="G315" s="2304"/>
      <c r="H315" s="2305"/>
      <c r="I315" s="687"/>
    </row>
    <row r="316" spans="2:9" s="660" customFormat="1" ht="24.9" customHeight="1" thickTop="1" thickBot="1" x14ac:dyDescent="0.3">
      <c r="B316" s="682"/>
      <c r="C316" s="681"/>
      <c r="D316" s="688" t="s">
        <v>437</v>
      </c>
      <c r="E316" s="689" t="s">
        <v>438</v>
      </c>
      <c r="F316" s="690"/>
      <c r="G316" s="1526"/>
      <c r="H316" s="691"/>
      <c r="I316" s="601"/>
    </row>
    <row r="317" spans="2:9" s="660" customFormat="1" ht="6.75" customHeight="1" thickTop="1" x14ac:dyDescent="0.25">
      <c r="B317" s="692"/>
      <c r="C317" s="692"/>
      <c r="D317" s="692"/>
      <c r="E317" s="692"/>
      <c r="F317" s="692"/>
      <c r="G317" s="1527"/>
      <c r="H317" s="692"/>
      <c r="I317" s="693"/>
    </row>
    <row r="318" spans="2:9" s="660" customFormat="1" ht="33" customHeight="1" x14ac:dyDescent="0.25">
      <c r="B318" s="694"/>
      <c r="C318" s="694"/>
      <c r="D318" s="694"/>
      <c r="E318" s="694"/>
      <c r="F318" s="694"/>
      <c r="G318" s="1528"/>
      <c r="H318" s="694"/>
      <c r="I318" s="695"/>
    </row>
    <row r="319" spans="2:9" s="660" customFormat="1" ht="15.5" x14ac:dyDescent="0.25">
      <c r="B319" s="694"/>
      <c r="C319" s="694"/>
      <c r="D319" s="694"/>
      <c r="E319" s="694"/>
      <c r="F319" s="694"/>
      <c r="G319" s="1528"/>
      <c r="H319" s="694"/>
      <c r="I319" s="695"/>
    </row>
    <row r="320" spans="2:9" s="660" customFormat="1" ht="15.5" x14ac:dyDescent="0.25">
      <c r="B320" s="694"/>
      <c r="C320" s="694"/>
      <c r="D320" s="694"/>
      <c r="E320" s="694"/>
      <c r="F320" s="694"/>
      <c r="G320" s="1528"/>
      <c r="H320" s="694"/>
      <c r="I320" s="695"/>
    </row>
    <row r="321" spans="2:9" s="660" customFormat="1" ht="15.5" x14ac:dyDescent="0.25">
      <c r="B321" s="694"/>
      <c r="C321" s="694"/>
      <c r="D321" s="694"/>
      <c r="E321" s="694"/>
      <c r="F321" s="694"/>
      <c r="G321" s="1528"/>
      <c r="H321" s="694"/>
      <c r="I321" s="695"/>
    </row>
    <row r="322" spans="2:9" s="660" customFormat="1" ht="15.5" x14ac:dyDescent="0.25">
      <c r="B322" s="694"/>
      <c r="C322" s="694"/>
      <c r="D322" s="694"/>
      <c r="E322" s="694"/>
      <c r="F322" s="694"/>
      <c r="G322" s="1528"/>
      <c r="H322" s="694"/>
      <c r="I322" s="695"/>
    </row>
    <row r="323" spans="2:9" s="660" customFormat="1" ht="15.5" x14ac:dyDescent="0.25">
      <c r="B323" s="694"/>
      <c r="C323" s="694"/>
      <c r="D323" s="694"/>
      <c r="E323" s="694"/>
      <c r="F323" s="694"/>
      <c r="G323" s="1528"/>
      <c r="H323" s="694"/>
      <c r="I323" s="695"/>
    </row>
    <row r="324" spans="2:9" s="660" customFormat="1" ht="15.5" x14ac:dyDescent="0.25">
      <c r="B324" s="694"/>
      <c r="C324" s="694"/>
      <c r="D324" s="694"/>
      <c r="E324" s="694"/>
      <c r="F324" s="694"/>
      <c r="G324" s="1528"/>
      <c r="H324" s="694"/>
      <c r="I324" s="695"/>
    </row>
    <row r="325" spans="2:9" s="660" customFormat="1" ht="15.5" x14ac:dyDescent="0.25">
      <c r="B325" s="694"/>
      <c r="C325" s="694"/>
      <c r="D325" s="694"/>
      <c r="E325" s="694"/>
      <c r="F325" s="694"/>
      <c r="G325" s="1528"/>
      <c r="H325" s="694"/>
      <c r="I325" s="695"/>
    </row>
    <row r="326" spans="2:9" s="660" customFormat="1" ht="15.5" x14ac:dyDescent="0.25">
      <c r="B326" s="694"/>
      <c r="C326" s="694"/>
      <c r="D326" s="694"/>
      <c r="E326" s="694"/>
      <c r="F326" s="694"/>
      <c r="G326" s="1528"/>
      <c r="H326" s="694"/>
      <c r="I326" s="695"/>
    </row>
    <row r="327" spans="2:9" s="660" customFormat="1" ht="15.5" x14ac:dyDescent="0.25">
      <c r="B327" s="694"/>
      <c r="C327" s="694"/>
      <c r="D327" s="694"/>
      <c r="E327" s="694"/>
      <c r="F327" s="694"/>
      <c r="G327" s="1528"/>
      <c r="H327" s="694"/>
      <c r="I327" s="695"/>
    </row>
    <row r="328" spans="2:9" s="660" customFormat="1" ht="15.5" x14ac:dyDescent="0.25">
      <c r="B328" s="694"/>
      <c r="C328" s="694"/>
      <c r="D328" s="694"/>
      <c r="E328" s="694"/>
      <c r="F328" s="694"/>
      <c r="G328" s="1528"/>
      <c r="H328" s="694"/>
      <c r="I328" s="695"/>
    </row>
    <row r="329" spans="2:9" s="660" customFormat="1" ht="15.5" x14ac:dyDescent="0.25">
      <c r="B329" s="694"/>
      <c r="C329" s="694"/>
      <c r="D329" s="694"/>
      <c r="E329" s="694"/>
      <c r="F329" s="694"/>
      <c r="G329" s="1528"/>
      <c r="H329" s="694"/>
      <c r="I329" s="695"/>
    </row>
    <row r="330" spans="2:9" s="660" customFormat="1" ht="15.5" x14ac:dyDescent="0.25">
      <c r="B330" s="694"/>
      <c r="C330" s="694"/>
      <c r="D330" s="694"/>
      <c r="E330" s="694"/>
      <c r="F330" s="694"/>
      <c r="G330" s="1528"/>
      <c r="H330" s="694"/>
      <c r="I330" s="695"/>
    </row>
    <row r="331" spans="2:9" s="660" customFormat="1" ht="15.5" x14ac:dyDescent="0.25">
      <c r="B331" s="694"/>
      <c r="C331" s="694"/>
      <c r="D331" s="694"/>
      <c r="E331" s="694"/>
      <c r="F331" s="694"/>
      <c r="G331" s="1528"/>
      <c r="H331" s="694"/>
      <c r="I331" s="695"/>
    </row>
    <row r="332" spans="2:9" s="660" customFormat="1" ht="15.5" x14ac:dyDescent="0.25">
      <c r="B332" s="694"/>
      <c r="C332" s="694"/>
      <c r="D332" s="694"/>
      <c r="E332" s="694"/>
      <c r="F332" s="694"/>
      <c r="G332" s="1528"/>
      <c r="H332" s="694"/>
      <c r="I332" s="695"/>
    </row>
    <row r="333" spans="2:9" s="660" customFormat="1" ht="15.5" x14ac:dyDescent="0.25">
      <c r="B333" s="694"/>
      <c r="C333" s="694"/>
      <c r="D333" s="694"/>
      <c r="E333" s="694"/>
      <c r="F333" s="694"/>
      <c r="G333" s="1528"/>
      <c r="H333" s="694"/>
      <c r="I333" s="695"/>
    </row>
    <row r="334" spans="2:9" s="660" customFormat="1" ht="15.5" x14ac:dyDescent="0.25">
      <c r="B334" s="694"/>
      <c r="C334" s="694"/>
      <c r="D334" s="694"/>
      <c r="E334" s="694"/>
      <c r="F334" s="694"/>
      <c r="G334" s="1528"/>
      <c r="H334" s="694"/>
      <c r="I334" s="695"/>
    </row>
    <row r="335" spans="2:9" s="660" customFormat="1" ht="15.5" x14ac:dyDescent="0.25">
      <c r="B335" s="694"/>
      <c r="C335" s="694"/>
      <c r="D335" s="694"/>
      <c r="E335" s="694"/>
      <c r="F335" s="694"/>
      <c r="G335" s="1528"/>
      <c r="H335" s="694"/>
      <c r="I335" s="695"/>
    </row>
    <row r="336" spans="2:9" s="660" customFormat="1" ht="15.5" x14ac:dyDescent="0.25">
      <c r="B336" s="694"/>
      <c r="C336" s="694"/>
      <c r="D336" s="694"/>
      <c r="E336" s="694"/>
      <c r="F336" s="694"/>
      <c r="G336" s="1528"/>
      <c r="H336" s="694"/>
      <c r="I336" s="695"/>
    </row>
    <row r="337" spans="2:9" s="660" customFormat="1" ht="15.5" x14ac:dyDescent="0.25">
      <c r="B337" s="694"/>
      <c r="C337" s="694"/>
      <c r="D337" s="694"/>
      <c r="E337" s="694"/>
      <c r="F337" s="694"/>
      <c r="G337" s="1528"/>
      <c r="H337" s="694"/>
      <c r="I337" s="695"/>
    </row>
    <row r="338" spans="2:9" s="660" customFormat="1" ht="15.5" x14ac:dyDescent="0.25">
      <c r="B338" s="694"/>
      <c r="C338" s="694"/>
      <c r="D338" s="694"/>
      <c r="E338" s="694"/>
      <c r="F338" s="694"/>
      <c r="G338" s="1528"/>
      <c r="H338" s="694"/>
      <c r="I338" s="695"/>
    </row>
    <row r="339" spans="2:9" s="660" customFormat="1" ht="15.5" x14ac:dyDescent="0.25">
      <c r="B339" s="694"/>
      <c r="C339" s="694"/>
      <c r="D339" s="694"/>
      <c r="E339" s="694"/>
      <c r="F339" s="694"/>
      <c r="G339" s="1528"/>
      <c r="H339" s="694"/>
      <c r="I339" s="695"/>
    </row>
    <row r="340" spans="2:9" s="660" customFormat="1" ht="15.5" x14ac:dyDescent="0.25">
      <c r="B340" s="694"/>
      <c r="C340" s="694"/>
      <c r="D340" s="694"/>
      <c r="E340" s="694"/>
      <c r="F340" s="694"/>
      <c r="G340" s="1528"/>
      <c r="H340" s="694"/>
      <c r="I340" s="695"/>
    </row>
    <row r="341" spans="2:9" s="660" customFormat="1" ht="15.5" x14ac:dyDescent="0.25">
      <c r="B341" s="694"/>
      <c r="C341" s="694"/>
      <c r="D341" s="694"/>
      <c r="E341" s="694"/>
      <c r="F341" s="694"/>
      <c r="G341" s="1528"/>
      <c r="H341" s="694"/>
      <c r="I341" s="695"/>
    </row>
    <row r="342" spans="2:9" s="660" customFormat="1" ht="15.5" x14ac:dyDescent="0.25">
      <c r="B342" s="694"/>
      <c r="C342" s="694"/>
      <c r="D342" s="694"/>
      <c r="E342" s="694"/>
      <c r="F342" s="694"/>
      <c r="G342" s="1528"/>
      <c r="H342" s="694"/>
      <c r="I342" s="695"/>
    </row>
    <row r="343" spans="2:9" s="660" customFormat="1" ht="15.5" x14ac:dyDescent="0.25">
      <c r="B343" s="694"/>
      <c r="C343" s="694"/>
      <c r="D343" s="694"/>
      <c r="E343" s="694"/>
      <c r="F343" s="694"/>
      <c r="G343" s="1528"/>
      <c r="H343" s="694"/>
      <c r="I343" s="695"/>
    </row>
    <row r="344" spans="2:9" s="660" customFormat="1" ht="15.5" x14ac:dyDescent="0.25">
      <c r="B344" s="694"/>
      <c r="C344" s="694"/>
      <c r="D344" s="694"/>
      <c r="E344" s="694"/>
      <c r="F344" s="694"/>
      <c r="G344" s="1528"/>
      <c r="H344" s="694"/>
      <c r="I344" s="695"/>
    </row>
    <row r="345" spans="2:9" s="660" customFormat="1" ht="15.5" x14ac:dyDescent="0.25">
      <c r="B345" s="694"/>
      <c r="C345" s="694"/>
      <c r="D345" s="694"/>
      <c r="E345" s="694"/>
      <c r="F345" s="694"/>
      <c r="G345" s="1528"/>
      <c r="H345" s="694"/>
      <c r="I345" s="695"/>
    </row>
    <row r="346" spans="2:9" s="660" customFormat="1" ht="15.5" x14ac:dyDescent="0.25">
      <c r="B346" s="694"/>
      <c r="C346" s="694"/>
      <c r="D346" s="694"/>
      <c r="E346" s="694"/>
      <c r="F346" s="694"/>
      <c r="G346" s="1528"/>
      <c r="H346" s="694"/>
      <c r="I346" s="695"/>
    </row>
    <row r="347" spans="2:9" s="660" customFormat="1" ht="15.5" x14ac:dyDescent="0.25">
      <c r="B347" s="694"/>
      <c r="C347" s="694"/>
      <c r="D347" s="694"/>
      <c r="E347" s="694"/>
      <c r="F347" s="694"/>
      <c r="G347" s="1528"/>
      <c r="H347" s="694"/>
      <c r="I347" s="695"/>
    </row>
    <row r="348" spans="2:9" s="660" customFormat="1" ht="15.5" x14ac:dyDescent="0.25">
      <c r="B348" s="694"/>
      <c r="C348" s="694"/>
      <c r="D348" s="694"/>
      <c r="E348" s="694"/>
      <c r="F348" s="694"/>
      <c r="G348" s="1528"/>
      <c r="H348" s="694"/>
      <c r="I348" s="695"/>
    </row>
    <row r="349" spans="2:9" s="660" customFormat="1" ht="15.5" x14ac:dyDescent="0.25">
      <c r="B349" s="694"/>
      <c r="C349" s="694"/>
      <c r="D349" s="694"/>
      <c r="E349" s="694"/>
      <c r="F349" s="694"/>
      <c r="G349" s="1528"/>
      <c r="H349" s="694"/>
      <c r="I349" s="695"/>
    </row>
    <row r="350" spans="2:9" s="660" customFormat="1" ht="15.5" x14ac:dyDescent="0.25">
      <c r="B350" s="694"/>
      <c r="C350" s="694"/>
      <c r="D350" s="694"/>
      <c r="E350" s="694"/>
      <c r="F350" s="694"/>
      <c r="G350" s="1528"/>
      <c r="H350" s="694"/>
      <c r="I350" s="695"/>
    </row>
    <row r="351" spans="2:9" s="660" customFormat="1" ht="15.5" x14ac:dyDescent="0.25">
      <c r="B351" s="694"/>
      <c r="C351" s="694"/>
      <c r="D351" s="694"/>
      <c r="E351" s="694"/>
      <c r="F351" s="694"/>
      <c r="G351" s="1528"/>
      <c r="H351" s="694"/>
      <c r="I351" s="695"/>
    </row>
    <row r="352" spans="2:9" s="660" customFormat="1" ht="15.5" x14ac:dyDescent="0.25">
      <c r="B352" s="694"/>
      <c r="C352" s="694"/>
      <c r="D352" s="694"/>
      <c r="E352" s="694"/>
      <c r="F352" s="694"/>
      <c r="G352" s="1528"/>
      <c r="H352" s="694"/>
      <c r="I352" s="695"/>
    </row>
    <row r="353" spans="2:9" s="660" customFormat="1" ht="15.5" x14ac:dyDescent="0.25">
      <c r="B353" s="694"/>
      <c r="C353" s="694"/>
      <c r="D353" s="694"/>
      <c r="E353" s="694"/>
      <c r="F353" s="694"/>
      <c r="G353" s="1528"/>
      <c r="H353" s="694"/>
      <c r="I353" s="695"/>
    </row>
    <row r="354" spans="2:9" s="660" customFormat="1" ht="15.5" x14ac:dyDescent="0.25">
      <c r="B354" s="694"/>
      <c r="C354" s="694"/>
      <c r="D354" s="694"/>
      <c r="E354" s="694"/>
      <c r="F354" s="694"/>
      <c r="G354" s="1528"/>
      <c r="H354" s="694"/>
      <c r="I354" s="695"/>
    </row>
    <row r="355" spans="2:9" s="660" customFormat="1" ht="15.5" x14ac:dyDescent="0.25">
      <c r="B355" s="694"/>
      <c r="C355" s="694"/>
      <c r="D355" s="694"/>
      <c r="E355" s="694"/>
      <c r="F355" s="694"/>
      <c r="G355" s="1528"/>
      <c r="H355" s="694"/>
      <c r="I355" s="695"/>
    </row>
    <row r="356" spans="2:9" s="660" customFormat="1" ht="15.5" x14ac:dyDescent="0.25">
      <c r="B356" s="694"/>
      <c r="C356" s="694"/>
      <c r="D356" s="694"/>
      <c r="E356" s="694"/>
      <c r="F356" s="694"/>
      <c r="G356" s="1528"/>
      <c r="H356" s="694"/>
      <c r="I356" s="695"/>
    </row>
  </sheetData>
  <mergeCells count="66">
    <mergeCell ref="C12:E12"/>
    <mergeCell ref="B1:I1"/>
    <mergeCell ref="B2:I2"/>
    <mergeCell ref="B3:I3"/>
    <mergeCell ref="B4:I4"/>
    <mergeCell ref="B5:I5"/>
    <mergeCell ref="B87:I87"/>
    <mergeCell ref="C13:E13"/>
    <mergeCell ref="C14:E14"/>
    <mergeCell ref="C15:E15"/>
    <mergeCell ref="C33:E33"/>
    <mergeCell ref="C37:E37"/>
    <mergeCell ref="C39:E39"/>
    <mergeCell ref="B43:I43"/>
    <mergeCell ref="B44:I44"/>
    <mergeCell ref="B45:I45"/>
    <mergeCell ref="B85:I85"/>
    <mergeCell ref="B86:I86"/>
    <mergeCell ref="C181:E181"/>
    <mergeCell ref="C106:E106"/>
    <mergeCell ref="B127:I127"/>
    <mergeCell ref="B128:I128"/>
    <mergeCell ref="B129:I129"/>
    <mergeCell ref="C139:E139"/>
    <mergeCell ref="C145:E145"/>
    <mergeCell ref="C146:E146"/>
    <mergeCell ref="B169:E169"/>
    <mergeCell ref="B171:I171"/>
    <mergeCell ref="B172:I172"/>
    <mergeCell ref="B173:I173"/>
    <mergeCell ref="B274:I274"/>
    <mergeCell ref="C191:E191"/>
    <mergeCell ref="C207:E207"/>
    <mergeCell ref="B219:E219"/>
    <mergeCell ref="B228:E228"/>
    <mergeCell ref="B230:I230"/>
    <mergeCell ref="B231:I231"/>
    <mergeCell ref="B232:I232"/>
    <mergeCell ref="C239:E239"/>
    <mergeCell ref="C247:E247"/>
    <mergeCell ref="B272:I272"/>
    <mergeCell ref="B273:I273"/>
    <mergeCell ref="D303:H303"/>
    <mergeCell ref="B275:I275"/>
    <mergeCell ref="D276:H276"/>
    <mergeCell ref="D278:H278"/>
    <mergeCell ref="D284:H284"/>
    <mergeCell ref="D296:H296"/>
    <mergeCell ref="D297:H297"/>
    <mergeCell ref="D298:H298"/>
    <mergeCell ref="D299:H299"/>
    <mergeCell ref="D300:H300"/>
    <mergeCell ref="D301:H301"/>
    <mergeCell ref="D302:H302"/>
    <mergeCell ref="E315:H315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E312:H312"/>
    <mergeCell ref="E313:H313"/>
    <mergeCell ref="E314:H31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8"/>
  <sheetViews>
    <sheetView showGridLines="0" topLeftCell="A47" zoomScale="80" zoomScaleNormal="80" zoomScaleSheetLayoutView="9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08984375" style="661" bestFit="1" customWidth="1"/>
    <col min="13" max="13" width="9.08984375" style="660"/>
    <col min="14" max="14" width="15.08984375" style="661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561"/>
      <c r="N1" s="561"/>
    </row>
    <row r="2" spans="2:236" s="560" customFormat="1" ht="24.9" customHeight="1" x14ac:dyDescent="0.25">
      <c r="B2" s="2330" t="s">
        <v>440</v>
      </c>
      <c r="C2" s="2324"/>
      <c r="D2" s="2324"/>
      <c r="E2" s="2324"/>
      <c r="F2" s="2324"/>
      <c r="G2" s="2324"/>
      <c r="H2" s="2324"/>
      <c r="I2" s="2324"/>
      <c r="L2" s="561"/>
      <c r="N2" s="561"/>
    </row>
    <row r="3" spans="2:236" s="560" customFormat="1" ht="22.5" customHeight="1" x14ac:dyDescent="0.25">
      <c r="B3" s="2330" t="s">
        <v>413</v>
      </c>
      <c r="C3" s="2324"/>
      <c r="D3" s="2324"/>
      <c r="E3" s="2324"/>
      <c r="F3" s="2324"/>
      <c r="G3" s="2324"/>
      <c r="H3" s="2324"/>
      <c r="I3" s="2324"/>
      <c r="L3" s="561"/>
      <c r="N3" s="561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561"/>
      <c r="N4" s="561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3"/>
      <c r="M5" s="562"/>
      <c r="N5" s="563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561"/>
      <c r="M6" s="560"/>
      <c r="N6" s="561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561"/>
      <c r="M7" s="560"/>
      <c r="N7" s="561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561"/>
      <c r="M8" s="560"/>
      <c r="N8" s="561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563"/>
      <c r="M9" s="562"/>
      <c r="N9" s="563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561"/>
      <c r="M10" s="560"/>
      <c r="N10" s="561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561"/>
      <c r="M11" s="560"/>
      <c r="N11" s="561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561"/>
      <c r="M12" s="560"/>
      <c r="N12" s="561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561"/>
      <c r="M13" s="560"/>
      <c r="N13" s="561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561"/>
      <c r="M14" s="560"/>
      <c r="N14" s="561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561"/>
      <c r="M15" s="560"/>
      <c r="N15" s="561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561"/>
      <c r="M16" s="560"/>
      <c r="N16" s="561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561"/>
      <c r="M17" s="560"/>
      <c r="N17" s="561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561"/>
      <c r="M18" s="560"/>
      <c r="N18" s="561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561"/>
      <c r="M19" s="560"/>
      <c r="N19" s="561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561"/>
      <c r="M20" s="560"/>
      <c r="N20" s="561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561"/>
      <c r="M21" s="560"/>
      <c r="N21" s="561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561"/>
      <c r="M22" s="560"/>
      <c r="N22" s="561">
        <f>31127250</f>
        <v>31127250</v>
      </c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561"/>
      <c r="M23" s="560"/>
      <c r="N23" s="561">
        <f>N22/2</f>
        <v>15563625</v>
      </c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561"/>
      <c r="M24" s="560"/>
      <c r="N24" s="561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561"/>
      <c r="M25" s="560"/>
      <c r="N25" s="561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561"/>
      <c r="N26" s="561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561"/>
      <c r="M27" s="560"/>
      <c r="N27" s="561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561"/>
      <c r="M28" s="560"/>
      <c r="N28" s="561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561"/>
      <c r="M29" s="560"/>
      <c r="N29" s="561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561"/>
      <c r="M30" s="560"/>
      <c r="N30" s="561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561"/>
      <c r="M31" s="560"/>
      <c r="N31" s="561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561"/>
      <c r="M32" s="560"/>
      <c r="N32" s="561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561"/>
      <c r="M33" s="560"/>
      <c r="N33" s="561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561"/>
      <c r="M34" s="560"/>
      <c r="N34" s="561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561"/>
      <c r="M35" s="560"/>
      <c r="N35" s="561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561"/>
      <c r="N36" s="561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561"/>
      <c r="M37" s="560"/>
      <c r="N37" s="561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561"/>
      <c r="M38" s="560"/>
      <c r="N38" s="561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561"/>
      <c r="M39" s="560"/>
      <c r="N39" s="561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561"/>
      <c r="M40" s="560"/>
      <c r="N40" s="561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561"/>
      <c r="M41" s="560"/>
      <c r="N41" s="561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1</v>
      </c>
      <c r="H42" s="623"/>
      <c r="I42" s="570"/>
      <c r="J42" s="560"/>
      <c r="K42" s="560"/>
      <c r="L42" s="561"/>
      <c r="M42" s="560"/>
      <c r="N42" s="561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5*1000*G102</f>
        <v>170000</v>
      </c>
      <c r="H43" s="625"/>
      <c r="I43" s="570"/>
      <c r="L43" s="561"/>
      <c r="N43" s="561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561"/>
      <c r="N44" s="561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561"/>
      <c r="N45" s="561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561"/>
      <c r="N46" s="561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561"/>
      <c r="M47" s="560"/>
      <c r="N47" s="561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561"/>
      <c r="M48" s="560"/>
      <c r="N48" s="561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561"/>
      <c r="M49" s="560"/>
      <c r="N49" s="561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561"/>
      <c r="M50" s="560"/>
      <c r="N50" s="561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561"/>
      <c r="M51" s="560"/>
      <c r="N51" s="561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561"/>
      <c r="M52" s="560"/>
      <c r="N52" s="561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561"/>
      <c r="M53" s="560"/>
      <c r="N53" s="561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561"/>
      <c r="M54" s="560"/>
      <c r="N54" s="561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55</v>
      </c>
      <c r="H55" s="699"/>
      <c r="I55" s="645"/>
      <c r="J55" s="560"/>
      <c r="K55" s="560"/>
      <c r="L55" s="561"/>
      <c r="M55" s="560"/>
      <c r="N55" s="561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55</v>
      </c>
      <c r="H56" s="625"/>
      <c r="I56" s="645"/>
      <c r="J56" s="560"/>
      <c r="K56" s="560"/>
      <c r="L56" s="561"/>
      <c r="M56" s="560"/>
      <c r="N56" s="561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561"/>
      <c r="M57" s="560"/>
      <c r="N57" s="561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561"/>
      <c r="M58" s="560"/>
      <c r="N58" s="561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561"/>
      <c r="M59" s="560"/>
      <c r="N59" s="561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561"/>
      <c r="M60" s="560"/>
      <c r="N60" s="561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561"/>
      <c r="M61" s="560"/>
      <c r="N61" s="561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561"/>
      <c r="M62" s="560"/>
      <c r="N62" s="561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561"/>
      <c r="M63" s="560"/>
      <c r="N63" s="561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561"/>
      <c r="M64" s="560"/>
      <c r="N64" s="561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561"/>
      <c r="M65" s="560"/>
      <c r="N65" s="561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350</v>
      </c>
      <c r="H66" s="648"/>
      <c r="I66" s="645"/>
      <c r="J66" s="560"/>
      <c r="K66" s="560"/>
      <c r="L66" s="561"/>
      <c r="M66" s="560"/>
      <c r="N66" s="561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2327" t="s">
        <v>70</v>
      </c>
      <c r="C67" s="2328"/>
      <c r="D67" s="2328"/>
      <c r="E67" s="2329"/>
      <c r="F67" s="599"/>
      <c r="G67" s="600"/>
      <c r="H67" s="599"/>
      <c r="I67" s="601"/>
      <c r="J67" s="560"/>
      <c r="K67" s="560"/>
      <c r="L67" s="561"/>
      <c r="M67" s="560"/>
      <c r="N67" s="561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561"/>
      <c r="N68" s="561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561"/>
      <c r="M69" s="560"/>
      <c r="N69" s="561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561"/>
      <c r="M70" s="560"/>
      <c r="N70" s="561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561"/>
      <c r="M71" s="560"/>
      <c r="N71" s="561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561"/>
      <c r="M72" s="560"/>
      <c r="N72" s="561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561"/>
      <c r="M73" s="560"/>
      <c r="N73" s="561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561"/>
      <c r="M74" s="560"/>
      <c r="N74" s="561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561"/>
      <c r="M75" s="560"/>
      <c r="N75" s="561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561"/>
      <c r="M76" s="560"/>
      <c r="N76" s="561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v>22</v>
      </c>
      <c r="H77" s="652"/>
      <c r="I77" s="645"/>
      <c r="J77" s="560"/>
      <c r="K77" s="560"/>
      <c r="L77" s="561"/>
      <c r="M77" s="560"/>
      <c r="N77" s="561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561"/>
      <c r="M78" s="560"/>
      <c r="N78" s="561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561"/>
      <c r="M79" s="560"/>
      <c r="N79" s="561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f>0.5*G77</f>
        <v>11</v>
      </c>
      <c r="H80" s="652"/>
      <c r="I80" s="645"/>
      <c r="J80" s="560"/>
      <c r="K80" s="560"/>
      <c r="L80" s="561"/>
      <c r="M80" s="560"/>
      <c r="N80" s="561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2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561"/>
      <c r="M81" s="560"/>
      <c r="N81" s="561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2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561"/>
      <c r="M82" s="560"/>
      <c r="N82" s="561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2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20</v>
      </c>
      <c r="H83" s="652"/>
      <c r="I83" s="645"/>
      <c r="J83" s="560"/>
      <c r="K83" s="560"/>
      <c r="L83" s="561"/>
      <c r="M83" s="560"/>
      <c r="N83" s="561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2:236" s="582" customFormat="1" ht="24.9" customHeight="1" x14ac:dyDescent="0.25">
      <c r="B84" s="569"/>
      <c r="C84" s="606" t="s">
        <v>81</v>
      </c>
      <c r="D84" s="567"/>
      <c r="E84" s="568"/>
      <c r="F84" s="583" t="s">
        <v>80</v>
      </c>
      <c r="G84" s="583">
        <v>20</v>
      </c>
      <c r="H84" s="652"/>
      <c r="I84" s="645"/>
      <c r="J84" s="560"/>
      <c r="K84" s="560"/>
      <c r="L84" s="561"/>
      <c r="M84" s="560"/>
      <c r="N84" s="561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2:236" s="582" customFormat="1" ht="24.9" hidden="1" customHeight="1" x14ac:dyDescent="0.25">
      <c r="B85" s="569"/>
      <c r="C85" s="606" t="s">
        <v>194</v>
      </c>
      <c r="D85" s="567"/>
      <c r="E85" s="568"/>
      <c r="F85" s="583" t="s">
        <v>35</v>
      </c>
      <c r="G85" s="583"/>
      <c r="H85" s="652"/>
      <c r="I85" s="645"/>
      <c r="J85" s="560"/>
      <c r="K85" s="560"/>
      <c r="L85" s="561"/>
      <c r="M85" s="560"/>
      <c r="N85" s="561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2:236" s="582" customFormat="1" ht="24.9" hidden="1" customHeight="1" x14ac:dyDescent="0.25">
      <c r="B86" s="569"/>
      <c r="C86" s="606" t="s">
        <v>429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561"/>
      <c r="M86" s="560"/>
      <c r="N86" s="561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2:236" s="582" customFormat="1" ht="24.9" hidden="1" customHeight="1" x14ac:dyDescent="0.25">
      <c r="B87" s="569"/>
      <c r="C87" s="606" t="s">
        <v>196</v>
      </c>
      <c r="D87" s="567"/>
      <c r="E87" s="568"/>
      <c r="F87" s="583" t="s">
        <v>80</v>
      </c>
      <c r="G87" s="583"/>
      <c r="H87" s="652"/>
      <c r="I87" s="645"/>
      <c r="J87" s="560"/>
      <c r="K87" s="560"/>
      <c r="L87" s="561"/>
      <c r="M87" s="560"/>
      <c r="N87" s="561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2:236" s="582" customFormat="1" ht="24.9" hidden="1" customHeight="1" x14ac:dyDescent="0.25">
      <c r="B88" s="574" t="s">
        <v>430</v>
      </c>
      <c r="C88" s="566" t="s">
        <v>431</v>
      </c>
      <c r="D88" s="567"/>
      <c r="E88" s="568"/>
      <c r="F88" s="583" t="s">
        <v>208</v>
      </c>
      <c r="G88" s="583"/>
      <c r="H88" s="652"/>
      <c r="I88" s="645"/>
      <c r="J88" s="560"/>
      <c r="K88" s="560"/>
      <c r="L88" s="561"/>
      <c r="M88" s="560"/>
      <c r="N88" s="561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2:236" s="582" customFormat="1" ht="24.9" customHeight="1" thickBot="1" x14ac:dyDescent="0.3">
      <c r="B89" s="611"/>
      <c r="C89" s="612"/>
      <c r="D89" s="591"/>
      <c r="E89" s="592"/>
      <c r="F89" s="593"/>
      <c r="G89" s="653"/>
      <c r="H89" s="654"/>
      <c r="I89" s="594"/>
      <c r="J89" s="560"/>
      <c r="K89" s="560"/>
      <c r="L89" s="561"/>
      <c r="M89" s="560"/>
      <c r="N89" s="561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2:236" s="582" customFormat="1" ht="36.75" customHeight="1" thickTop="1" thickBot="1" x14ac:dyDescent="0.3">
      <c r="B90" s="2327" t="s">
        <v>82</v>
      </c>
      <c r="C90" s="2328"/>
      <c r="D90" s="2328"/>
      <c r="E90" s="2329"/>
      <c r="F90" s="599"/>
      <c r="G90" s="600"/>
      <c r="H90" s="599"/>
      <c r="I90" s="601"/>
      <c r="J90" s="560"/>
      <c r="K90" s="560"/>
      <c r="L90" s="561"/>
      <c r="M90" s="560"/>
      <c r="N90" s="561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2:236" s="582" customFormat="1" ht="24.9" customHeight="1" thickTop="1" x14ac:dyDescent="0.25">
      <c r="B91" s="565" t="s">
        <v>5</v>
      </c>
      <c r="C91" s="566" t="s">
        <v>6</v>
      </c>
      <c r="D91" s="572"/>
      <c r="E91" s="573"/>
      <c r="F91" s="574" t="s">
        <v>7</v>
      </c>
      <c r="G91" s="574" t="s">
        <v>8</v>
      </c>
      <c r="H91" s="644" t="s">
        <v>9</v>
      </c>
      <c r="I91" s="575" t="s">
        <v>10</v>
      </c>
      <c r="J91" s="560"/>
      <c r="K91" s="560"/>
      <c r="L91" s="561"/>
      <c r="M91" s="560"/>
      <c r="N91" s="561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2:236" s="582" customFormat="1" ht="24.9" customHeight="1" x14ac:dyDescent="0.25">
      <c r="B92" s="565"/>
      <c r="C92" s="566"/>
      <c r="D92" s="572"/>
      <c r="E92" s="573"/>
      <c r="F92" s="574"/>
      <c r="G92" s="565"/>
      <c r="H92" s="644" t="s">
        <v>11</v>
      </c>
      <c r="I92" s="575" t="s">
        <v>11</v>
      </c>
      <c r="J92" s="560"/>
      <c r="K92" s="560"/>
      <c r="L92" s="561"/>
      <c r="M92" s="560"/>
      <c r="N92" s="561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2:236" s="582" customFormat="1" ht="24.9" customHeight="1" x14ac:dyDescent="0.25">
      <c r="B93" s="574">
        <v>2500</v>
      </c>
      <c r="C93" s="655" t="s">
        <v>83</v>
      </c>
      <c r="D93" s="567"/>
      <c r="E93" s="568"/>
      <c r="F93" s="583"/>
      <c r="G93" s="609"/>
      <c r="H93" s="647"/>
      <c r="I93" s="645"/>
      <c r="J93" s="560"/>
      <c r="K93" s="560"/>
      <c r="L93" s="561"/>
      <c r="M93" s="560"/>
      <c r="N93" s="561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2:236" s="582" customFormat="1" ht="24.9" customHeight="1" x14ac:dyDescent="0.25">
      <c r="B94" s="574">
        <v>25.03</v>
      </c>
      <c r="C94" s="656" t="s">
        <v>84</v>
      </c>
      <c r="D94" s="567"/>
      <c r="E94" s="568"/>
      <c r="F94" s="583"/>
      <c r="G94" s="609"/>
      <c r="H94" s="647"/>
      <c r="I94" s="645"/>
      <c r="J94" s="560"/>
      <c r="K94" s="560"/>
      <c r="L94" s="561"/>
      <c r="M94" s="560"/>
      <c r="N94" s="561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2:236" s="582" customFormat="1" ht="24.9" customHeight="1" thickBot="1" x14ac:dyDescent="0.3">
      <c r="B95" s="569"/>
      <c r="C95" s="656" t="s">
        <v>85</v>
      </c>
      <c r="D95" s="567"/>
      <c r="E95" s="568"/>
      <c r="F95" s="583" t="s">
        <v>417</v>
      </c>
      <c r="G95" s="609">
        <v>5</v>
      </c>
      <c r="H95" s="648"/>
      <c r="I95" s="645"/>
      <c r="J95" s="560"/>
      <c r="K95" s="560"/>
      <c r="L95" s="561"/>
      <c r="M95" s="560"/>
      <c r="N95" s="561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2:236" s="582" customFormat="1" ht="36.75" customHeight="1" thickTop="1" thickBot="1" x14ac:dyDescent="0.3">
      <c r="B96" s="2327" t="s">
        <v>82</v>
      </c>
      <c r="C96" s="2328"/>
      <c r="D96" s="2328"/>
      <c r="E96" s="2329"/>
      <c r="F96" s="599"/>
      <c r="G96" s="600"/>
      <c r="H96" s="599"/>
      <c r="I96" s="601"/>
      <c r="J96" s="560"/>
      <c r="K96" s="560"/>
      <c r="L96" s="561"/>
      <c r="M96" s="560"/>
      <c r="N96" s="561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618" customFormat="1" ht="6.75" customHeight="1" thickTop="1" x14ac:dyDescent="0.25">
      <c r="A97" s="560"/>
      <c r="B97" s="2323"/>
      <c r="C97" s="2324"/>
      <c r="D97" s="2324"/>
      <c r="E97" s="2324"/>
      <c r="F97" s="2324"/>
      <c r="G97" s="2324"/>
      <c r="H97" s="2324"/>
      <c r="I97" s="2324"/>
      <c r="J97" s="560"/>
      <c r="K97" s="560"/>
      <c r="L97" s="561"/>
      <c r="M97" s="560"/>
      <c r="N97" s="561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 t="s">
        <v>5</v>
      </c>
      <c r="C98" s="566" t="s">
        <v>6</v>
      </c>
      <c r="D98" s="572"/>
      <c r="E98" s="573"/>
      <c r="F98" s="574" t="s">
        <v>7</v>
      </c>
      <c r="G98" s="574" t="s">
        <v>8</v>
      </c>
      <c r="H98" s="657" t="s">
        <v>9</v>
      </c>
      <c r="I98" s="575" t="s">
        <v>10</v>
      </c>
      <c r="J98" s="560"/>
      <c r="K98" s="560"/>
      <c r="L98" s="561"/>
      <c r="M98" s="560"/>
      <c r="N98" s="561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565"/>
      <c r="C99" s="566"/>
      <c r="D99" s="572"/>
      <c r="E99" s="573"/>
      <c r="F99" s="574"/>
      <c r="G99" s="565"/>
      <c r="H99" s="657" t="s">
        <v>11</v>
      </c>
      <c r="I99" s="575" t="s">
        <v>11</v>
      </c>
      <c r="J99" s="560"/>
      <c r="K99" s="560"/>
      <c r="L99" s="561"/>
      <c r="M99" s="560"/>
      <c r="N99" s="561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621">
        <v>3300</v>
      </c>
      <c r="C100" s="566" t="s">
        <v>225</v>
      </c>
      <c r="D100" s="567"/>
      <c r="E100" s="568"/>
      <c r="F100" s="583"/>
      <c r="G100" s="569"/>
      <c r="H100" s="619"/>
      <c r="I100" s="645"/>
      <c r="J100" s="560"/>
      <c r="K100" s="560"/>
      <c r="L100" s="561"/>
      <c r="M100" s="560"/>
      <c r="N100" s="561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x14ac:dyDescent="0.25">
      <c r="B101" s="569"/>
      <c r="C101" s="606"/>
      <c r="D101" s="567"/>
      <c r="E101" s="568"/>
      <c r="F101" s="583"/>
      <c r="G101" s="609"/>
      <c r="H101" s="658"/>
      <c r="I101" s="570"/>
      <c r="J101" s="560"/>
      <c r="K101" s="560"/>
      <c r="L101" s="561"/>
      <c r="M101" s="560"/>
      <c r="N101" s="561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Bot="1" x14ac:dyDescent="0.3">
      <c r="B102" s="584" t="s">
        <v>432</v>
      </c>
      <c r="C102" s="606" t="s">
        <v>433</v>
      </c>
      <c r="D102" s="567"/>
      <c r="E102" s="568"/>
      <c r="F102" s="583" t="s">
        <v>59</v>
      </c>
      <c r="G102" s="583">
        <v>34</v>
      </c>
      <c r="H102" s="702"/>
      <c r="I102" s="645"/>
      <c r="J102" s="560"/>
      <c r="K102" s="560"/>
      <c r="L102" s="561"/>
      <c r="M102" s="560"/>
      <c r="N102" s="561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582" customFormat="1" ht="24.9" customHeight="1" thickTop="1" thickBot="1" x14ac:dyDescent="0.3">
      <c r="B103" s="595" t="s">
        <v>246</v>
      </c>
      <c r="C103" s="596"/>
      <c r="D103" s="597"/>
      <c r="E103" s="598"/>
      <c r="F103" s="599"/>
      <c r="G103" s="600"/>
      <c r="H103" s="599"/>
      <c r="I103" s="601"/>
      <c r="J103" s="560"/>
      <c r="K103" s="560"/>
      <c r="L103" s="561"/>
      <c r="M103" s="560"/>
      <c r="N103" s="561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s="618" customFormat="1" ht="18.5" thickTop="1" x14ac:dyDescent="0.25">
      <c r="A104" s="560"/>
      <c r="B104" s="2323"/>
      <c r="C104" s="2324"/>
      <c r="D104" s="2324"/>
      <c r="E104" s="2324"/>
      <c r="F104" s="2324"/>
      <c r="G104" s="2324"/>
      <c r="H104" s="2324"/>
      <c r="I104" s="2324"/>
      <c r="J104" s="560"/>
      <c r="K104" s="560"/>
      <c r="L104" s="561"/>
      <c r="M104" s="560"/>
      <c r="N104" s="561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0"/>
      <c r="AJ104" s="560"/>
      <c r="AK104" s="560"/>
      <c r="AL104" s="560"/>
      <c r="AM104" s="560"/>
      <c r="AN104" s="560"/>
      <c r="AO104" s="560"/>
      <c r="AP104" s="560"/>
      <c r="AQ104" s="560"/>
      <c r="AR104" s="560"/>
      <c r="AS104" s="560"/>
      <c r="AT104" s="560"/>
      <c r="AU104" s="560"/>
      <c r="AV104" s="560"/>
      <c r="AW104" s="560"/>
      <c r="AX104" s="560"/>
      <c r="AY104" s="560"/>
      <c r="AZ104" s="560"/>
      <c r="BA104" s="560"/>
      <c r="BB104" s="560"/>
      <c r="BC104" s="560"/>
      <c r="BD104" s="560"/>
      <c r="BE104" s="560"/>
      <c r="BF104" s="560"/>
      <c r="BG104" s="560"/>
      <c r="BH104" s="560"/>
      <c r="BI104" s="560"/>
      <c r="BJ104" s="560"/>
      <c r="BK104" s="560"/>
      <c r="BL104" s="560"/>
      <c r="BM104" s="560"/>
      <c r="BN104" s="560"/>
      <c r="BO104" s="560"/>
      <c r="BP104" s="560"/>
      <c r="BQ104" s="560"/>
      <c r="BR104" s="560"/>
      <c r="BS104" s="560"/>
      <c r="BT104" s="560"/>
      <c r="BU104" s="560"/>
      <c r="BV104" s="560"/>
      <c r="BW104" s="560"/>
      <c r="BX104" s="560"/>
      <c r="BY104" s="560"/>
      <c r="BZ104" s="560"/>
      <c r="CA104" s="560"/>
      <c r="CB104" s="560"/>
      <c r="CC104" s="560"/>
      <c r="CD104" s="560"/>
      <c r="CE104" s="560"/>
      <c r="CF104" s="560"/>
      <c r="CG104" s="560"/>
      <c r="CH104" s="560"/>
      <c r="CI104" s="560"/>
      <c r="CJ104" s="560"/>
      <c r="CK104" s="560"/>
      <c r="CL104" s="560"/>
      <c r="CM104" s="560"/>
      <c r="CN104" s="560"/>
      <c r="CO104" s="560"/>
      <c r="CP104" s="560"/>
      <c r="CQ104" s="560"/>
      <c r="CR104" s="560"/>
      <c r="CS104" s="560"/>
      <c r="CT104" s="560"/>
      <c r="CU104" s="560"/>
      <c r="CV104" s="560"/>
      <c r="CW104" s="560"/>
      <c r="CX104" s="560"/>
      <c r="CY104" s="560"/>
      <c r="CZ104" s="560"/>
      <c r="DA104" s="560"/>
      <c r="DB104" s="560"/>
      <c r="DC104" s="560"/>
      <c r="DD104" s="560"/>
      <c r="DE104" s="560"/>
      <c r="DF104" s="560"/>
      <c r="DG104" s="560"/>
      <c r="DH104" s="560"/>
      <c r="DI104" s="560"/>
      <c r="DJ104" s="560"/>
      <c r="DK104" s="560"/>
      <c r="DL104" s="560"/>
      <c r="DM104" s="560"/>
      <c r="DN104" s="560"/>
      <c r="DO104" s="560"/>
      <c r="DP104" s="560"/>
      <c r="DQ104" s="560"/>
      <c r="DR104" s="560"/>
      <c r="DS104" s="560"/>
      <c r="DT104" s="560"/>
      <c r="DU104" s="560"/>
      <c r="DV104" s="560"/>
      <c r="DW104" s="560"/>
      <c r="DX104" s="560"/>
      <c r="DY104" s="560"/>
      <c r="DZ104" s="560"/>
      <c r="EA104" s="560"/>
      <c r="EB104" s="560"/>
      <c r="EC104" s="560"/>
      <c r="ED104" s="560"/>
      <c r="EE104" s="560"/>
      <c r="EF104" s="560"/>
      <c r="EG104" s="560"/>
      <c r="EH104" s="560"/>
      <c r="EI104" s="560"/>
      <c r="EJ104" s="560"/>
      <c r="EK104" s="560"/>
      <c r="EL104" s="560"/>
      <c r="EM104" s="560"/>
      <c r="EN104" s="560"/>
      <c r="EO104" s="560"/>
      <c r="EP104" s="560"/>
      <c r="EQ104" s="560"/>
      <c r="ER104" s="560"/>
      <c r="ES104" s="560"/>
      <c r="ET104" s="560"/>
      <c r="EU104" s="560"/>
      <c r="EV104" s="560"/>
      <c r="EW104" s="560"/>
      <c r="EX104" s="560"/>
      <c r="EY104" s="560"/>
      <c r="EZ104" s="560"/>
      <c r="FA104" s="560"/>
      <c r="FB104" s="560"/>
      <c r="FC104" s="560"/>
      <c r="FD104" s="560"/>
      <c r="FE104" s="560"/>
      <c r="FF104" s="560"/>
      <c r="FG104" s="560"/>
      <c r="FH104" s="560"/>
      <c r="FI104" s="560"/>
      <c r="FJ104" s="560"/>
      <c r="FK104" s="560"/>
      <c r="FL104" s="560"/>
      <c r="FM104" s="560"/>
      <c r="FN104" s="560"/>
      <c r="FO104" s="560"/>
      <c r="FP104" s="560"/>
      <c r="FQ104" s="560"/>
      <c r="FR104" s="560"/>
      <c r="FS104" s="560"/>
      <c r="FT104" s="560"/>
      <c r="FU104" s="560"/>
      <c r="FV104" s="560"/>
      <c r="FW104" s="560"/>
      <c r="FX104" s="560"/>
      <c r="FY104" s="560"/>
      <c r="FZ104" s="560"/>
      <c r="GA104" s="560"/>
      <c r="GB104" s="560"/>
      <c r="GC104" s="560"/>
      <c r="GD104" s="560"/>
      <c r="GE104" s="560"/>
      <c r="GF104" s="560"/>
      <c r="GG104" s="560"/>
      <c r="GH104" s="560"/>
      <c r="GI104" s="560"/>
      <c r="GJ104" s="560"/>
      <c r="GK104" s="560"/>
      <c r="GL104" s="560"/>
      <c r="GM104" s="560"/>
      <c r="GN104" s="560"/>
      <c r="GO104" s="560"/>
      <c r="GP104" s="560"/>
      <c r="GQ104" s="560"/>
      <c r="GR104" s="560"/>
      <c r="GS104" s="560"/>
      <c r="GT104" s="560"/>
      <c r="GU104" s="560"/>
      <c r="GV104" s="560"/>
      <c r="GW104" s="560"/>
      <c r="GX104" s="560"/>
      <c r="GY104" s="560"/>
      <c r="GZ104" s="560"/>
      <c r="HA104" s="560"/>
      <c r="HB104" s="560"/>
      <c r="HC104" s="560"/>
      <c r="HD104" s="560"/>
      <c r="HE104" s="560"/>
      <c r="HF104" s="560"/>
      <c r="HG104" s="560"/>
      <c r="HH104" s="560"/>
      <c r="HI104" s="560"/>
      <c r="HJ104" s="560"/>
      <c r="HK104" s="560"/>
      <c r="HL104" s="560"/>
      <c r="HM104" s="560"/>
      <c r="HN104" s="560"/>
      <c r="HO104" s="560"/>
      <c r="HP104" s="560"/>
      <c r="HQ104" s="560"/>
      <c r="HR104" s="560"/>
      <c r="HS104" s="560"/>
      <c r="HT104" s="560"/>
      <c r="HU104" s="560"/>
      <c r="HV104" s="560"/>
      <c r="HW104" s="560"/>
      <c r="HX104" s="560"/>
      <c r="HY104" s="560"/>
      <c r="HZ104" s="560"/>
      <c r="IA104" s="560"/>
      <c r="IB104" s="560"/>
    </row>
    <row r="105" spans="1:236" ht="30" customHeight="1" x14ac:dyDescent="0.25">
      <c r="B105" s="2318" t="s">
        <v>112</v>
      </c>
      <c r="C105" s="2319"/>
      <c r="D105" s="2319"/>
      <c r="E105" s="2319"/>
      <c r="F105" s="2319"/>
      <c r="G105" s="2319"/>
      <c r="H105" s="2319"/>
      <c r="I105" s="2320"/>
    </row>
    <row r="106" spans="1:236" ht="30" customHeight="1" x14ac:dyDescent="0.25">
      <c r="B106" s="621" t="s">
        <v>113</v>
      </c>
      <c r="C106" s="621"/>
      <c r="D106" s="2318" t="s">
        <v>6</v>
      </c>
      <c r="E106" s="2319"/>
      <c r="F106" s="2319"/>
      <c r="G106" s="2319"/>
      <c r="H106" s="2320"/>
      <c r="I106" s="578" t="s">
        <v>114</v>
      </c>
    </row>
    <row r="107" spans="1:236" ht="30" customHeight="1" x14ac:dyDescent="0.25">
      <c r="B107" s="662">
        <v>1300</v>
      </c>
      <c r="C107" s="663"/>
      <c r="D107" s="662" t="s">
        <v>115</v>
      </c>
      <c r="E107" s="664"/>
      <c r="F107" s="665"/>
      <c r="G107" s="666"/>
      <c r="H107" s="667"/>
      <c r="I107" s="668"/>
    </row>
    <row r="108" spans="1:236" ht="30" customHeight="1" x14ac:dyDescent="0.25">
      <c r="B108" s="662">
        <v>1500</v>
      </c>
      <c r="C108" s="663"/>
      <c r="D108" s="669" t="s">
        <v>33</v>
      </c>
      <c r="E108" s="670"/>
      <c r="F108" s="666"/>
      <c r="G108" s="666"/>
      <c r="H108" s="667"/>
      <c r="I108" s="668"/>
    </row>
    <row r="109" spans="1:236" ht="30" customHeight="1" x14ac:dyDescent="0.25">
      <c r="B109" s="662">
        <v>1700</v>
      </c>
      <c r="C109" s="663"/>
      <c r="D109" s="669" t="s">
        <v>42</v>
      </c>
      <c r="E109" s="670"/>
      <c r="F109" s="666"/>
      <c r="G109" s="666"/>
      <c r="H109" s="667"/>
      <c r="I109" s="668"/>
    </row>
    <row r="110" spans="1:236" s="660" customFormat="1" ht="30" customHeight="1" x14ac:dyDescent="0.25">
      <c r="B110" s="662">
        <v>2100</v>
      </c>
      <c r="C110" s="663"/>
      <c r="D110" s="662" t="s">
        <v>64</v>
      </c>
      <c r="E110" s="664"/>
      <c r="F110" s="666"/>
      <c r="G110" s="666"/>
      <c r="H110" s="667"/>
      <c r="I110" s="668"/>
      <c r="L110" s="661"/>
      <c r="N110" s="661"/>
    </row>
    <row r="111" spans="1:236" s="660" customFormat="1" ht="30" customHeight="1" x14ac:dyDescent="0.25">
      <c r="B111" s="662">
        <v>2200</v>
      </c>
      <c r="C111" s="663"/>
      <c r="D111" s="669" t="s">
        <v>71</v>
      </c>
      <c r="E111" s="670"/>
      <c r="F111" s="666"/>
      <c r="G111" s="666"/>
      <c r="H111" s="667"/>
      <c r="I111" s="668"/>
      <c r="L111" s="661"/>
      <c r="N111" s="661"/>
    </row>
    <row r="112" spans="1:236" s="660" customFormat="1" ht="30" customHeight="1" x14ac:dyDescent="0.25">
      <c r="B112" s="662">
        <v>2500</v>
      </c>
      <c r="C112" s="663"/>
      <c r="D112" s="662" t="s">
        <v>116</v>
      </c>
      <c r="E112" s="670"/>
      <c r="F112" s="666"/>
      <c r="G112" s="666"/>
      <c r="H112" s="667"/>
      <c r="I112" s="668"/>
      <c r="L112" s="661"/>
      <c r="N112" s="661"/>
    </row>
    <row r="113" spans="2:14" s="660" customFormat="1" ht="30" customHeight="1" thickBot="1" x14ac:dyDescent="0.3">
      <c r="B113" s="662">
        <v>3300</v>
      </c>
      <c r="C113" s="663"/>
      <c r="D113" s="669" t="s">
        <v>372</v>
      </c>
      <c r="E113" s="670"/>
      <c r="F113" s="666"/>
      <c r="G113" s="666"/>
      <c r="H113" s="667"/>
      <c r="I113" s="668"/>
      <c r="L113" s="661"/>
      <c r="N113" s="661"/>
    </row>
    <row r="114" spans="2:14" s="660" customFormat="1" ht="30" customHeight="1" thickTop="1" x14ac:dyDescent="0.25">
      <c r="B114" s="671"/>
      <c r="C114" s="672"/>
      <c r="D114" s="673" t="s">
        <v>120</v>
      </c>
      <c r="E114" s="2312" t="s">
        <v>112</v>
      </c>
      <c r="F114" s="2312"/>
      <c r="G114" s="2312"/>
      <c r="H114" s="2313"/>
      <c r="I114" s="674"/>
      <c r="L114" s="661">
        <f>1.165*I114</f>
        <v>0</v>
      </c>
      <c r="N114" s="661"/>
    </row>
    <row r="115" spans="2:14" s="660" customFormat="1" ht="30" customHeight="1" thickBot="1" x14ac:dyDescent="0.3">
      <c r="B115" s="675"/>
      <c r="C115" s="676"/>
      <c r="D115" s="677" t="s">
        <v>122</v>
      </c>
      <c r="E115" s="2314" t="s">
        <v>434</v>
      </c>
      <c r="F115" s="2314"/>
      <c r="G115" s="2314"/>
      <c r="H115" s="2315"/>
      <c r="I115" s="679"/>
      <c r="L115" s="661"/>
      <c r="N115" s="661"/>
    </row>
    <row r="116" spans="2:14" s="660" customFormat="1" ht="30" customHeight="1" thickTop="1" thickBot="1" x14ac:dyDescent="0.3">
      <c r="B116" s="680"/>
      <c r="C116" s="681"/>
      <c r="D116" s="682" t="s">
        <v>124</v>
      </c>
      <c r="E116" s="2316" t="s">
        <v>435</v>
      </c>
      <c r="F116" s="2316"/>
      <c r="G116" s="2316"/>
      <c r="H116" s="2317"/>
      <c r="I116" s="683"/>
      <c r="L116" s="661"/>
      <c r="N116" s="661"/>
    </row>
    <row r="117" spans="2:14" s="660" customFormat="1" ht="30" customHeight="1" thickTop="1" thickBot="1" x14ac:dyDescent="0.3">
      <c r="B117" s="684"/>
      <c r="C117" s="685"/>
      <c r="D117" s="686" t="s">
        <v>126</v>
      </c>
      <c r="E117" s="2304" t="s">
        <v>436</v>
      </c>
      <c r="F117" s="2304"/>
      <c r="G117" s="2304"/>
      <c r="H117" s="2305"/>
      <c r="I117" s="687"/>
      <c r="L117" s="661"/>
      <c r="N117" s="661"/>
    </row>
    <row r="118" spans="2:14" s="660" customFormat="1" ht="30" customHeight="1" thickTop="1" thickBot="1" x14ac:dyDescent="0.3">
      <c r="B118" s="682"/>
      <c r="C118" s="681"/>
      <c r="D118" s="688" t="s">
        <v>437</v>
      </c>
      <c r="E118" s="689" t="s">
        <v>438</v>
      </c>
      <c r="F118" s="690"/>
      <c r="G118" s="690"/>
      <c r="H118" s="691"/>
      <c r="I118" s="601"/>
      <c r="L118" s="661"/>
      <c r="N118" s="661"/>
    </row>
    <row r="119" spans="2:14" s="660" customFormat="1" ht="6.75" customHeight="1" thickTop="1" x14ac:dyDescent="0.25">
      <c r="B119" s="692"/>
      <c r="C119" s="692"/>
      <c r="D119" s="692"/>
      <c r="E119" s="692"/>
      <c r="F119" s="692"/>
      <c r="G119" s="692"/>
      <c r="H119" s="692"/>
      <c r="I119" s="693"/>
      <c r="L119" s="661"/>
      <c r="N119" s="661"/>
    </row>
    <row r="120" spans="2:14" s="660" customFormat="1" ht="33" customHeight="1" x14ac:dyDescent="0.25">
      <c r="B120" s="694"/>
      <c r="C120" s="694"/>
      <c r="D120" s="694"/>
      <c r="E120" s="694"/>
      <c r="F120" s="694"/>
      <c r="G120" s="694"/>
      <c r="H120" s="694"/>
      <c r="I120" s="695"/>
      <c r="L120" s="661"/>
      <c r="N120" s="661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661"/>
      <c r="N121" s="661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661"/>
      <c r="N122" s="661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661"/>
      <c r="N123" s="661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695">
        <v>32861483</v>
      </c>
      <c r="N124" s="661">
        <v>35</v>
      </c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695"/>
      <c r="N125" s="661">
        <v>39</v>
      </c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661"/>
      <c r="N126" s="661">
        <f>SUM(N124:N125)</f>
        <v>74</v>
      </c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661"/>
      <c r="N127" s="661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661"/>
      <c r="N128" s="661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661"/>
      <c r="N129" s="661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661"/>
      <c r="N130" s="661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661"/>
      <c r="N131" s="661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661"/>
      <c r="N132" s="661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661"/>
      <c r="N133" s="661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661"/>
      <c r="N134" s="661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661"/>
      <c r="N135" s="661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661"/>
      <c r="N136" s="661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661"/>
      <c r="N137" s="661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661"/>
      <c r="N138" s="661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661"/>
      <c r="N139" s="661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661"/>
      <c r="N140" s="661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661"/>
      <c r="N141" s="661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661"/>
      <c r="N142" s="661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661"/>
      <c r="N143" s="661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661"/>
      <c r="N144" s="661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661"/>
      <c r="N145" s="661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661"/>
      <c r="N146" s="661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661"/>
      <c r="N147" s="661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661"/>
      <c r="N148" s="661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661"/>
      <c r="N149" s="661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661"/>
      <c r="N150" s="661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661"/>
      <c r="N151" s="661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661"/>
      <c r="N152" s="661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661"/>
      <c r="N153" s="661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661"/>
      <c r="N154" s="661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661"/>
      <c r="N155" s="661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661"/>
      <c r="N156" s="661"/>
    </row>
    <row r="157" spans="2:14" s="660" customFormat="1" ht="15.5" x14ac:dyDescent="0.25">
      <c r="B157" s="694"/>
      <c r="C157" s="694"/>
      <c r="D157" s="694"/>
      <c r="E157" s="694"/>
      <c r="F157" s="694"/>
      <c r="G157" s="694"/>
      <c r="H157" s="694"/>
      <c r="I157" s="695"/>
      <c r="L157" s="661"/>
      <c r="N157" s="661"/>
    </row>
    <row r="158" spans="2:14" s="660" customFormat="1" ht="15.5" x14ac:dyDescent="0.25">
      <c r="B158" s="694"/>
      <c r="C158" s="694"/>
      <c r="D158" s="694"/>
      <c r="E158" s="694"/>
      <c r="F158" s="694"/>
      <c r="G158" s="694"/>
      <c r="H158" s="694"/>
      <c r="I158" s="695"/>
      <c r="L158" s="661"/>
      <c r="N158" s="661"/>
    </row>
  </sheetData>
  <mergeCells count="24"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  <mergeCell ref="E117:H117"/>
    <mergeCell ref="B67:E67"/>
    <mergeCell ref="B69:I69"/>
    <mergeCell ref="B90:E90"/>
    <mergeCell ref="B96:E96"/>
    <mergeCell ref="B97:I97"/>
    <mergeCell ref="B104:I104"/>
    <mergeCell ref="B105:I105"/>
    <mergeCell ref="D106:H106"/>
    <mergeCell ref="E114:H114"/>
    <mergeCell ref="E115:H115"/>
    <mergeCell ref="E116:H116"/>
  </mergeCells>
  <printOptions horizontalCentered="1"/>
  <pageMargins left="0.51181102362204722" right="0.23622047244094491" top="0.51181102362204722" bottom="0.31496062992125984" header="0.31496062992125984" footer="0.31496062992125984"/>
  <pageSetup scale="60" orientation="portrait" useFirstPageNumber="1" r:id="rId1"/>
  <headerFooter>
    <oddFooter>&amp;CPage &amp;P of &amp;N Pages</oddFooter>
  </headerFooter>
  <rowBreaks count="2" manualBreakCount="2">
    <brk id="47" max="9" man="1"/>
    <brk id="90" max="9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212"/>
  <sheetViews>
    <sheetView showGridLines="0" topLeftCell="A204" zoomScaleNormal="100" zoomScaleSheetLayoutView="100" zoomScalePageLayoutView="79" workbookViewId="0">
      <selection activeCell="K616" sqref="K616"/>
    </sheetView>
  </sheetViews>
  <sheetFormatPr defaultRowHeight="14.5" x14ac:dyDescent="0.25"/>
  <cols>
    <col min="1" max="1" width="1.08984375" style="1714" customWidth="1"/>
    <col min="2" max="2" width="10.453125" style="1714" customWidth="1"/>
    <col min="3" max="3" width="8" style="1714" customWidth="1"/>
    <col min="4" max="4" width="15.6328125" style="1714" customWidth="1"/>
    <col min="5" max="5" width="35.90625" style="1714" customWidth="1"/>
    <col min="6" max="6" width="13.453125" style="1714" bestFit="1" customWidth="1"/>
    <col min="7" max="7" width="10.36328125" style="1714" customWidth="1"/>
    <col min="8" max="8" width="17.36328125" style="1765" bestFit="1" customWidth="1"/>
    <col min="9" max="9" width="20.36328125" style="1765" bestFit="1" customWidth="1"/>
    <col min="10" max="10" width="8.90625" style="1714"/>
    <col min="11" max="11" width="15.6328125" style="1714" bestFit="1" customWidth="1"/>
    <col min="12" max="256" width="8.90625" style="1714"/>
    <col min="257" max="257" width="1.08984375" style="1714" customWidth="1"/>
    <col min="258" max="258" width="10.453125" style="1714" customWidth="1"/>
    <col min="259" max="259" width="8" style="1714" customWidth="1"/>
    <col min="260" max="260" width="15.6328125" style="1714" customWidth="1"/>
    <col min="261" max="261" width="35.90625" style="1714" customWidth="1"/>
    <col min="262" max="262" width="13.453125" style="1714" bestFit="1" customWidth="1"/>
    <col min="263" max="263" width="10.36328125" style="1714" customWidth="1"/>
    <col min="264" max="264" width="15.453125" style="1714" customWidth="1"/>
    <col min="265" max="265" width="16.90625" style="1714" bestFit="1" customWidth="1"/>
    <col min="266" max="266" width="8.90625" style="1714"/>
    <col min="267" max="267" width="15.6328125" style="1714" bestFit="1" customWidth="1"/>
    <col min="268" max="512" width="8.90625" style="1714"/>
    <col min="513" max="513" width="1.08984375" style="1714" customWidth="1"/>
    <col min="514" max="514" width="10.453125" style="1714" customWidth="1"/>
    <col min="515" max="515" width="8" style="1714" customWidth="1"/>
    <col min="516" max="516" width="15.6328125" style="1714" customWidth="1"/>
    <col min="517" max="517" width="35.90625" style="1714" customWidth="1"/>
    <col min="518" max="518" width="13.453125" style="1714" bestFit="1" customWidth="1"/>
    <col min="519" max="519" width="10.36328125" style="1714" customWidth="1"/>
    <col min="520" max="520" width="15.453125" style="1714" customWidth="1"/>
    <col min="521" max="521" width="16.90625" style="1714" bestFit="1" customWidth="1"/>
    <col min="522" max="522" width="8.90625" style="1714"/>
    <col min="523" max="523" width="15.6328125" style="1714" bestFit="1" customWidth="1"/>
    <col min="524" max="768" width="8.90625" style="1714"/>
    <col min="769" max="769" width="1.08984375" style="1714" customWidth="1"/>
    <col min="770" max="770" width="10.453125" style="1714" customWidth="1"/>
    <col min="771" max="771" width="8" style="1714" customWidth="1"/>
    <col min="772" max="772" width="15.6328125" style="1714" customWidth="1"/>
    <col min="773" max="773" width="35.90625" style="1714" customWidth="1"/>
    <col min="774" max="774" width="13.453125" style="1714" bestFit="1" customWidth="1"/>
    <col min="775" max="775" width="10.36328125" style="1714" customWidth="1"/>
    <col min="776" max="776" width="15.453125" style="1714" customWidth="1"/>
    <col min="777" max="777" width="16.90625" style="1714" bestFit="1" customWidth="1"/>
    <col min="778" max="778" width="8.90625" style="1714"/>
    <col min="779" max="779" width="15.6328125" style="1714" bestFit="1" customWidth="1"/>
    <col min="780" max="1024" width="8.90625" style="1714"/>
    <col min="1025" max="1025" width="1.08984375" style="1714" customWidth="1"/>
    <col min="1026" max="1026" width="10.453125" style="1714" customWidth="1"/>
    <col min="1027" max="1027" width="8" style="1714" customWidth="1"/>
    <col min="1028" max="1028" width="15.6328125" style="1714" customWidth="1"/>
    <col min="1029" max="1029" width="35.90625" style="1714" customWidth="1"/>
    <col min="1030" max="1030" width="13.453125" style="1714" bestFit="1" customWidth="1"/>
    <col min="1031" max="1031" width="10.36328125" style="1714" customWidth="1"/>
    <col min="1032" max="1032" width="15.453125" style="1714" customWidth="1"/>
    <col min="1033" max="1033" width="16.90625" style="1714" bestFit="1" customWidth="1"/>
    <col min="1034" max="1034" width="8.90625" style="1714"/>
    <col min="1035" max="1035" width="15.6328125" style="1714" bestFit="1" customWidth="1"/>
    <col min="1036" max="1280" width="8.90625" style="1714"/>
    <col min="1281" max="1281" width="1.08984375" style="1714" customWidth="1"/>
    <col min="1282" max="1282" width="10.453125" style="1714" customWidth="1"/>
    <col min="1283" max="1283" width="8" style="1714" customWidth="1"/>
    <col min="1284" max="1284" width="15.6328125" style="1714" customWidth="1"/>
    <col min="1285" max="1285" width="35.90625" style="1714" customWidth="1"/>
    <col min="1286" max="1286" width="13.453125" style="1714" bestFit="1" customWidth="1"/>
    <col min="1287" max="1287" width="10.36328125" style="1714" customWidth="1"/>
    <col min="1288" max="1288" width="15.453125" style="1714" customWidth="1"/>
    <col min="1289" max="1289" width="16.90625" style="1714" bestFit="1" customWidth="1"/>
    <col min="1290" max="1290" width="8.90625" style="1714"/>
    <col min="1291" max="1291" width="15.6328125" style="1714" bestFit="1" customWidth="1"/>
    <col min="1292" max="1536" width="8.90625" style="1714"/>
    <col min="1537" max="1537" width="1.08984375" style="1714" customWidth="1"/>
    <col min="1538" max="1538" width="10.453125" style="1714" customWidth="1"/>
    <col min="1539" max="1539" width="8" style="1714" customWidth="1"/>
    <col min="1540" max="1540" width="15.6328125" style="1714" customWidth="1"/>
    <col min="1541" max="1541" width="35.90625" style="1714" customWidth="1"/>
    <col min="1542" max="1542" width="13.453125" style="1714" bestFit="1" customWidth="1"/>
    <col min="1543" max="1543" width="10.36328125" style="1714" customWidth="1"/>
    <col min="1544" max="1544" width="15.453125" style="1714" customWidth="1"/>
    <col min="1545" max="1545" width="16.90625" style="1714" bestFit="1" customWidth="1"/>
    <col min="1546" max="1546" width="8.90625" style="1714"/>
    <col min="1547" max="1547" width="15.6328125" style="1714" bestFit="1" customWidth="1"/>
    <col min="1548" max="1792" width="8.90625" style="1714"/>
    <col min="1793" max="1793" width="1.08984375" style="1714" customWidth="1"/>
    <col min="1794" max="1794" width="10.453125" style="1714" customWidth="1"/>
    <col min="1795" max="1795" width="8" style="1714" customWidth="1"/>
    <col min="1796" max="1796" width="15.6328125" style="1714" customWidth="1"/>
    <col min="1797" max="1797" width="35.90625" style="1714" customWidth="1"/>
    <col min="1798" max="1798" width="13.453125" style="1714" bestFit="1" customWidth="1"/>
    <col min="1799" max="1799" width="10.36328125" style="1714" customWidth="1"/>
    <col min="1800" max="1800" width="15.453125" style="1714" customWidth="1"/>
    <col min="1801" max="1801" width="16.90625" style="1714" bestFit="1" customWidth="1"/>
    <col min="1802" max="1802" width="8.90625" style="1714"/>
    <col min="1803" max="1803" width="15.6328125" style="1714" bestFit="1" customWidth="1"/>
    <col min="1804" max="2048" width="8.90625" style="1714"/>
    <col min="2049" max="2049" width="1.08984375" style="1714" customWidth="1"/>
    <col min="2050" max="2050" width="10.453125" style="1714" customWidth="1"/>
    <col min="2051" max="2051" width="8" style="1714" customWidth="1"/>
    <col min="2052" max="2052" width="15.6328125" style="1714" customWidth="1"/>
    <col min="2053" max="2053" width="35.90625" style="1714" customWidth="1"/>
    <col min="2054" max="2054" width="13.453125" style="1714" bestFit="1" customWidth="1"/>
    <col min="2055" max="2055" width="10.36328125" style="1714" customWidth="1"/>
    <col min="2056" max="2056" width="15.453125" style="1714" customWidth="1"/>
    <col min="2057" max="2057" width="16.90625" style="1714" bestFit="1" customWidth="1"/>
    <col min="2058" max="2058" width="8.90625" style="1714"/>
    <col min="2059" max="2059" width="15.6328125" style="1714" bestFit="1" customWidth="1"/>
    <col min="2060" max="2304" width="8.90625" style="1714"/>
    <col min="2305" max="2305" width="1.08984375" style="1714" customWidth="1"/>
    <col min="2306" max="2306" width="10.453125" style="1714" customWidth="1"/>
    <col min="2307" max="2307" width="8" style="1714" customWidth="1"/>
    <col min="2308" max="2308" width="15.6328125" style="1714" customWidth="1"/>
    <col min="2309" max="2309" width="35.90625" style="1714" customWidth="1"/>
    <col min="2310" max="2310" width="13.453125" style="1714" bestFit="1" customWidth="1"/>
    <col min="2311" max="2311" width="10.36328125" style="1714" customWidth="1"/>
    <col min="2312" max="2312" width="15.453125" style="1714" customWidth="1"/>
    <col min="2313" max="2313" width="16.90625" style="1714" bestFit="1" customWidth="1"/>
    <col min="2314" max="2314" width="8.90625" style="1714"/>
    <col min="2315" max="2315" width="15.6328125" style="1714" bestFit="1" customWidth="1"/>
    <col min="2316" max="2560" width="8.90625" style="1714"/>
    <col min="2561" max="2561" width="1.08984375" style="1714" customWidth="1"/>
    <col min="2562" max="2562" width="10.453125" style="1714" customWidth="1"/>
    <col min="2563" max="2563" width="8" style="1714" customWidth="1"/>
    <col min="2564" max="2564" width="15.6328125" style="1714" customWidth="1"/>
    <col min="2565" max="2565" width="35.90625" style="1714" customWidth="1"/>
    <col min="2566" max="2566" width="13.453125" style="1714" bestFit="1" customWidth="1"/>
    <col min="2567" max="2567" width="10.36328125" style="1714" customWidth="1"/>
    <col min="2568" max="2568" width="15.453125" style="1714" customWidth="1"/>
    <col min="2569" max="2569" width="16.90625" style="1714" bestFit="1" customWidth="1"/>
    <col min="2570" max="2570" width="8.90625" style="1714"/>
    <col min="2571" max="2571" width="15.6328125" style="1714" bestFit="1" customWidth="1"/>
    <col min="2572" max="2816" width="8.90625" style="1714"/>
    <col min="2817" max="2817" width="1.08984375" style="1714" customWidth="1"/>
    <col min="2818" max="2818" width="10.453125" style="1714" customWidth="1"/>
    <col min="2819" max="2819" width="8" style="1714" customWidth="1"/>
    <col min="2820" max="2820" width="15.6328125" style="1714" customWidth="1"/>
    <col min="2821" max="2821" width="35.90625" style="1714" customWidth="1"/>
    <col min="2822" max="2822" width="13.453125" style="1714" bestFit="1" customWidth="1"/>
    <col min="2823" max="2823" width="10.36328125" style="1714" customWidth="1"/>
    <col min="2824" max="2824" width="15.453125" style="1714" customWidth="1"/>
    <col min="2825" max="2825" width="16.90625" style="1714" bestFit="1" customWidth="1"/>
    <col min="2826" max="2826" width="8.90625" style="1714"/>
    <col min="2827" max="2827" width="15.6328125" style="1714" bestFit="1" customWidth="1"/>
    <col min="2828" max="3072" width="8.90625" style="1714"/>
    <col min="3073" max="3073" width="1.08984375" style="1714" customWidth="1"/>
    <col min="3074" max="3074" width="10.453125" style="1714" customWidth="1"/>
    <col min="3075" max="3075" width="8" style="1714" customWidth="1"/>
    <col min="3076" max="3076" width="15.6328125" style="1714" customWidth="1"/>
    <col min="3077" max="3077" width="35.90625" style="1714" customWidth="1"/>
    <col min="3078" max="3078" width="13.453125" style="1714" bestFit="1" customWidth="1"/>
    <col min="3079" max="3079" width="10.36328125" style="1714" customWidth="1"/>
    <col min="3080" max="3080" width="15.453125" style="1714" customWidth="1"/>
    <col min="3081" max="3081" width="16.90625" style="1714" bestFit="1" customWidth="1"/>
    <col min="3082" max="3082" width="8.90625" style="1714"/>
    <col min="3083" max="3083" width="15.6328125" style="1714" bestFit="1" customWidth="1"/>
    <col min="3084" max="3328" width="8.90625" style="1714"/>
    <col min="3329" max="3329" width="1.08984375" style="1714" customWidth="1"/>
    <col min="3330" max="3330" width="10.453125" style="1714" customWidth="1"/>
    <col min="3331" max="3331" width="8" style="1714" customWidth="1"/>
    <col min="3332" max="3332" width="15.6328125" style="1714" customWidth="1"/>
    <col min="3333" max="3333" width="35.90625" style="1714" customWidth="1"/>
    <col min="3334" max="3334" width="13.453125" style="1714" bestFit="1" customWidth="1"/>
    <col min="3335" max="3335" width="10.36328125" style="1714" customWidth="1"/>
    <col min="3336" max="3336" width="15.453125" style="1714" customWidth="1"/>
    <col min="3337" max="3337" width="16.90625" style="1714" bestFit="1" customWidth="1"/>
    <col min="3338" max="3338" width="8.90625" style="1714"/>
    <col min="3339" max="3339" width="15.6328125" style="1714" bestFit="1" customWidth="1"/>
    <col min="3340" max="3584" width="8.90625" style="1714"/>
    <col min="3585" max="3585" width="1.08984375" style="1714" customWidth="1"/>
    <col min="3586" max="3586" width="10.453125" style="1714" customWidth="1"/>
    <col min="3587" max="3587" width="8" style="1714" customWidth="1"/>
    <col min="3588" max="3588" width="15.6328125" style="1714" customWidth="1"/>
    <col min="3589" max="3589" width="35.90625" style="1714" customWidth="1"/>
    <col min="3590" max="3590" width="13.453125" style="1714" bestFit="1" customWidth="1"/>
    <col min="3591" max="3591" width="10.36328125" style="1714" customWidth="1"/>
    <col min="3592" max="3592" width="15.453125" style="1714" customWidth="1"/>
    <col min="3593" max="3593" width="16.90625" style="1714" bestFit="1" customWidth="1"/>
    <col min="3594" max="3594" width="8.90625" style="1714"/>
    <col min="3595" max="3595" width="15.6328125" style="1714" bestFit="1" customWidth="1"/>
    <col min="3596" max="3840" width="8.90625" style="1714"/>
    <col min="3841" max="3841" width="1.08984375" style="1714" customWidth="1"/>
    <col min="3842" max="3842" width="10.453125" style="1714" customWidth="1"/>
    <col min="3843" max="3843" width="8" style="1714" customWidth="1"/>
    <col min="3844" max="3844" width="15.6328125" style="1714" customWidth="1"/>
    <col min="3845" max="3845" width="35.90625" style="1714" customWidth="1"/>
    <col min="3846" max="3846" width="13.453125" style="1714" bestFit="1" customWidth="1"/>
    <col min="3847" max="3847" width="10.36328125" style="1714" customWidth="1"/>
    <col min="3848" max="3848" width="15.453125" style="1714" customWidth="1"/>
    <col min="3849" max="3849" width="16.90625" style="1714" bestFit="1" customWidth="1"/>
    <col min="3850" max="3850" width="8.90625" style="1714"/>
    <col min="3851" max="3851" width="15.6328125" style="1714" bestFit="1" customWidth="1"/>
    <col min="3852" max="4096" width="8.90625" style="1714"/>
    <col min="4097" max="4097" width="1.08984375" style="1714" customWidth="1"/>
    <col min="4098" max="4098" width="10.453125" style="1714" customWidth="1"/>
    <col min="4099" max="4099" width="8" style="1714" customWidth="1"/>
    <col min="4100" max="4100" width="15.6328125" style="1714" customWidth="1"/>
    <col min="4101" max="4101" width="35.90625" style="1714" customWidth="1"/>
    <col min="4102" max="4102" width="13.453125" style="1714" bestFit="1" customWidth="1"/>
    <col min="4103" max="4103" width="10.36328125" style="1714" customWidth="1"/>
    <col min="4104" max="4104" width="15.453125" style="1714" customWidth="1"/>
    <col min="4105" max="4105" width="16.90625" style="1714" bestFit="1" customWidth="1"/>
    <col min="4106" max="4106" width="8.90625" style="1714"/>
    <col min="4107" max="4107" width="15.6328125" style="1714" bestFit="1" customWidth="1"/>
    <col min="4108" max="4352" width="8.90625" style="1714"/>
    <col min="4353" max="4353" width="1.08984375" style="1714" customWidth="1"/>
    <col min="4354" max="4354" width="10.453125" style="1714" customWidth="1"/>
    <col min="4355" max="4355" width="8" style="1714" customWidth="1"/>
    <col min="4356" max="4356" width="15.6328125" style="1714" customWidth="1"/>
    <col min="4357" max="4357" width="35.90625" style="1714" customWidth="1"/>
    <col min="4358" max="4358" width="13.453125" style="1714" bestFit="1" customWidth="1"/>
    <col min="4359" max="4359" width="10.36328125" style="1714" customWidth="1"/>
    <col min="4360" max="4360" width="15.453125" style="1714" customWidth="1"/>
    <col min="4361" max="4361" width="16.90625" style="1714" bestFit="1" customWidth="1"/>
    <col min="4362" max="4362" width="8.90625" style="1714"/>
    <col min="4363" max="4363" width="15.6328125" style="1714" bestFit="1" customWidth="1"/>
    <col min="4364" max="4608" width="8.90625" style="1714"/>
    <col min="4609" max="4609" width="1.08984375" style="1714" customWidth="1"/>
    <col min="4610" max="4610" width="10.453125" style="1714" customWidth="1"/>
    <col min="4611" max="4611" width="8" style="1714" customWidth="1"/>
    <col min="4612" max="4612" width="15.6328125" style="1714" customWidth="1"/>
    <col min="4613" max="4613" width="35.90625" style="1714" customWidth="1"/>
    <col min="4614" max="4614" width="13.453125" style="1714" bestFit="1" customWidth="1"/>
    <col min="4615" max="4615" width="10.36328125" style="1714" customWidth="1"/>
    <col min="4616" max="4616" width="15.453125" style="1714" customWidth="1"/>
    <col min="4617" max="4617" width="16.90625" style="1714" bestFit="1" customWidth="1"/>
    <col min="4618" max="4618" width="8.90625" style="1714"/>
    <col min="4619" max="4619" width="15.6328125" style="1714" bestFit="1" customWidth="1"/>
    <col min="4620" max="4864" width="8.90625" style="1714"/>
    <col min="4865" max="4865" width="1.08984375" style="1714" customWidth="1"/>
    <col min="4866" max="4866" width="10.453125" style="1714" customWidth="1"/>
    <col min="4867" max="4867" width="8" style="1714" customWidth="1"/>
    <col min="4868" max="4868" width="15.6328125" style="1714" customWidth="1"/>
    <col min="4869" max="4869" width="35.90625" style="1714" customWidth="1"/>
    <col min="4870" max="4870" width="13.453125" style="1714" bestFit="1" customWidth="1"/>
    <col min="4871" max="4871" width="10.36328125" style="1714" customWidth="1"/>
    <col min="4872" max="4872" width="15.453125" style="1714" customWidth="1"/>
    <col min="4873" max="4873" width="16.90625" style="1714" bestFit="1" customWidth="1"/>
    <col min="4874" max="4874" width="8.90625" style="1714"/>
    <col min="4875" max="4875" width="15.6328125" style="1714" bestFit="1" customWidth="1"/>
    <col min="4876" max="5120" width="8.90625" style="1714"/>
    <col min="5121" max="5121" width="1.08984375" style="1714" customWidth="1"/>
    <col min="5122" max="5122" width="10.453125" style="1714" customWidth="1"/>
    <col min="5123" max="5123" width="8" style="1714" customWidth="1"/>
    <col min="5124" max="5124" width="15.6328125" style="1714" customWidth="1"/>
    <col min="5125" max="5125" width="35.90625" style="1714" customWidth="1"/>
    <col min="5126" max="5126" width="13.453125" style="1714" bestFit="1" customWidth="1"/>
    <col min="5127" max="5127" width="10.36328125" style="1714" customWidth="1"/>
    <col min="5128" max="5128" width="15.453125" style="1714" customWidth="1"/>
    <col min="5129" max="5129" width="16.90625" style="1714" bestFit="1" customWidth="1"/>
    <col min="5130" max="5130" width="8.90625" style="1714"/>
    <col min="5131" max="5131" width="15.6328125" style="1714" bestFit="1" customWidth="1"/>
    <col min="5132" max="5376" width="8.90625" style="1714"/>
    <col min="5377" max="5377" width="1.08984375" style="1714" customWidth="1"/>
    <col min="5378" max="5378" width="10.453125" style="1714" customWidth="1"/>
    <col min="5379" max="5379" width="8" style="1714" customWidth="1"/>
    <col min="5380" max="5380" width="15.6328125" style="1714" customWidth="1"/>
    <col min="5381" max="5381" width="35.90625" style="1714" customWidth="1"/>
    <col min="5382" max="5382" width="13.453125" style="1714" bestFit="1" customWidth="1"/>
    <col min="5383" max="5383" width="10.36328125" style="1714" customWidth="1"/>
    <col min="5384" max="5384" width="15.453125" style="1714" customWidth="1"/>
    <col min="5385" max="5385" width="16.90625" style="1714" bestFit="1" customWidth="1"/>
    <col min="5386" max="5386" width="8.90625" style="1714"/>
    <col min="5387" max="5387" width="15.6328125" style="1714" bestFit="1" customWidth="1"/>
    <col min="5388" max="5632" width="8.90625" style="1714"/>
    <col min="5633" max="5633" width="1.08984375" style="1714" customWidth="1"/>
    <col min="5634" max="5634" width="10.453125" style="1714" customWidth="1"/>
    <col min="5635" max="5635" width="8" style="1714" customWidth="1"/>
    <col min="5636" max="5636" width="15.6328125" style="1714" customWidth="1"/>
    <col min="5637" max="5637" width="35.90625" style="1714" customWidth="1"/>
    <col min="5638" max="5638" width="13.453125" style="1714" bestFit="1" customWidth="1"/>
    <col min="5639" max="5639" width="10.36328125" style="1714" customWidth="1"/>
    <col min="5640" max="5640" width="15.453125" style="1714" customWidth="1"/>
    <col min="5641" max="5641" width="16.90625" style="1714" bestFit="1" customWidth="1"/>
    <col min="5642" max="5642" width="8.90625" style="1714"/>
    <col min="5643" max="5643" width="15.6328125" style="1714" bestFit="1" customWidth="1"/>
    <col min="5644" max="5888" width="8.90625" style="1714"/>
    <col min="5889" max="5889" width="1.08984375" style="1714" customWidth="1"/>
    <col min="5890" max="5890" width="10.453125" style="1714" customWidth="1"/>
    <col min="5891" max="5891" width="8" style="1714" customWidth="1"/>
    <col min="5892" max="5892" width="15.6328125" style="1714" customWidth="1"/>
    <col min="5893" max="5893" width="35.90625" style="1714" customWidth="1"/>
    <col min="5894" max="5894" width="13.453125" style="1714" bestFit="1" customWidth="1"/>
    <col min="5895" max="5895" width="10.36328125" style="1714" customWidth="1"/>
    <col min="5896" max="5896" width="15.453125" style="1714" customWidth="1"/>
    <col min="5897" max="5897" width="16.90625" style="1714" bestFit="1" customWidth="1"/>
    <col min="5898" max="5898" width="8.90625" style="1714"/>
    <col min="5899" max="5899" width="15.6328125" style="1714" bestFit="1" customWidth="1"/>
    <col min="5900" max="6144" width="8.90625" style="1714"/>
    <col min="6145" max="6145" width="1.08984375" style="1714" customWidth="1"/>
    <col min="6146" max="6146" width="10.453125" style="1714" customWidth="1"/>
    <col min="6147" max="6147" width="8" style="1714" customWidth="1"/>
    <col min="6148" max="6148" width="15.6328125" style="1714" customWidth="1"/>
    <col min="6149" max="6149" width="35.90625" style="1714" customWidth="1"/>
    <col min="6150" max="6150" width="13.453125" style="1714" bestFit="1" customWidth="1"/>
    <col min="6151" max="6151" width="10.36328125" style="1714" customWidth="1"/>
    <col min="6152" max="6152" width="15.453125" style="1714" customWidth="1"/>
    <col min="6153" max="6153" width="16.90625" style="1714" bestFit="1" customWidth="1"/>
    <col min="6154" max="6154" width="8.90625" style="1714"/>
    <col min="6155" max="6155" width="15.6328125" style="1714" bestFit="1" customWidth="1"/>
    <col min="6156" max="6400" width="8.90625" style="1714"/>
    <col min="6401" max="6401" width="1.08984375" style="1714" customWidth="1"/>
    <col min="6402" max="6402" width="10.453125" style="1714" customWidth="1"/>
    <col min="6403" max="6403" width="8" style="1714" customWidth="1"/>
    <col min="6404" max="6404" width="15.6328125" style="1714" customWidth="1"/>
    <col min="6405" max="6405" width="35.90625" style="1714" customWidth="1"/>
    <col min="6406" max="6406" width="13.453125" style="1714" bestFit="1" customWidth="1"/>
    <col min="6407" max="6407" width="10.36328125" style="1714" customWidth="1"/>
    <col min="6408" max="6408" width="15.453125" style="1714" customWidth="1"/>
    <col min="6409" max="6409" width="16.90625" style="1714" bestFit="1" customWidth="1"/>
    <col min="6410" max="6410" width="8.90625" style="1714"/>
    <col min="6411" max="6411" width="15.6328125" style="1714" bestFit="1" customWidth="1"/>
    <col min="6412" max="6656" width="8.90625" style="1714"/>
    <col min="6657" max="6657" width="1.08984375" style="1714" customWidth="1"/>
    <col min="6658" max="6658" width="10.453125" style="1714" customWidth="1"/>
    <col min="6659" max="6659" width="8" style="1714" customWidth="1"/>
    <col min="6660" max="6660" width="15.6328125" style="1714" customWidth="1"/>
    <col min="6661" max="6661" width="35.90625" style="1714" customWidth="1"/>
    <col min="6662" max="6662" width="13.453125" style="1714" bestFit="1" customWidth="1"/>
    <col min="6663" max="6663" width="10.36328125" style="1714" customWidth="1"/>
    <col min="6664" max="6664" width="15.453125" style="1714" customWidth="1"/>
    <col min="6665" max="6665" width="16.90625" style="1714" bestFit="1" customWidth="1"/>
    <col min="6666" max="6666" width="8.90625" style="1714"/>
    <col min="6667" max="6667" width="15.6328125" style="1714" bestFit="1" customWidth="1"/>
    <col min="6668" max="6912" width="8.90625" style="1714"/>
    <col min="6913" max="6913" width="1.08984375" style="1714" customWidth="1"/>
    <col min="6914" max="6914" width="10.453125" style="1714" customWidth="1"/>
    <col min="6915" max="6915" width="8" style="1714" customWidth="1"/>
    <col min="6916" max="6916" width="15.6328125" style="1714" customWidth="1"/>
    <col min="6917" max="6917" width="35.90625" style="1714" customWidth="1"/>
    <col min="6918" max="6918" width="13.453125" style="1714" bestFit="1" customWidth="1"/>
    <col min="6919" max="6919" width="10.36328125" style="1714" customWidth="1"/>
    <col min="6920" max="6920" width="15.453125" style="1714" customWidth="1"/>
    <col min="6921" max="6921" width="16.90625" style="1714" bestFit="1" customWidth="1"/>
    <col min="6922" max="6922" width="8.90625" style="1714"/>
    <col min="6923" max="6923" width="15.6328125" style="1714" bestFit="1" customWidth="1"/>
    <col min="6924" max="7168" width="8.90625" style="1714"/>
    <col min="7169" max="7169" width="1.08984375" style="1714" customWidth="1"/>
    <col min="7170" max="7170" width="10.453125" style="1714" customWidth="1"/>
    <col min="7171" max="7171" width="8" style="1714" customWidth="1"/>
    <col min="7172" max="7172" width="15.6328125" style="1714" customWidth="1"/>
    <col min="7173" max="7173" width="35.90625" style="1714" customWidth="1"/>
    <col min="7174" max="7174" width="13.453125" style="1714" bestFit="1" customWidth="1"/>
    <col min="7175" max="7175" width="10.36328125" style="1714" customWidth="1"/>
    <col min="7176" max="7176" width="15.453125" style="1714" customWidth="1"/>
    <col min="7177" max="7177" width="16.90625" style="1714" bestFit="1" customWidth="1"/>
    <col min="7178" max="7178" width="8.90625" style="1714"/>
    <col min="7179" max="7179" width="15.6328125" style="1714" bestFit="1" customWidth="1"/>
    <col min="7180" max="7424" width="8.90625" style="1714"/>
    <col min="7425" max="7425" width="1.08984375" style="1714" customWidth="1"/>
    <col min="7426" max="7426" width="10.453125" style="1714" customWidth="1"/>
    <col min="7427" max="7427" width="8" style="1714" customWidth="1"/>
    <col min="7428" max="7428" width="15.6328125" style="1714" customWidth="1"/>
    <col min="7429" max="7429" width="35.90625" style="1714" customWidth="1"/>
    <col min="7430" max="7430" width="13.453125" style="1714" bestFit="1" customWidth="1"/>
    <col min="7431" max="7431" width="10.36328125" style="1714" customWidth="1"/>
    <col min="7432" max="7432" width="15.453125" style="1714" customWidth="1"/>
    <col min="7433" max="7433" width="16.90625" style="1714" bestFit="1" customWidth="1"/>
    <col min="7434" max="7434" width="8.90625" style="1714"/>
    <col min="7435" max="7435" width="15.6328125" style="1714" bestFit="1" customWidth="1"/>
    <col min="7436" max="7680" width="8.90625" style="1714"/>
    <col min="7681" max="7681" width="1.08984375" style="1714" customWidth="1"/>
    <col min="7682" max="7682" width="10.453125" style="1714" customWidth="1"/>
    <col min="7683" max="7683" width="8" style="1714" customWidth="1"/>
    <col min="7684" max="7684" width="15.6328125" style="1714" customWidth="1"/>
    <col min="7685" max="7685" width="35.90625" style="1714" customWidth="1"/>
    <col min="7686" max="7686" width="13.453125" style="1714" bestFit="1" customWidth="1"/>
    <col min="7687" max="7687" width="10.36328125" style="1714" customWidth="1"/>
    <col min="7688" max="7688" width="15.453125" style="1714" customWidth="1"/>
    <col min="7689" max="7689" width="16.90625" style="1714" bestFit="1" customWidth="1"/>
    <col min="7690" max="7690" width="8.90625" style="1714"/>
    <col min="7691" max="7691" width="15.6328125" style="1714" bestFit="1" customWidth="1"/>
    <col min="7692" max="7936" width="8.90625" style="1714"/>
    <col min="7937" max="7937" width="1.08984375" style="1714" customWidth="1"/>
    <col min="7938" max="7938" width="10.453125" style="1714" customWidth="1"/>
    <col min="7939" max="7939" width="8" style="1714" customWidth="1"/>
    <col min="7940" max="7940" width="15.6328125" style="1714" customWidth="1"/>
    <col min="7941" max="7941" width="35.90625" style="1714" customWidth="1"/>
    <col min="7942" max="7942" width="13.453125" style="1714" bestFit="1" customWidth="1"/>
    <col min="7943" max="7943" width="10.36328125" style="1714" customWidth="1"/>
    <col min="7944" max="7944" width="15.453125" style="1714" customWidth="1"/>
    <col min="7945" max="7945" width="16.90625" style="1714" bestFit="1" customWidth="1"/>
    <col min="7946" max="7946" width="8.90625" style="1714"/>
    <col min="7947" max="7947" width="15.6328125" style="1714" bestFit="1" customWidth="1"/>
    <col min="7948" max="8192" width="8.90625" style="1714"/>
    <col min="8193" max="8193" width="1.08984375" style="1714" customWidth="1"/>
    <col min="8194" max="8194" width="10.453125" style="1714" customWidth="1"/>
    <col min="8195" max="8195" width="8" style="1714" customWidth="1"/>
    <col min="8196" max="8196" width="15.6328125" style="1714" customWidth="1"/>
    <col min="8197" max="8197" width="35.90625" style="1714" customWidth="1"/>
    <col min="8198" max="8198" width="13.453125" style="1714" bestFit="1" customWidth="1"/>
    <col min="8199" max="8199" width="10.36328125" style="1714" customWidth="1"/>
    <col min="8200" max="8200" width="15.453125" style="1714" customWidth="1"/>
    <col min="8201" max="8201" width="16.90625" style="1714" bestFit="1" customWidth="1"/>
    <col min="8202" max="8202" width="8.90625" style="1714"/>
    <col min="8203" max="8203" width="15.6328125" style="1714" bestFit="1" customWidth="1"/>
    <col min="8204" max="8448" width="8.90625" style="1714"/>
    <col min="8449" max="8449" width="1.08984375" style="1714" customWidth="1"/>
    <col min="8450" max="8450" width="10.453125" style="1714" customWidth="1"/>
    <col min="8451" max="8451" width="8" style="1714" customWidth="1"/>
    <col min="8452" max="8452" width="15.6328125" style="1714" customWidth="1"/>
    <col min="8453" max="8453" width="35.90625" style="1714" customWidth="1"/>
    <col min="8454" max="8454" width="13.453125" style="1714" bestFit="1" customWidth="1"/>
    <col min="8455" max="8455" width="10.36328125" style="1714" customWidth="1"/>
    <col min="8456" max="8456" width="15.453125" style="1714" customWidth="1"/>
    <col min="8457" max="8457" width="16.90625" style="1714" bestFit="1" customWidth="1"/>
    <col min="8458" max="8458" width="8.90625" style="1714"/>
    <col min="8459" max="8459" width="15.6328125" style="1714" bestFit="1" customWidth="1"/>
    <col min="8460" max="8704" width="8.90625" style="1714"/>
    <col min="8705" max="8705" width="1.08984375" style="1714" customWidth="1"/>
    <col min="8706" max="8706" width="10.453125" style="1714" customWidth="1"/>
    <col min="8707" max="8707" width="8" style="1714" customWidth="1"/>
    <col min="8708" max="8708" width="15.6328125" style="1714" customWidth="1"/>
    <col min="8709" max="8709" width="35.90625" style="1714" customWidth="1"/>
    <col min="8710" max="8710" width="13.453125" style="1714" bestFit="1" customWidth="1"/>
    <col min="8711" max="8711" width="10.36328125" style="1714" customWidth="1"/>
    <col min="8712" max="8712" width="15.453125" style="1714" customWidth="1"/>
    <col min="8713" max="8713" width="16.90625" style="1714" bestFit="1" customWidth="1"/>
    <col min="8714" max="8714" width="8.90625" style="1714"/>
    <col min="8715" max="8715" width="15.6328125" style="1714" bestFit="1" customWidth="1"/>
    <col min="8716" max="8960" width="8.90625" style="1714"/>
    <col min="8961" max="8961" width="1.08984375" style="1714" customWidth="1"/>
    <col min="8962" max="8962" width="10.453125" style="1714" customWidth="1"/>
    <col min="8963" max="8963" width="8" style="1714" customWidth="1"/>
    <col min="8964" max="8964" width="15.6328125" style="1714" customWidth="1"/>
    <col min="8965" max="8965" width="35.90625" style="1714" customWidth="1"/>
    <col min="8966" max="8966" width="13.453125" style="1714" bestFit="1" customWidth="1"/>
    <col min="8967" max="8967" width="10.36328125" style="1714" customWidth="1"/>
    <col min="8968" max="8968" width="15.453125" style="1714" customWidth="1"/>
    <col min="8969" max="8969" width="16.90625" style="1714" bestFit="1" customWidth="1"/>
    <col min="8970" max="8970" width="8.90625" style="1714"/>
    <col min="8971" max="8971" width="15.6328125" style="1714" bestFit="1" customWidth="1"/>
    <col min="8972" max="9216" width="8.90625" style="1714"/>
    <col min="9217" max="9217" width="1.08984375" style="1714" customWidth="1"/>
    <col min="9218" max="9218" width="10.453125" style="1714" customWidth="1"/>
    <col min="9219" max="9219" width="8" style="1714" customWidth="1"/>
    <col min="9220" max="9220" width="15.6328125" style="1714" customWidth="1"/>
    <col min="9221" max="9221" width="35.90625" style="1714" customWidth="1"/>
    <col min="9222" max="9222" width="13.453125" style="1714" bestFit="1" customWidth="1"/>
    <col min="9223" max="9223" width="10.36328125" style="1714" customWidth="1"/>
    <col min="9224" max="9224" width="15.453125" style="1714" customWidth="1"/>
    <col min="9225" max="9225" width="16.90625" style="1714" bestFit="1" customWidth="1"/>
    <col min="9226" max="9226" width="8.90625" style="1714"/>
    <col min="9227" max="9227" width="15.6328125" style="1714" bestFit="1" customWidth="1"/>
    <col min="9228" max="9472" width="8.90625" style="1714"/>
    <col min="9473" max="9473" width="1.08984375" style="1714" customWidth="1"/>
    <col min="9474" max="9474" width="10.453125" style="1714" customWidth="1"/>
    <col min="9475" max="9475" width="8" style="1714" customWidth="1"/>
    <col min="9476" max="9476" width="15.6328125" style="1714" customWidth="1"/>
    <col min="9477" max="9477" width="35.90625" style="1714" customWidth="1"/>
    <col min="9478" max="9478" width="13.453125" style="1714" bestFit="1" customWidth="1"/>
    <col min="9479" max="9479" width="10.36328125" style="1714" customWidth="1"/>
    <col min="9480" max="9480" width="15.453125" style="1714" customWidth="1"/>
    <col min="9481" max="9481" width="16.90625" style="1714" bestFit="1" customWidth="1"/>
    <col min="9482" max="9482" width="8.90625" style="1714"/>
    <col min="9483" max="9483" width="15.6328125" style="1714" bestFit="1" customWidth="1"/>
    <col min="9484" max="9728" width="8.90625" style="1714"/>
    <col min="9729" max="9729" width="1.08984375" style="1714" customWidth="1"/>
    <col min="9730" max="9730" width="10.453125" style="1714" customWidth="1"/>
    <col min="9731" max="9731" width="8" style="1714" customWidth="1"/>
    <col min="9732" max="9732" width="15.6328125" style="1714" customWidth="1"/>
    <col min="9733" max="9733" width="35.90625" style="1714" customWidth="1"/>
    <col min="9734" max="9734" width="13.453125" style="1714" bestFit="1" customWidth="1"/>
    <col min="9735" max="9735" width="10.36328125" style="1714" customWidth="1"/>
    <col min="9736" max="9736" width="15.453125" style="1714" customWidth="1"/>
    <col min="9737" max="9737" width="16.90625" style="1714" bestFit="1" customWidth="1"/>
    <col min="9738" max="9738" width="8.90625" style="1714"/>
    <col min="9739" max="9739" width="15.6328125" style="1714" bestFit="1" customWidth="1"/>
    <col min="9740" max="9984" width="8.90625" style="1714"/>
    <col min="9985" max="9985" width="1.08984375" style="1714" customWidth="1"/>
    <col min="9986" max="9986" width="10.453125" style="1714" customWidth="1"/>
    <col min="9987" max="9987" width="8" style="1714" customWidth="1"/>
    <col min="9988" max="9988" width="15.6328125" style="1714" customWidth="1"/>
    <col min="9989" max="9989" width="35.90625" style="1714" customWidth="1"/>
    <col min="9990" max="9990" width="13.453125" style="1714" bestFit="1" customWidth="1"/>
    <col min="9991" max="9991" width="10.36328125" style="1714" customWidth="1"/>
    <col min="9992" max="9992" width="15.453125" style="1714" customWidth="1"/>
    <col min="9993" max="9993" width="16.90625" style="1714" bestFit="1" customWidth="1"/>
    <col min="9994" max="9994" width="8.90625" style="1714"/>
    <col min="9995" max="9995" width="15.6328125" style="1714" bestFit="1" customWidth="1"/>
    <col min="9996" max="10240" width="8.90625" style="1714"/>
    <col min="10241" max="10241" width="1.08984375" style="1714" customWidth="1"/>
    <col min="10242" max="10242" width="10.453125" style="1714" customWidth="1"/>
    <col min="10243" max="10243" width="8" style="1714" customWidth="1"/>
    <col min="10244" max="10244" width="15.6328125" style="1714" customWidth="1"/>
    <col min="10245" max="10245" width="35.90625" style="1714" customWidth="1"/>
    <col min="10246" max="10246" width="13.453125" style="1714" bestFit="1" customWidth="1"/>
    <col min="10247" max="10247" width="10.36328125" style="1714" customWidth="1"/>
    <col min="10248" max="10248" width="15.453125" style="1714" customWidth="1"/>
    <col min="10249" max="10249" width="16.90625" style="1714" bestFit="1" customWidth="1"/>
    <col min="10250" max="10250" width="8.90625" style="1714"/>
    <col min="10251" max="10251" width="15.6328125" style="1714" bestFit="1" customWidth="1"/>
    <col min="10252" max="10496" width="8.90625" style="1714"/>
    <col min="10497" max="10497" width="1.08984375" style="1714" customWidth="1"/>
    <col min="10498" max="10498" width="10.453125" style="1714" customWidth="1"/>
    <col min="10499" max="10499" width="8" style="1714" customWidth="1"/>
    <col min="10500" max="10500" width="15.6328125" style="1714" customWidth="1"/>
    <col min="10501" max="10501" width="35.90625" style="1714" customWidth="1"/>
    <col min="10502" max="10502" width="13.453125" style="1714" bestFit="1" customWidth="1"/>
    <col min="10503" max="10503" width="10.36328125" style="1714" customWidth="1"/>
    <col min="10504" max="10504" width="15.453125" style="1714" customWidth="1"/>
    <col min="10505" max="10505" width="16.90625" style="1714" bestFit="1" customWidth="1"/>
    <col min="10506" max="10506" width="8.90625" style="1714"/>
    <col min="10507" max="10507" width="15.6328125" style="1714" bestFit="1" customWidth="1"/>
    <col min="10508" max="10752" width="8.90625" style="1714"/>
    <col min="10753" max="10753" width="1.08984375" style="1714" customWidth="1"/>
    <col min="10754" max="10754" width="10.453125" style="1714" customWidth="1"/>
    <col min="10755" max="10755" width="8" style="1714" customWidth="1"/>
    <col min="10756" max="10756" width="15.6328125" style="1714" customWidth="1"/>
    <col min="10757" max="10757" width="35.90625" style="1714" customWidth="1"/>
    <col min="10758" max="10758" width="13.453125" style="1714" bestFit="1" customWidth="1"/>
    <col min="10759" max="10759" width="10.36328125" style="1714" customWidth="1"/>
    <col min="10760" max="10760" width="15.453125" style="1714" customWidth="1"/>
    <col min="10761" max="10761" width="16.90625" style="1714" bestFit="1" customWidth="1"/>
    <col min="10762" max="10762" width="8.90625" style="1714"/>
    <col min="10763" max="10763" width="15.6328125" style="1714" bestFit="1" customWidth="1"/>
    <col min="10764" max="11008" width="8.90625" style="1714"/>
    <col min="11009" max="11009" width="1.08984375" style="1714" customWidth="1"/>
    <col min="11010" max="11010" width="10.453125" style="1714" customWidth="1"/>
    <col min="11011" max="11011" width="8" style="1714" customWidth="1"/>
    <col min="11012" max="11012" width="15.6328125" style="1714" customWidth="1"/>
    <col min="11013" max="11013" width="35.90625" style="1714" customWidth="1"/>
    <col min="11014" max="11014" width="13.453125" style="1714" bestFit="1" customWidth="1"/>
    <col min="11015" max="11015" width="10.36328125" style="1714" customWidth="1"/>
    <col min="11016" max="11016" width="15.453125" style="1714" customWidth="1"/>
    <col min="11017" max="11017" width="16.90625" style="1714" bestFit="1" customWidth="1"/>
    <col min="11018" max="11018" width="8.90625" style="1714"/>
    <col min="11019" max="11019" width="15.6328125" style="1714" bestFit="1" customWidth="1"/>
    <col min="11020" max="11264" width="8.90625" style="1714"/>
    <col min="11265" max="11265" width="1.08984375" style="1714" customWidth="1"/>
    <col min="11266" max="11266" width="10.453125" style="1714" customWidth="1"/>
    <col min="11267" max="11267" width="8" style="1714" customWidth="1"/>
    <col min="11268" max="11268" width="15.6328125" style="1714" customWidth="1"/>
    <col min="11269" max="11269" width="35.90625" style="1714" customWidth="1"/>
    <col min="11270" max="11270" width="13.453125" style="1714" bestFit="1" customWidth="1"/>
    <col min="11271" max="11271" width="10.36328125" style="1714" customWidth="1"/>
    <col min="11272" max="11272" width="15.453125" style="1714" customWidth="1"/>
    <col min="11273" max="11273" width="16.90625" style="1714" bestFit="1" customWidth="1"/>
    <col min="11274" max="11274" width="8.90625" style="1714"/>
    <col min="11275" max="11275" width="15.6328125" style="1714" bestFit="1" customWidth="1"/>
    <col min="11276" max="11520" width="8.90625" style="1714"/>
    <col min="11521" max="11521" width="1.08984375" style="1714" customWidth="1"/>
    <col min="11522" max="11522" width="10.453125" style="1714" customWidth="1"/>
    <col min="11523" max="11523" width="8" style="1714" customWidth="1"/>
    <col min="11524" max="11524" width="15.6328125" style="1714" customWidth="1"/>
    <col min="11525" max="11525" width="35.90625" style="1714" customWidth="1"/>
    <col min="11526" max="11526" width="13.453125" style="1714" bestFit="1" customWidth="1"/>
    <col min="11527" max="11527" width="10.36328125" style="1714" customWidth="1"/>
    <col min="11528" max="11528" width="15.453125" style="1714" customWidth="1"/>
    <col min="11529" max="11529" width="16.90625" style="1714" bestFit="1" customWidth="1"/>
    <col min="11530" max="11530" width="8.90625" style="1714"/>
    <col min="11531" max="11531" width="15.6328125" style="1714" bestFit="1" customWidth="1"/>
    <col min="11532" max="11776" width="8.90625" style="1714"/>
    <col min="11777" max="11777" width="1.08984375" style="1714" customWidth="1"/>
    <col min="11778" max="11778" width="10.453125" style="1714" customWidth="1"/>
    <col min="11779" max="11779" width="8" style="1714" customWidth="1"/>
    <col min="11780" max="11780" width="15.6328125" style="1714" customWidth="1"/>
    <col min="11781" max="11781" width="35.90625" style="1714" customWidth="1"/>
    <col min="11782" max="11782" width="13.453125" style="1714" bestFit="1" customWidth="1"/>
    <col min="11783" max="11783" width="10.36328125" style="1714" customWidth="1"/>
    <col min="11784" max="11784" width="15.453125" style="1714" customWidth="1"/>
    <col min="11785" max="11785" width="16.90625" style="1714" bestFit="1" customWidth="1"/>
    <col min="11786" max="11786" width="8.90625" style="1714"/>
    <col min="11787" max="11787" width="15.6328125" style="1714" bestFit="1" customWidth="1"/>
    <col min="11788" max="12032" width="8.90625" style="1714"/>
    <col min="12033" max="12033" width="1.08984375" style="1714" customWidth="1"/>
    <col min="12034" max="12034" width="10.453125" style="1714" customWidth="1"/>
    <col min="12035" max="12035" width="8" style="1714" customWidth="1"/>
    <col min="12036" max="12036" width="15.6328125" style="1714" customWidth="1"/>
    <col min="12037" max="12037" width="35.90625" style="1714" customWidth="1"/>
    <col min="12038" max="12038" width="13.453125" style="1714" bestFit="1" customWidth="1"/>
    <col min="12039" max="12039" width="10.36328125" style="1714" customWidth="1"/>
    <col min="12040" max="12040" width="15.453125" style="1714" customWidth="1"/>
    <col min="12041" max="12041" width="16.90625" style="1714" bestFit="1" customWidth="1"/>
    <col min="12042" max="12042" width="8.90625" style="1714"/>
    <col min="12043" max="12043" width="15.6328125" style="1714" bestFit="1" customWidth="1"/>
    <col min="12044" max="12288" width="8.90625" style="1714"/>
    <col min="12289" max="12289" width="1.08984375" style="1714" customWidth="1"/>
    <col min="12290" max="12290" width="10.453125" style="1714" customWidth="1"/>
    <col min="12291" max="12291" width="8" style="1714" customWidth="1"/>
    <col min="12292" max="12292" width="15.6328125" style="1714" customWidth="1"/>
    <col min="12293" max="12293" width="35.90625" style="1714" customWidth="1"/>
    <col min="12294" max="12294" width="13.453125" style="1714" bestFit="1" customWidth="1"/>
    <col min="12295" max="12295" width="10.36328125" style="1714" customWidth="1"/>
    <col min="12296" max="12296" width="15.453125" style="1714" customWidth="1"/>
    <col min="12297" max="12297" width="16.90625" style="1714" bestFit="1" customWidth="1"/>
    <col min="12298" max="12298" width="8.90625" style="1714"/>
    <col min="12299" max="12299" width="15.6328125" style="1714" bestFit="1" customWidth="1"/>
    <col min="12300" max="12544" width="8.90625" style="1714"/>
    <col min="12545" max="12545" width="1.08984375" style="1714" customWidth="1"/>
    <col min="12546" max="12546" width="10.453125" style="1714" customWidth="1"/>
    <col min="12547" max="12547" width="8" style="1714" customWidth="1"/>
    <col min="12548" max="12548" width="15.6328125" style="1714" customWidth="1"/>
    <col min="12549" max="12549" width="35.90625" style="1714" customWidth="1"/>
    <col min="12550" max="12550" width="13.453125" style="1714" bestFit="1" customWidth="1"/>
    <col min="12551" max="12551" width="10.36328125" style="1714" customWidth="1"/>
    <col min="12552" max="12552" width="15.453125" style="1714" customWidth="1"/>
    <col min="12553" max="12553" width="16.90625" style="1714" bestFit="1" customWidth="1"/>
    <col min="12554" max="12554" width="8.90625" style="1714"/>
    <col min="12555" max="12555" width="15.6328125" style="1714" bestFit="1" customWidth="1"/>
    <col min="12556" max="12800" width="8.90625" style="1714"/>
    <col min="12801" max="12801" width="1.08984375" style="1714" customWidth="1"/>
    <col min="12802" max="12802" width="10.453125" style="1714" customWidth="1"/>
    <col min="12803" max="12803" width="8" style="1714" customWidth="1"/>
    <col min="12804" max="12804" width="15.6328125" style="1714" customWidth="1"/>
    <col min="12805" max="12805" width="35.90625" style="1714" customWidth="1"/>
    <col min="12806" max="12806" width="13.453125" style="1714" bestFit="1" customWidth="1"/>
    <col min="12807" max="12807" width="10.36328125" style="1714" customWidth="1"/>
    <col min="12808" max="12808" width="15.453125" style="1714" customWidth="1"/>
    <col min="12809" max="12809" width="16.90625" style="1714" bestFit="1" customWidth="1"/>
    <col min="12810" max="12810" width="8.90625" style="1714"/>
    <col min="12811" max="12811" width="15.6328125" style="1714" bestFit="1" customWidth="1"/>
    <col min="12812" max="13056" width="8.90625" style="1714"/>
    <col min="13057" max="13057" width="1.08984375" style="1714" customWidth="1"/>
    <col min="13058" max="13058" width="10.453125" style="1714" customWidth="1"/>
    <col min="13059" max="13059" width="8" style="1714" customWidth="1"/>
    <col min="13060" max="13060" width="15.6328125" style="1714" customWidth="1"/>
    <col min="13061" max="13061" width="35.90625" style="1714" customWidth="1"/>
    <col min="13062" max="13062" width="13.453125" style="1714" bestFit="1" customWidth="1"/>
    <col min="13063" max="13063" width="10.36328125" style="1714" customWidth="1"/>
    <col min="13064" max="13064" width="15.453125" style="1714" customWidth="1"/>
    <col min="13065" max="13065" width="16.90625" style="1714" bestFit="1" customWidth="1"/>
    <col min="13066" max="13066" width="8.90625" style="1714"/>
    <col min="13067" max="13067" width="15.6328125" style="1714" bestFit="1" customWidth="1"/>
    <col min="13068" max="13312" width="8.90625" style="1714"/>
    <col min="13313" max="13313" width="1.08984375" style="1714" customWidth="1"/>
    <col min="13314" max="13314" width="10.453125" style="1714" customWidth="1"/>
    <col min="13315" max="13315" width="8" style="1714" customWidth="1"/>
    <col min="13316" max="13316" width="15.6328125" style="1714" customWidth="1"/>
    <col min="13317" max="13317" width="35.90625" style="1714" customWidth="1"/>
    <col min="13318" max="13318" width="13.453125" style="1714" bestFit="1" customWidth="1"/>
    <col min="13319" max="13319" width="10.36328125" style="1714" customWidth="1"/>
    <col min="13320" max="13320" width="15.453125" style="1714" customWidth="1"/>
    <col min="13321" max="13321" width="16.90625" style="1714" bestFit="1" customWidth="1"/>
    <col min="13322" max="13322" width="8.90625" style="1714"/>
    <col min="13323" max="13323" width="15.6328125" style="1714" bestFit="1" customWidth="1"/>
    <col min="13324" max="13568" width="8.90625" style="1714"/>
    <col min="13569" max="13569" width="1.08984375" style="1714" customWidth="1"/>
    <col min="13570" max="13570" width="10.453125" style="1714" customWidth="1"/>
    <col min="13571" max="13571" width="8" style="1714" customWidth="1"/>
    <col min="13572" max="13572" width="15.6328125" style="1714" customWidth="1"/>
    <col min="13573" max="13573" width="35.90625" style="1714" customWidth="1"/>
    <col min="13574" max="13574" width="13.453125" style="1714" bestFit="1" customWidth="1"/>
    <col min="13575" max="13575" width="10.36328125" style="1714" customWidth="1"/>
    <col min="13576" max="13576" width="15.453125" style="1714" customWidth="1"/>
    <col min="13577" max="13577" width="16.90625" style="1714" bestFit="1" customWidth="1"/>
    <col min="13578" max="13578" width="8.90625" style="1714"/>
    <col min="13579" max="13579" width="15.6328125" style="1714" bestFit="1" customWidth="1"/>
    <col min="13580" max="13824" width="8.90625" style="1714"/>
    <col min="13825" max="13825" width="1.08984375" style="1714" customWidth="1"/>
    <col min="13826" max="13826" width="10.453125" style="1714" customWidth="1"/>
    <col min="13827" max="13827" width="8" style="1714" customWidth="1"/>
    <col min="13828" max="13828" width="15.6328125" style="1714" customWidth="1"/>
    <col min="13829" max="13829" width="35.90625" style="1714" customWidth="1"/>
    <col min="13830" max="13830" width="13.453125" style="1714" bestFit="1" customWidth="1"/>
    <col min="13831" max="13831" width="10.36328125" style="1714" customWidth="1"/>
    <col min="13832" max="13832" width="15.453125" style="1714" customWidth="1"/>
    <col min="13833" max="13833" width="16.90625" style="1714" bestFit="1" customWidth="1"/>
    <col min="13834" max="13834" width="8.90625" style="1714"/>
    <col min="13835" max="13835" width="15.6328125" style="1714" bestFit="1" customWidth="1"/>
    <col min="13836" max="14080" width="8.90625" style="1714"/>
    <col min="14081" max="14081" width="1.08984375" style="1714" customWidth="1"/>
    <col min="14082" max="14082" width="10.453125" style="1714" customWidth="1"/>
    <col min="14083" max="14083" width="8" style="1714" customWidth="1"/>
    <col min="14084" max="14084" width="15.6328125" style="1714" customWidth="1"/>
    <col min="14085" max="14085" width="35.90625" style="1714" customWidth="1"/>
    <col min="14086" max="14086" width="13.453125" style="1714" bestFit="1" customWidth="1"/>
    <col min="14087" max="14087" width="10.36328125" style="1714" customWidth="1"/>
    <col min="14088" max="14088" width="15.453125" style="1714" customWidth="1"/>
    <col min="14089" max="14089" width="16.90625" style="1714" bestFit="1" customWidth="1"/>
    <col min="14090" max="14090" width="8.90625" style="1714"/>
    <col min="14091" max="14091" width="15.6328125" style="1714" bestFit="1" customWidth="1"/>
    <col min="14092" max="14336" width="8.90625" style="1714"/>
    <col min="14337" max="14337" width="1.08984375" style="1714" customWidth="1"/>
    <col min="14338" max="14338" width="10.453125" style="1714" customWidth="1"/>
    <col min="14339" max="14339" width="8" style="1714" customWidth="1"/>
    <col min="14340" max="14340" width="15.6328125" style="1714" customWidth="1"/>
    <col min="14341" max="14341" width="35.90625" style="1714" customWidth="1"/>
    <col min="14342" max="14342" width="13.453125" style="1714" bestFit="1" customWidth="1"/>
    <col min="14343" max="14343" width="10.36328125" style="1714" customWidth="1"/>
    <col min="14344" max="14344" width="15.453125" style="1714" customWidth="1"/>
    <col min="14345" max="14345" width="16.90625" style="1714" bestFit="1" customWidth="1"/>
    <col min="14346" max="14346" width="8.90625" style="1714"/>
    <col min="14347" max="14347" width="15.6328125" style="1714" bestFit="1" customWidth="1"/>
    <col min="14348" max="14592" width="8.90625" style="1714"/>
    <col min="14593" max="14593" width="1.08984375" style="1714" customWidth="1"/>
    <col min="14594" max="14594" width="10.453125" style="1714" customWidth="1"/>
    <col min="14595" max="14595" width="8" style="1714" customWidth="1"/>
    <col min="14596" max="14596" width="15.6328125" style="1714" customWidth="1"/>
    <col min="14597" max="14597" width="35.90625" style="1714" customWidth="1"/>
    <col min="14598" max="14598" width="13.453125" style="1714" bestFit="1" customWidth="1"/>
    <col min="14599" max="14599" width="10.36328125" style="1714" customWidth="1"/>
    <col min="14600" max="14600" width="15.453125" style="1714" customWidth="1"/>
    <col min="14601" max="14601" width="16.90625" style="1714" bestFit="1" customWidth="1"/>
    <col min="14602" max="14602" width="8.90625" style="1714"/>
    <col min="14603" max="14603" width="15.6328125" style="1714" bestFit="1" customWidth="1"/>
    <col min="14604" max="14848" width="8.90625" style="1714"/>
    <col min="14849" max="14849" width="1.08984375" style="1714" customWidth="1"/>
    <col min="14850" max="14850" width="10.453125" style="1714" customWidth="1"/>
    <col min="14851" max="14851" width="8" style="1714" customWidth="1"/>
    <col min="14852" max="14852" width="15.6328125" style="1714" customWidth="1"/>
    <col min="14853" max="14853" width="35.90625" style="1714" customWidth="1"/>
    <col min="14854" max="14854" width="13.453125" style="1714" bestFit="1" customWidth="1"/>
    <col min="14855" max="14855" width="10.36328125" style="1714" customWidth="1"/>
    <col min="14856" max="14856" width="15.453125" style="1714" customWidth="1"/>
    <col min="14857" max="14857" width="16.90625" style="1714" bestFit="1" customWidth="1"/>
    <col min="14858" max="14858" width="8.90625" style="1714"/>
    <col min="14859" max="14859" width="15.6328125" style="1714" bestFit="1" customWidth="1"/>
    <col min="14860" max="15104" width="8.90625" style="1714"/>
    <col min="15105" max="15105" width="1.08984375" style="1714" customWidth="1"/>
    <col min="15106" max="15106" width="10.453125" style="1714" customWidth="1"/>
    <col min="15107" max="15107" width="8" style="1714" customWidth="1"/>
    <col min="15108" max="15108" width="15.6328125" style="1714" customWidth="1"/>
    <col min="15109" max="15109" width="35.90625" style="1714" customWidth="1"/>
    <col min="15110" max="15110" width="13.453125" style="1714" bestFit="1" customWidth="1"/>
    <col min="15111" max="15111" width="10.36328125" style="1714" customWidth="1"/>
    <col min="15112" max="15112" width="15.453125" style="1714" customWidth="1"/>
    <col min="15113" max="15113" width="16.90625" style="1714" bestFit="1" customWidth="1"/>
    <col min="15114" max="15114" width="8.90625" style="1714"/>
    <col min="15115" max="15115" width="15.6328125" style="1714" bestFit="1" customWidth="1"/>
    <col min="15116" max="15360" width="8.90625" style="1714"/>
    <col min="15361" max="15361" width="1.08984375" style="1714" customWidth="1"/>
    <col min="15362" max="15362" width="10.453125" style="1714" customWidth="1"/>
    <col min="15363" max="15363" width="8" style="1714" customWidth="1"/>
    <col min="15364" max="15364" width="15.6328125" style="1714" customWidth="1"/>
    <col min="15365" max="15365" width="35.90625" style="1714" customWidth="1"/>
    <col min="15366" max="15366" width="13.453125" style="1714" bestFit="1" customWidth="1"/>
    <col min="15367" max="15367" width="10.36328125" style="1714" customWidth="1"/>
    <col min="15368" max="15368" width="15.453125" style="1714" customWidth="1"/>
    <col min="15369" max="15369" width="16.90625" style="1714" bestFit="1" customWidth="1"/>
    <col min="15370" max="15370" width="8.90625" style="1714"/>
    <col min="15371" max="15371" width="15.6328125" style="1714" bestFit="1" customWidth="1"/>
    <col min="15372" max="15616" width="8.90625" style="1714"/>
    <col min="15617" max="15617" width="1.08984375" style="1714" customWidth="1"/>
    <col min="15618" max="15618" width="10.453125" style="1714" customWidth="1"/>
    <col min="15619" max="15619" width="8" style="1714" customWidth="1"/>
    <col min="15620" max="15620" width="15.6328125" style="1714" customWidth="1"/>
    <col min="15621" max="15621" width="35.90625" style="1714" customWidth="1"/>
    <col min="15622" max="15622" width="13.453125" style="1714" bestFit="1" customWidth="1"/>
    <col min="15623" max="15623" width="10.36328125" style="1714" customWidth="1"/>
    <col min="15624" max="15624" width="15.453125" style="1714" customWidth="1"/>
    <col min="15625" max="15625" width="16.90625" style="1714" bestFit="1" customWidth="1"/>
    <col min="15626" max="15626" width="8.90625" style="1714"/>
    <col min="15627" max="15627" width="15.6328125" style="1714" bestFit="1" customWidth="1"/>
    <col min="15628" max="15872" width="8.90625" style="1714"/>
    <col min="15873" max="15873" width="1.08984375" style="1714" customWidth="1"/>
    <col min="15874" max="15874" width="10.453125" style="1714" customWidth="1"/>
    <col min="15875" max="15875" width="8" style="1714" customWidth="1"/>
    <col min="15876" max="15876" width="15.6328125" style="1714" customWidth="1"/>
    <col min="15877" max="15877" width="35.90625" style="1714" customWidth="1"/>
    <col min="15878" max="15878" width="13.453125" style="1714" bestFit="1" customWidth="1"/>
    <col min="15879" max="15879" width="10.36328125" style="1714" customWidth="1"/>
    <col min="15880" max="15880" width="15.453125" style="1714" customWidth="1"/>
    <col min="15881" max="15881" width="16.90625" style="1714" bestFit="1" customWidth="1"/>
    <col min="15882" max="15882" width="8.90625" style="1714"/>
    <col min="15883" max="15883" width="15.6328125" style="1714" bestFit="1" customWidth="1"/>
    <col min="15884" max="16128" width="8.90625" style="1714"/>
    <col min="16129" max="16129" width="1.08984375" style="1714" customWidth="1"/>
    <col min="16130" max="16130" width="10.453125" style="1714" customWidth="1"/>
    <col min="16131" max="16131" width="8" style="1714" customWidth="1"/>
    <col min="16132" max="16132" width="15.6328125" style="1714" customWidth="1"/>
    <col min="16133" max="16133" width="35.90625" style="1714" customWidth="1"/>
    <col min="16134" max="16134" width="13.453125" style="1714" bestFit="1" customWidth="1"/>
    <col min="16135" max="16135" width="10.36328125" style="1714" customWidth="1"/>
    <col min="16136" max="16136" width="15.453125" style="1714" customWidth="1"/>
    <col min="16137" max="16137" width="16.90625" style="1714" bestFit="1" customWidth="1"/>
    <col min="16138" max="16138" width="8.90625" style="1714"/>
    <col min="16139" max="16139" width="15.6328125" style="1714" bestFit="1" customWidth="1"/>
    <col min="16140" max="16384" width="8.90625" style="1714"/>
  </cols>
  <sheetData>
    <row r="1" spans="2:9" s="1530" customFormat="1" ht="17.5" x14ac:dyDescent="0.25">
      <c r="B1" s="2155" t="s">
        <v>0</v>
      </c>
      <c r="C1" s="2155"/>
      <c r="D1" s="2155"/>
      <c r="E1" s="2155"/>
      <c r="F1" s="2155"/>
      <c r="G1" s="2155"/>
      <c r="H1" s="2155"/>
      <c r="I1" s="2155"/>
    </row>
    <row r="2" spans="2:9" s="1530" customFormat="1" ht="17.5" x14ac:dyDescent="0.25">
      <c r="B2" s="1531"/>
      <c r="C2" s="1531"/>
      <c r="D2" s="1531"/>
      <c r="E2" s="1531"/>
      <c r="F2" s="1531"/>
      <c r="G2" s="1531"/>
      <c r="H2" s="1532"/>
      <c r="I2" s="1531"/>
    </row>
    <row r="3" spans="2:9" s="1533" customFormat="1" ht="32.25" customHeight="1" x14ac:dyDescent="0.25">
      <c r="B3" s="2156" t="s">
        <v>608</v>
      </c>
      <c r="C3" s="2156"/>
      <c r="D3" s="2156"/>
      <c r="E3" s="2156"/>
      <c r="F3" s="2156"/>
      <c r="G3" s="2156"/>
      <c r="H3" s="2156"/>
      <c r="I3" s="2156"/>
    </row>
    <row r="4" spans="2:9" s="1533" customFormat="1" ht="15.65" customHeight="1" x14ac:dyDescent="0.25">
      <c r="B4" s="1534"/>
      <c r="C4" s="1535"/>
      <c r="D4" s="1536"/>
      <c r="E4" s="1536"/>
      <c r="F4" s="1536"/>
      <c r="G4" s="1536"/>
      <c r="H4" s="1536"/>
      <c r="I4" s="1536"/>
    </row>
    <row r="5" spans="2:9" s="1533" customFormat="1" ht="20.25" customHeight="1" x14ac:dyDescent="0.25">
      <c r="B5" s="2156" t="s">
        <v>609</v>
      </c>
      <c r="C5" s="2156"/>
      <c r="D5" s="2156"/>
      <c r="E5" s="2156"/>
      <c r="F5" s="2156"/>
      <c r="G5" s="2156"/>
      <c r="H5" s="2156"/>
      <c r="I5" s="2156"/>
    </row>
    <row r="6" spans="2:9" s="1533" customFormat="1" ht="15.75" customHeight="1" x14ac:dyDescent="0.25">
      <c r="B6" s="2156"/>
      <c r="C6" s="2156"/>
      <c r="D6" s="2156"/>
      <c r="E6" s="2156"/>
      <c r="F6" s="2156"/>
      <c r="G6" s="2156"/>
      <c r="H6" s="2156"/>
      <c r="I6" s="2156"/>
    </row>
    <row r="7" spans="2:9" s="1533" customFormat="1" ht="15.5" x14ac:dyDescent="0.25">
      <c r="B7" s="1537"/>
      <c r="C7" s="1538"/>
      <c r="D7" s="1538"/>
      <c r="E7" s="1539"/>
      <c r="F7" s="1539"/>
      <c r="G7" s="1539"/>
      <c r="H7" s="1540"/>
      <c r="I7" s="1540"/>
    </row>
    <row r="8" spans="2:9" s="1541" customFormat="1" ht="15.5" x14ac:dyDescent="0.25">
      <c r="B8" s="2156" t="s">
        <v>3</v>
      </c>
      <c r="C8" s="2156"/>
      <c r="D8" s="2156"/>
      <c r="E8" s="2156"/>
      <c r="F8" s="2156"/>
      <c r="G8" s="2156"/>
      <c r="H8" s="2156"/>
      <c r="I8" s="2156"/>
    </row>
    <row r="9" spans="2:9" s="1530" customFormat="1" ht="16" thickBot="1" x14ac:dyDescent="0.3">
      <c r="B9" s="1542"/>
      <c r="C9" s="1542"/>
      <c r="D9" s="1543"/>
      <c r="E9" s="1543"/>
      <c r="F9" s="1543"/>
      <c r="G9" s="1543"/>
      <c r="H9" s="1544"/>
      <c r="I9" s="1545" t="s">
        <v>4</v>
      </c>
    </row>
    <row r="10" spans="2:9" s="1530" customFormat="1" ht="15.5" x14ac:dyDescent="0.25">
      <c r="B10" s="1546" t="s">
        <v>5</v>
      </c>
      <c r="C10" s="1547" t="s">
        <v>6</v>
      </c>
      <c r="D10" s="1547"/>
      <c r="E10" s="1547"/>
      <c r="F10" s="1548" t="s">
        <v>7</v>
      </c>
      <c r="G10" s="1548" t="s">
        <v>8</v>
      </c>
      <c r="H10" s="1549" t="s">
        <v>9</v>
      </c>
      <c r="I10" s="1550" t="s">
        <v>10</v>
      </c>
    </row>
    <row r="11" spans="2:9" s="1530" customFormat="1" ht="16" thickBot="1" x14ac:dyDescent="0.3">
      <c r="B11" s="1551"/>
      <c r="C11" s="1552"/>
      <c r="D11" s="1552"/>
      <c r="E11" s="1552"/>
      <c r="F11" s="1553"/>
      <c r="G11" s="1553"/>
      <c r="H11" s="1554" t="s">
        <v>11</v>
      </c>
      <c r="I11" s="1555" t="s">
        <v>11</v>
      </c>
    </row>
    <row r="12" spans="2:9" s="1530" customFormat="1" ht="15.5" x14ac:dyDescent="0.25">
      <c r="B12" s="1556"/>
      <c r="C12" s="1557"/>
      <c r="D12" s="1557"/>
      <c r="E12" s="1557"/>
      <c r="F12" s="1558"/>
      <c r="G12" s="1558"/>
      <c r="H12" s="1559"/>
      <c r="I12" s="1560"/>
    </row>
    <row r="13" spans="2:9" s="1530" customFormat="1" ht="15.5" x14ac:dyDescent="0.25">
      <c r="B13" s="1561"/>
      <c r="C13" s="1543"/>
      <c r="D13" s="1543"/>
      <c r="E13" s="1543"/>
      <c r="F13" s="1562"/>
      <c r="G13" s="1562"/>
      <c r="H13" s="1563"/>
      <c r="I13" s="1564"/>
    </row>
    <row r="14" spans="2:9" s="1541" customFormat="1" ht="15.5" x14ac:dyDescent="0.25">
      <c r="B14" s="1565">
        <v>1300</v>
      </c>
      <c r="C14" s="1566" t="s">
        <v>12</v>
      </c>
      <c r="D14" s="1567"/>
      <c r="E14" s="1542"/>
      <c r="F14" s="1568"/>
      <c r="G14" s="1568"/>
      <c r="H14" s="1569"/>
      <c r="I14" s="1570"/>
    </row>
    <row r="15" spans="2:9" s="1530" customFormat="1" ht="15.5" x14ac:dyDescent="0.25">
      <c r="B15" s="1571"/>
      <c r="C15" s="1566" t="s">
        <v>13</v>
      </c>
      <c r="D15" s="1572"/>
      <c r="E15" s="1543"/>
      <c r="F15" s="1562"/>
      <c r="G15" s="1562"/>
      <c r="H15" s="1563"/>
      <c r="I15" s="1564"/>
    </row>
    <row r="16" spans="2:9" s="1530" customFormat="1" ht="15.5" x14ac:dyDescent="0.25">
      <c r="B16" s="1571"/>
      <c r="C16" s="1543"/>
      <c r="D16" s="1543"/>
      <c r="E16" s="1543"/>
      <c r="F16" s="1562"/>
      <c r="G16" s="1562"/>
      <c r="H16" s="1563"/>
      <c r="I16" s="1564"/>
    </row>
    <row r="17" spans="2:9" s="1530" customFormat="1" ht="15.5" x14ac:dyDescent="0.25">
      <c r="B17" s="1573" t="s">
        <v>14</v>
      </c>
      <c r="C17" s="2138" t="s">
        <v>15</v>
      </c>
      <c r="D17" s="2139"/>
      <c r="E17" s="2140"/>
      <c r="F17" s="1574" t="s">
        <v>16</v>
      </c>
      <c r="G17" s="1574">
        <v>1</v>
      </c>
      <c r="H17" s="1563"/>
      <c r="I17" s="1564"/>
    </row>
    <row r="18" spans="2:9" s="1530" customFormat="1" ht="15.5" x14ac:dyDescent="0.25">
      <c r="B18" s="1575"/>
      <c r="C18" s="1576"/>
      <c r="D18" s="1577"/>
      <c r="E18" s="1578"/>
      <c r="F18" s="1574"/>
      <c r="G18" s="1574"/>
      <c r="H18" s="1563"/>
      <c r="I18" s="1564"/>
    </row>
    <row r="19" spans="2:9" s="1530" customFormat="1" ht="15.5" x14ac:dyDescent="0.25">
      <c r="B19" s="1575"/>
      <c r="C19" s="2138" t="s">
        <v>17</v>
      </c>
      <c r="D19" s="2139"/>
      <c r="E19" s="2140"/>
      <c r="F19" s="1579" t="s">
        <v>16</v>
      </c>
      <c r="G19" s="1580">
        <v>1</v>
      </c>
      <c r="H19" s="1563"/>
      <c r="I19" s="1564"/>
    </row>
    <row r="20" spans="2:9" s="1530" customFormat="1" ht="15.5" x14ac:dyDescent="0.25">
      <c r="B20" s="1575"/>
      <c r="C20" s="1576"/>
      <c r="D20" s="1577"/>
      <c r="E20" s="1578"/>
      <c r="F20" s="1579"/>
      <c r="G20" s="1580"/>
      <c r="H20" s="1563"/>
      <c r="I20" s="1564"/>
    </row>
    <row r="21" spans="2:9" s="1530" customFormat="1" ht="15.5" x14ac:dyDescent="0.25">
      <c r="B21" s="1575"/>
      <c r="C21" s="2138" t="s">
        <v>18</v>
      </c>
      <c r="D21" s="2139"/>
      <c r="E21" s="2140"/>
      <c r="F21" s="1574" t="s">
        <v>19</v>
      </c>
      <c r="G21" s="1574">
        <v>5</v>
      </c>
      <c r="H21" s="1563"/>
      <c r="I21" s="1564"/>
    </row>
    <row r="22" spans="2:9" s="1530" customFormat="1" ht="15.5" x14ac:dyDescent="0.25">
      <c r="B22" s="1561"/>
      <c r="C22" s="1581"/>
      <c r="D22" s="1543"/>
      <c r="E22" s="1543"/>
      <c r="F22" s="1582"/>
      <c r="G22" s="1562"/>
      <c r="H22" s="1563"/>
      <c r="I22" s="1564"/>
    </row>
    <row r="23" spans="2:9" s="1530" customFormat="1" ht="15.5" x14ac:dyDescent="0.25">
      <c r="B23" s="1565" t="s">
        <v>20</v>
      </c>
      <c r="C23" s="1583" t="s">
        <v>21</v>
      </c>
      <c r="D23" s="1542"/>
      <c r="E23" s="1543"/>
      <c r="F23" s="1582" t="s">
        <v>22</v>
      </c>
      <c r="G23" s="1574">
        <v>1</v>
      </c>
      <c r="H23" s="1563"/>
      <c r="I23" s="1564"/>
    </row>
    <row r="24" spans="2:9" s="1530" customFormat="1" ht="15.5" x14ac:dyDescent="0.25">
      <c r="B24" s="1573"/>
      <c r="C24" s="1581"/>
      <c r="D24" s="1543"/>
      <c r="E24" s="1543"/>
      <c r="F24" s="1582"/>
      <c r="G24" s="1562"/>
      <c r="H24" s="1563"/>
      <c r="I24" s="1564"/>
    </row>
    <row r="25" spans="2:9" s="1530" customFormat="1" ht="15.5" x14ac:dyDescent="0.25">
      <c r="B25" s="1565" t="s">
        <v>23</v>
      </c>
      <c r="C25" s="1583" t="s">
        <v>24</v>
      </c>
      <c r="D25" s="1542"/>
      <c r="E25" s="1542"/>
      <c r="F25" s="1582"/>
      <c r="G25" s="1562"/>
      <c r="H25" s="1563"/>
      <c r="I25" s="1564"/>
    </row>
    <row r="26" spans="2:9" s="1530" customFormat="1" ht="15.5" x14ac:dyDescent="0.25">
      <c r="B26" s="1565"/>
      <c r="C26" s="1583"/>
      <c r="D26" s="1542"/>
      <c r="E26" s="1542"/>
      <c r="F26" s="1582"/>
      <c r="G26" s="1562"/>
      <c r="H26" s="1563"/>
      <c r="I26" s="1564"/>
    </row>
    <row r="27" spans="2:9" s="1530" customFormat="1" ht="15.5" x14ac:dyDescent="0.25">
      <c r="B27" s="1573"/>
      <c r="C27" s="1581" t="s">
        <v>25</v>
      </c>
      <c r="D27" s="1543"/>
      <c r="E27" s="1543"/>
      <c r="F27" s="1582" t="s">
        <v>16</v>
      </c>
      <c r="G27" s="1574">
        <v>1</v>
      </c>
      <c r="H27" s="1563"/>
      <c r="I27" s="1564"/>
    </row>
    <row r="28" spans="2:9" s="1530" customFormat="1" ht="15.5" x14ac:dyDescent="0.25">
      <c r="B28" s="1573"/>
      <c r="C28" s="1581"/>
      <c r="D28" s="1543"/>
      <c r="E28" s="1543"/>
      <c r="F28" s="1582"/>
      <c r="G28" s="1574"/>
      <c r="H28" s="1563"/>
      <c r="I28" s="1564"/>
    </row>
    <row r="29" spans="2:9" s="1530" customFormat="1" ht="15.5" x14ac:dyDescent="0.25">
      <c r="B29" s="1573"/>
      <c r="C29" s="2138" t="s">
        <v>26</v>
      </c>
      <c r="D29" s="2139"/>
      <c r="E29" s="2140"/>
      <c r="F29" s="1582" t="s">
        <v>27</v>
      </c>
      <c r="G29" s="1574">
        <v>5</v>
      </c>
      <c r="H29" s="1563"/>
      <c r="I29" s="1564"/>
    </row>
    <row r="30" spans="2:9" s="1530" customFormat="1" ht="15.5" x14ac:dyDescent="0.25">
      <c r="B30" s="1573"/>
      <c r="C30" s="1581"/>
      <c r="D30" s="1543"/>
      <c r="E30" s="1543"/>
      <c r="F30" s="1582"/>
      <c r="G30" s="1562"/>
      <c r="H30" s="1563"/>
      <c r="I30" s="1564"/>
    </row>
    <row r="31" spans="2:9" s="1530" customFormat="1" ht="15.5" x14ac:dyDescent="0.25">
      <c r="B31" s="1565" t="s">
        <v>28</v>
      </c>
      <c r="C31" s="1583" t="s">
        <v>29</v>
      </c>
      <c r="D31" s="1542"/>
      <c r="E31" s="1543"/>
      <c r="F31" s="1582"/>
      <c r="G31" s="1574"/>
      <c r="H31" s="1563"/>
      <c r="I31" s="1564"/>
    </row>
    <row r="32" spans="2:9" s="1530" customFormat="1" ht="15.5" x14ac:dyDescent="0.25">
      <c r="B32" s="1565"/>
      <c r="C32" s="1583"/>
      <c r="D32" s="1542"/>
      <c r="E32" s="1543"/>
      <c r="F32" s="1582"/>
      <c r="G32" s="1574"/>
      <c r="H32" s="1563"/>
      <c r="I32" s="1564"/>
    </row>
    <row r="33" spans="2:9" s="1530" customFormat="1" ht="15.5" x14ac:dyDescent="0.25">
      <c r="B33" s="1584"/>
      <c r="C33" s="1581" t="s">
        <v>25</v>
      </c>
      <c r="D33" s="1581"/>
      <c r="E33" s="1581"/>
      <c r="F33" s="1582" t="s">
        <v>16</v>
      </c>
      <c r="G33" s="1585">
        <v>1</v>
      </c>
      <c r="H33" s="1586"/>
      <c r="I33" s="1564"/>
    </row>
    <row r="34" spans="2:9" s="1530" customFormat="1" ht="15.5" x14ac:dyDescent="0.25">
      <c r="B34" s="1561"/>
      <c r="C34" s="1581"/>
      <c r="D34" s="1543"/>
      <c r="E34" s="1543"/>
      <c r="F34" s="1582"/>
      <c r="G34" s="1574"/>
      <c r="H34" s="1563"/>
      <c r="I34" s="1564"/>
    </row>
    <row r="35" spans="2:9" s="1530" customFormat="1" ht="15.5" x14ac:dyDescent="0.25">
      <c r="B35" s="1561"/>
      <c r="C35" s="2157" t="s">
        <v>26</v>
      </c>
      <c r="D35" s="2158"/>
      <c r="E35" s="2159"/>
      <c r="F35" s="1582" t="s">
        <v>27</v>
      </c>
      <c r="G35" s="1574">
        <v>5</v>
      </c>
      <c r="H35" s="1563"/>
      <c r="I35" s="1564"/>
    </row>
    <row r="36" spans="2:9" s="1530" customFormat="1" ht="15.5" x14ac:dyDescent="0.25">
      <c r="B36" s="1561"/>
      <c r="C36" s="1581"/>
      <c r="D36" s="1543"/>
      <c r="E36" s="1543"/>
      <c r="F36" s="1582"/>
      <c r="G36" s="1574"/>
      <c r="H36" s="1563"/>
      <c r="I36" s="1564"/>
    </row>
    <row r="37" spans="2:9" s="1590" customFormat="1" ht="29.25" customHeight="1" x14ac:dyDescent="0.25">
      <c r="B37" s="1587" t="s">
        <v>30</v>
      </c>
      <c r="C37" s="2157" t="s">
        <v>516</v>
      </c>
      <c r="D37" s="2158"/>
      <c r="E37" s="2159"/>
      <c r="F37" s="1582" t="s">
        <v>22</v>
      </c>
      <c r="G37" s="1574">
        <v>1</v>
      </c>
      <c r="H37" s="1588"/>
      <c r="I37" s="1589"/>
    </row>
    <row r="38" spans="2:9" s="1530" customFormat="1" ht="15.5" x14ac:dyDescent="0.25">
      <c r="B38" s="1561"/>
      <c r="C38" s="1581"/>
      <c r="D38" s="1543"/>
      <c r="E38" s="1543"/>
      <c r="F38" s="1582"/>
      <c r="G38" s="1574"/>
      <c r="H38" s="1563"/>
      <c r="I38" s="1564"/>
    </row>
    <row r="39" spans="2:9" s="1530" customFormat="1" ht="15.5" x14ac:dyDescent="0.25">
      <c r="B39" s="1561"/>
      <c r="C39" s="1581"/>
      <c r="D39" s="1543"/>
      <c r="E39" s="1543"/>
      <c r="F39" s="1582"/>
      <c r="G39" s="1574"/>
      <c r="H39" s="1563"/>
      <c r="I39" s="1564"/>
    </row>
    <row r="40" spans="2:9" s="1530" customFormat="1" ht="16" thickBot="1" x14ac:dyDescent="0.3">
      <c r="B40" s="1561"/>
      <c r="C40" s="1581"/>
      <c r="D40" s="1543"/>
      <c r="E40" s="1543"/>
      <c r="F40" s="1582"/>
      <c r="G40" s="1574"/>
      <c r="H40" s="1563"/>
      <c r="I40" s="1564"/>
    </row>
    <row r="41" spans="2:9" s="1530" customFormat="1" ht="16" thickBot="1" x14ac:dyDescent="0.3">
      <c r="B41" s="1591" t="s">
        <v>31</v>
      </c>
      <c r="C41" s="1592"/>
      <c r="D41" s="1592"/>
      <c r="E41" s="1592"/>
      <c r="F41" s="1592"/>
      <c r="G41" s="1593"/>
      <c r="H41" s="1594"/>
      <c r="I41" s="1595"/>
    </row>
    <row r="42" spans="2:9" s="1530" customFormat="1" ht="15.5" x14ac:dyDescent="0.25">
      <c r="B42" s="1547"/>
      <c r="C42" s="1557"/>
      <c r="D42" s="1557"/>
      <c r="E42" s="1557"/>
      <c r="F42" s="1557"/>
      <c r="G42" s="1596"/>
      <c r="H42" s="1597"/>
      <c r="I42" s="1598"/>
    </row>
    <row r="43" spans="2:9" s="1530" customFormat="1" ht="16" thickBot="1" x14ac:dyDescent="0.3">
      <c r="B43" s="1552"/>
      <c r="C43" s="1599"/>
      <c r="D43" s="1599"/>
      <c r="E43" s="1600"/>
      <c r="F43" s="1601"/>
      <c r="G43" s="1599"/>
      <c r="H43" s="1602"/>
      <c r="I43" s="1602" t="s">
        <v>32</v>
      </c>
    </row>
    <row r="44" spans="2:9" s="1530" customFormat="1" ht="15.5" x14ac:dyDescent="0.25">
      <c r="B44" s="1546" t="s">
        <v>5</v>
      </c>
      <c r="C44" s="1547" t="s">
        <v>6</v>
      </c>
      <c r="D44" s="1547"/>
      <c r="E44" s="1547"/>
      <c r="F44" s="1548" t="s">
        <v>7</v>
      </c>
      <c r="G44" s="1548" t="s">
        <v>8</v>
      </c>
      <c r="H44" s="1549" t="s">
        <v>9</v>
      </c>
      <c r="I44" s="1550" t="s">
        <v>10</v>
      </c>
    </row>
    <row r="45" spans="2:9" s="1530" customFormat="1" ht="16" thickBot="1" x14ac:dyDescent="0.3">
      <c r="B45" s="1551"/>
      <c r="C45" s="1552"/>
      <c r="D45" s="1552"/>
      <c r="E45" s="1552"/>
      <c r="F45" s="1553"/>
      <c r="G45" s="1553"/>
      <c r="H45" s="1554" t="s">
        <v>11</v>
      </c>
      <c r="I45" s="1555" t="s">
        <v>11</v>
      </c>
    </row>
    <row r="46" spans="2:9" s="1530" customFormat="1" ht="15.5" x14ac:dyDescent="0.25">
      <c r="B46" s="1603"/>
      <c r="C46" s="1604"/>
      <c r="D46" s="1605"/>
      <c r="E46" s="1606"/>
      <c r="F46" s="1607"/>
      <c r="G46" s="1607"/>
      <c r="H46" s="1608"/>
      <c r="I46" s="1609"/>
    </row>
    <row r="47" spans="2:9" s="1530" customFormat="1" ht="15.5" x14ac:dyDescent="0.25">
      <c r="B47" s="1610">
        <v>1500</v>
      </c>
      <c r="C47" s="1542" t="s">
        <v>33</v>
      </c>
      <c r="D47" s="1543"/>
      <c r="E47" s="1543"/>
      <c r="F47" s="1582"/>
      <c r="G47" s="1562"/>
      <c r="H47" s="1563"/>
      <c r="I47" s="1564"/>
    </row>
    <row r="48" spans="2:9" s="1530" customFormat="1" ht="15.5" x14ac:dyDescent="0.25">
      <c r="B48" s="1611"/>
      <c r="C48" s="1581"/>
      <c r="D48" s="1581"/>
      <c r="E48" s="1581"/>
      <c r="F48" s="1582"/>
      <c r="G48" s="1562"/>
      <c r="H48" s="1563"/>
      <c r="I48" s="1564">
        <f t="shared" ref="I48" si="0">H48*G48</f>
        <v>0</v>
      </c>
    </row>
    <row r="49" spans="2:9" s="1530" customFormat="1" ht="15.5" x14ac:dyDescent="0.25">
      <c r="B49" s="1610">
        <v>15.03</v>
      </c>
      <c r="C49" s="1542" t="s">
        <v>34</v>
      </c>
      <c r="D49" s="1543"/>
      <c r="E49" s="1543"/>
      <c r="F49" s="1574" t="s">
        <v>35</v>
      </c>
      <c r="G49" s="1611"/>
      <c r="H49" s="1563"/>
      <c r="I49" s="1564"/>
    </row>
    <row r="50" spans="2:9" s="1530" customFormat="1" ht="15.5" x14ac:dyDescent="0.25">
      <c r="B50" s="1574"/>
      <c r="C50" s="1543"/>
      <c r="D50" s="1543"/>
      <c r="E50" s="1543"/>
      <c r="F50" s="1574"/>
      <c r="G50" s="1611"/>
      <c r="H50" s="1563"/>
      <c r="I50" s="1564"/>
    </row>
    <row r="51" spans="2:9" s="1530" customFormat="1" ht="15.5" x14ac:dyDescent="0.25">
      <c r="B51" s="1574"/>
      <c r="C51" s="1543" t="s">
        <v>36</v>
      </c>
      <c r="D51" s="1543"/>
      <c r="E51" s="1543"/>
      <c r="F51" s="1574" t="s">
        <v>16</v>
      </c>
      <c r="G51" s="1611">
        <v>1</v>
      </c>
      <c r="H51" s="1563"/>
      <c r="I51" s="1564"/>
    </row>
    <row r="52" spans="2:9" s="1530" customFormat="1" ht="15.5" x14ac:dyDescent="0.25">
      <c r="B52" s="1574"/>
      <c r="C52" s="1543"/>
      <c r="D52" s="1543"/>
      <c r="E52" s="1543"/>
      <c r="F52" s="1574"/>
      <c r="G52" s="1611"/>
      <c r="H52" s="1563"/>
      <c r="I52" s="1564"/>
    </row>
    <row r="53" spans="2:9" s="1530" customFormat="1" ht="15.5" x14ac:dyDescent="0.25">
      <c r="B53" s="1574"/>
      <c r="C53" s="1543" t="s">
        <v>37</v>
      </c>
      <c r="D53" s="1543"/>
      <c r="E53" s="1543"/>
      <c r="F53" s="1574" t="s">
        <v>22</v>
      </c>
      <c r="G53" s="1611">
        <v>4</v>
      </c>
      <c r="H53" s="1563"/>
      <c r="I53" s="1564"/>
    </row>
    <row r="54" spans="2:9" s="1530" customFormat="1" ht="15.5" x14ac:dyDescent="0.25">
      <c r="B54" s="1612"/>
      <c r="C54" s="1543"/>
      <c r="D54" s="1543"/>
      <c r="E54" s="1543"/>
      <c r="F54" s="1574"/>
      <c r="G54" s="1611"/>
      <c r="H54" s="1563"/>
      <c r="I54" s="1564"/>
    </row>
    <row r="55" spans="2:9" s="1530" customFormat="1" ht="15.5" x14ac:dyDescent="0.25">
      <c r="B55" s="1612"/>
      <c r="C55" s="1543" t="s">
        <v>38</v>
      </c>
      <c r="D55" s="1543"/>
      <c r="E55" s="1543"/>
      <c r="F55" s="1574" t="s">
        <v>22</v>
      </c>
      <c r="G55" s="1611">
        <v>4</v>
      </c>
      <c r="H55" s="1563"/>
      <c r="I55" s="1564"/>
    </row>
    <row r="56" spans="2:9" s="1530" customFormat="1" ht="15.5" x14ac:dyDescent="0.25">
      <c r="B56" s="1612"/>
      <c r="C56" s="1543"/>
      <c r="D56" s="1543"/>
      <c r="E56" s="1543"/>
      <c r="F56" s="1574"/>
      <c r="G56" s="1611"/>
      <c r="H56" s="1563"/>
      <c r="I56" s="1564"/>
    </row>
    <row r="57" spans="2:9" s="1530" customFormat="1" ht="15.5" x14ac:dyDescent="0.25">
      <c r="B57" s="1612"/>
      <c r="C57" s="1543" t="s">
        <v>39</v>
      </c>
      <c r="D57" s="1543"/>
      <c r="E57" s="1543"/>
      <c r="F57" s="1574" t="s">
        <v>22</v>
      </c>
      <c r="G57" s="1611">
        <v>4</v>
      </c>
      <c r="H57" s="1563"/>
      <c r="I57" s="1564"/>
    </row>
    <row r="58" spans="2:9" s="1530" customFormat="1" ht="16" thickBot="1" x14ac:dyDescent="0.3">
      <c r="B58" s="1612"/>
      <c r="C58" s="1543"/>
      <c r="D58" s="1543"/>
      <c r="E58" s="1543"/>
      <c r="F58" s="1574"/>
      <c r="G58" s="1611"/>
      <c r="H58" s="1563"/>
      <c r="I58" s="1564"/>
    </row>
    <row r="59" spans="2:9" s="1530" customFormat="1" ht="16" thickBot="1" x14ac:dyDescent="0.3">
      <c r="B59" s="1591" t="s">
        <v>40</v>
      </c>
      <c r="C59" s="1592"/>
      <c r="D59" s="1613"/>
      <c r="E59" s="1592"/>
      <c r="F59" s="1614"/>
      <c r="G59" s="1592"/>
      <c r="H59" s="1615"/>
      <c r="I59" s="1616"/>
    </row>
    <row r="60" spans="2:9" s="1530" customFormat="1" ht="15.5" x14ac:dyDescent="0.25">
      <c r="B60" s="1547"/>
      <c r="C60" s="1557"/>
      <c r="D60" s="1557"/>
      <c r="E60" s="1557"/>
      <c r="F60" s="1617"/>
      <c r="G60" s="1557"/>
      <c r="H60" s="1618"/>
      <c r="I60" s="1619"/>
    </row>
    <row r="61" spans="2:9" s="1530" customFormat="1" ht="16" thickBot="1" x14ac:dyDescent="0.3">
      <c r="B61" s="1552"/>
      <c r="C61" s="1543"/>
      <c r="D61" s="1543"/>
      <c r="E61" s="1543"/>
      <c r="F61" s="1620"/>
      <c r="G61" s="1543"/>
      <c r="H61" s="1621"/>
      <c r="I61" s="1602" t="s">
        <v>41</v>
      </c>
    </row>
    <row r="62" spans="2:9" s="1530" customFormat="1" ht="15.5" x14ac:dyDescent="0.25">
      <c r="B62" s="1546" t="s">
        <v>5</v>
      </c>
      <c r="C62" s="1547" t="s">
        <v>6</v>
      </c>
      <c r="D62" s="1547"/>
      <c r="E62" s="1547"/>
      <c r="F62" s="1548" t="s">
        <v>7</v>
      </c>
      <c r="G62" s="1548" t="s">
        <v>8</v>
      </c>
      <c r="H62" s="1549" t="s">
        <v>9</v>
      </c>
      <c r="I62" s="1550" t="s">
        <v>10</v>
      </c>
    </row>
    <row r="63" spans="2:9" s="1530" customFormat="1" ht="16" thickBot="1" x14ac:dyDescent="0.3">
      <c r="B63" s="1551"/>
      <c r="C63" s="1552"/>
      <c r="D63" s="1552"/>
      <c r="E63" s="1552"/>
      <c r="F63" s="1553"/>
      <c r="G63" s="1553"/>
      <c r="H63" s="1554" t="s">
        <v>11</v>
      </c>
      <c r="I63" s="1555" t="s">
        <v>11</v>
      </c>
    </row>
    <row r="64" spans="2:9" s="1530" customFormat="1" ht="15.5" x14ac:dyDescent="0.25">
      <c r="B64" s="1622"/>
      <c r="C64" s="1623"/>
      <c r="D64" s="1624"/>
      <c r="E64" s="1625"/>
      <c r="F64" s="1604"/>
      <c r="G64" s="1604"/>
      <c r="H64" s="1608"/>
      <c r="I64" s="1626"/>
    </row>
    <row r="65" spans="2:9" s="1530" customFormat="1" ht="15.5" x14ac:dyDescent="0.25">
      <c r="B65" s="1627">
        <v>1700</v>
      </c>
      <c r="C65" s="1628" t="s">
        <v>42</v>
      </c>
      <c r="D65" s="1543"/>
      <c r="E65" s="1629"/>
      <c r="F65" s="1566"/>
      <c r="G65" s="1566"/>
      <c r="H65" s="1630"/>
      <c r="I65" s="1626"/>
    </row>
    <row r="66" spans="2:9" s="1530" customFormat="1" ht="15.5" x14ac:dyDescent="0.25">
      <c r="B66" s="1622"/>
      <c r="C66" s="1566"/>
      <c r="D66" s="1567"/>
      <c r="E66" s="1629"/>
      <c r="F66" s="1566"/>
      <c r="G66" s="1631"/>
      <c r="H66" s="1630"/>
      <c r="I66" s="1626"/>
    </row>
    <row r="67" spans="2:9" s="1634" customFormat="1" ht="15.5" x14ac:dyDescent="0.25">
      <c r="B67" s="1627" t="s">
        <v>43</v>
      </c>
      <c r="C67" s="1628" t="s">
        <v>44</v>
      </c>
      <c r="D67" s="1542"/>
      <c r="E67" s="1632"/>
      <c r="F67" s="1582" t="s">
        <v>45</v>
      </c>
      <c r="G67" s="1574">
        <v>30</v>
      </c>
      <c r="H67" s="1633"/>
      <c r="I67" s="1626"/>
    </row>
    <row r="68" spans="2:9" s="1634" customFormat="1" ht="15.5" x14ac:dyDescent="0.25">
      <c r="B68" s="1561"/>
      <c r="C68" s="1543"/>
      <c r="D68" s="1543"/>
      <c r="E68" s="1543"/>
      <c r="F68" s="1574"/>
      <c r="G68" s="1574"/>
      <c r="H68" s="1633"/>
      <c r="I68" s="1626"/>
    </row>
    <row r="69" spans="2:9" s="1634" customFormat="1" ht="15.5" x14ac:dyDescent="0.25">
      <c r="B69" s="1627" t="s">
        <v>517</v>
      </c>
      <c r="C69" s="1628" t="s">
        <v>518</v>
      </c>
      <c r="D69" s="1542"/>
      <c r="E69" s="1632"/>
      <c r="F69" s="1582" t="s">
        <v>22</v>
      </c>
      <c r="G69" s="1574">
        <v>3</v>
      </c>
      <c r="H69" s="1633"/>
      <c r="I69" s="1626"/>
    </row>
    <row r="70" spans="2:9" s="1634" customFormat="1" ht="16" thickBot="1" x14ac:dyDescent="0.3">
      <c r="B70" s="1561"/>
      <c r="C70" s="1543"/>
      <c r="D70" s="1543"/>
      <c r="E70" s="1543"/>
      <c r="F70" s="1574"/>
      <c r="G70" s="1562"/>
      <c r="H70" s="1633"/>
      <c r="I70" s="1635"/>
    </row>
    <row r="71" spans="2:9" s="1634" customFormat="1" ht="16" thickBot="1" x14ac:dyDescent="0.3">
      <c r="B71" s="1591" t="s">
        <v>46</v>
      </c>
      <c r="C71" s="1592"/>
      <c r="D71" s="1613"/>
      <c r="E71" s="1592"/>
      <c r="F71" s="1614"/>
      <c r="G71" s="1592"/>
      <c r="H71" s="1615"/>
      <c r="I71" s="1616"/>
    </row>
    <row r="72" spans="2:9" s="1634" customFormat="1" ht="15.5" x14ac:dyDescent="0.25">
      <c r="B72" s="1542"/>
      <c r="C72" s="1543"/>
      <c r="D72" s="1543"/>
      <c r="E72" s="1543"/>
      <c r="F72" s="1620"/>
      <c r="G72" s="1543"/>
      <c r="H72" s="1621"/>
      <c r="I72" s="1636"/>
    </row>
    <row r="73" spans="2:9" s="1634" customFormat="1" ht="16" thickBot="1" x14ac:dyDescent="0.3">
      <c r="B73" s="1600"/>
      <c r="C73" s="1637"/>
      <c r="D73" s="1599"/>
      <c r="E73" s="1599"/>
      <c r="F73" s="1601"/>
      <c r="G73" s="1601"/>
      <c r="H73" s="1602"/>
      <c r="I73" s="1602" t="s">
        <v>47</v>
      </c>
    </row>
    <row r="74" spans="2:9" s="1634" customFormat="1" ht="15.5" x14ac:dyDescent="0.25">
      <c r="B74" s="1546" t="s">
        <v>5</v>
      </c>
      <c r="C74" s="1547" t="s">
        <v>6</v>
      </c>
      <c r="D74" s="1547"/>
      <c r="E74" s="1547"/>
      <c r="F74" s="1548" t="s">
        <v>7</v>
      </c>
      <c r="G74" s="1548" t="s">
        <v>8</v>
      </c>
      <c r="H74" s="1549" t="s">
        <v>9</v>
      </c>
      <c r="I74" s="1550" t="s">
        <v>10</v>
      </c>
    </row>
    <row r="75" spans="2:9" s="1634" customFormat="1" ht="16" thickBot="1" x14ac:dyDescent="0.3">
      <c r="B75" s="1551"/>
      <c r="C75" s="1552"/>
      <c r="D75" s="1552"/>
      <c r="E75" s="1552"/>
      <c r="F75" s="1553"/>
      <c r="G75" s="1553"/>
      <c r="H75" s="1554" t="s">
        <v>11</v>
      </c>
      <c r="I75" s="1555" t="s">
        <v>11</v>
      </c>
    </row>
    <row r="76" spans="2:9" s="1634" customFormat="1" ht="23.25" customHeight="1" x14ac:dyDescent="0.25">
      <c r="B76" s="1627" t="s">
        <v>48</v>
      </c>
      <c r="C76" s="2152" t="s">
        <v>49</v>
      </c>
      <c r="D76" s="2153"/>
      <c r="E76" s="2154"/>
      <c r="F76" s="1638"/>
      <c r="G76" s="1638"/>
      <c r="H76" s="1639"/>
      <c r="I76" s="1564"/>
    </row>
    <row r="77" spans="2:9" s="1634" customFormat="1" ht="15.5" x14ac:dyDescent="0.25">
      <c r="B77" s="1627" t="s">
        <v>50</v>
      </c>
      <c r="C77" s="1566" t="s">
        <v>51</v>
      </c>
      <c r="D77" s="1543"/>
      <c r="E77" s="1543"/>
      <c r="F77" s="1582"/>
      <c r="G77" s="1582"/>
      <c r="H77" s="1563"/>
      <c r="I77" s="1564"/>
    </row>
    <row r="78" spans="2:9" s="1634" customFormat="1" ht="15.5" x14ac:dyDescent="0.25">
      <c r="B78" s="1640"/>
      <c r="C78" s="1641" t="s">
        <v>52</v>
      </c>
      <c r="D78" s="1543"/>
      <c r="E78" s="1543"/>
      <c r="F78" s="1582" t="s">
        <v>53</v>
      </c>
      <c r="G78" s="1582">
        <v>5</v>
      </c>
      <c r="H78" s="1563"/>
      <c r="I78" s="1564"/>
    </row>
    <row r="79" spans="2:9" s="1634" customFormat="1" ht="15.5" x14ac:dyDescent="0.25">
      <c r="B79" s="1640"/>
      <c r="C79" s="1641" t="s">
        <v>54</v>
      </c>
      <c r="D79" s="1543"/>
      <c r="E79" s="1543"/>
      <c r="F79" s="1582" t="s">
        <v>53</v>
      </c>
      <c r="G79" s="1582">
        <v>5</v>
      </c>
      <c r="H79" s="1563"/>
      <c r="I79" s="1564"/>
    </row>
    <row r="80" spans="2:9" s="1634" customFormat="1" ht="15.5" x14ac:dyDescent="0.25">
      <c r="B80" s="1640"/>
      <c r="C80" s="1641" t="s">
        <v>55</v>
      </c>
      <c r="D80" s="1543"/>
      <c r="E80" s="1543"/>
      <c r="F80" s="1582" t="s">
        <v>53</v>
      </c>
      <c r="G80" s="1582">
        <v>5</v>
      </c>
      <c r="H80" s="1563"/>
      <c r="I80" s="1564"/>
    </row>
    <row r="81" spans="2:9" s="1634" customFormat="1" ht="15.5" x14ac:dyDescent="0.25">
      <c r="B81" s="1627" t="s">
        <v>56</v>
      </c>
      <c r="C81" s="1566" t="s">
        <v>57</v>
      </c>
      <c r="D81" s="1543"/>
      <c r="E81" s="1543"/>
      <c r="F81" s="1582"/>
      <c r="G81" s="1582"/>
      <c r="H81" s="1563"/>
      <c r="I81" s="1564"/>
    </row>
    <row r="82" spans="2:9" s="1634" customFormat="1" ht="15.5" x14ac:dyDescent="0.25">
      <c r="B82" s="1640"/>
      <c r="C82" s="1641" t="s">
        <v>58</v>
      </c>
      <c r="D82" s="1543"/>
      <c r="E82" s="1543"/>
      <c r="F82" s="1582" t="s">
        <v>59</v>
      </c>
      <c r="G82" s="1582">
        <v>50</v>
      </c>
      <c r="H82" s="1563"/>
      <c r="I82" s="1564"/>
    </row>
    <row r="83" spans="2:9" s="1634" customFormat="1" ht="15.5" x14ac:dyDescent="0.25">
      <c r="B83" s="1640"/>
      <c r="C83" s="1641" t="s">
        <v>397</v>
      </c>
      <c r="D83" s="1543"/>
      <c r="E83" s="1543"/>
      <c r="F83" s="1582" t="s">
        <v>59</v>
      </c>
      <c r="G83" s="1582">
        <v>50</v>
      </c>
      <c r="H83" s="1563"/>
      <c r="I83" s="1564"/>
    </row>
    <row r="84" spans="2:9" s="1634" customFormat="1" ht="15.5" x14ac:dyDescent="0.25">
      <c r="B84" s="1640"/>
      <c r="C84" s="1641" t="s">
        <v>60</v>
      </c>
      <c r="D84" s="1543"/>
      <c r="E84" s="1543"/>
      <c r="F84" s="1582" t="s">
        <v>59</v>
      </c>
      <c r="G84" s="1582">
        <v>50</v>
      </c>
      <c r="H84" s="1563"/>
      <c r="I84" s="1564"/>
    </row>
    <row r="85" spans="2:9" s="1634" customFormat="1" ht="16" thickBot="1" x14ac:dyDescent="0.3">
      <c r="B85" s="1642"/>
      <c r="C85" s="1641"/>
      <c r="D85" s="1543"/>
      <c r="E85" s="1543"/>
      <c r="F85" s="1582"/>
      <c r="G85" s="1582"/>
      <c r="H85" s="1563"/>
      <c r="I85" s="1564"/>
    </row>
    <row r="86" spans="2:9" s="1634" customFormat="1" ht="16" thickBot="1" x14ac:dyDescent="0.3">
      <c r="B86" s="1591" t="s">
        <v>61</v>
      </c>
      <c r="C86" s="1592"/>
      <c r="D86" s="1613"/>
      <c r="E86" s="1592"/>
      <c r="F86" s="1614"/>
      <c r="G86" s="1592"/>
      <c r="H86" s="1615"/>
      <c r="I86" s="1616"/>
    </row>
    <row r="87" spans="2:9" s="1634" customFormat="1" ht="15.5" x14ac:dyDescent="0.25">
      <c r="B87" s="1542"/>
      <c r="C87" s="1543"/>
      <c r="D87" s="1543"/>
      <c r="E87" s="1543"/>
      <c r="F87" s="1620"/>
      <c r="G87" s="1543"/>
      <c r="H87" s="1621"/>
      <c r="I87" s="1636"/>
    </row>
    <row r="88" spans="2:9" s="1530" customFormat="1" ht="15.5" x14ac:dyDescent="0.25">
      <c r="B88" s="1542" t="s">
        <v>62</v>
      </c>
      <c r="C88" s="1543"/>
      <c r="D88" s="1543"/>
      <c r="E88" s="1543"/>
      <c r="F88" s="1620"/>
      <c r="G88" s="1543"/>
      <c r="H88" s="1621"/>
      <c r="I88" s="1636"/>
    </row>
    <row r="89" spans="2:9" s="1530" customFormat="1" ht="16" thickBot="1" x14ac:dyDescent="0.3">
      <c r="B89" s="1599"/>
      <c r="C89" s="1599"/>
      <c r="D89" s="1599"/>
      <c r="E89" s="1599"/>
      <c r="F89" s="1601"/>
      <c r="G89" s="1599"/>
      <c r="H89" s="1643"/>
      <c r="I89" s="1644" t="s">
        <v>63</v>
      </c>
    </row>
    <row r="90" spans="2:9" s="1530" customFormat="1" ht="15.5" x14ac:dyDescent="0.25">
      <c r="B90" s="1645" t="s">
        <v>5</v>
      </c>
      <c r="C90" s="1646" t="s">
        <v>6</v>
      </c>
      <c r="D90" s="1547"/>
      <c r="E90" s="1547"/>
      <c r="F90" s="1647" t="s">
        <v>7</v>
      </c>
      <c r="G90" s="1548" t="s">
        <v>8</v>
      </c>
      <c r="H90" s="1648" t="s">
        <v>9</v>
      </c>
      <c r="I90" s="1649" t="s">
        <v>10</v>
      </c>
    </row>
    <row r="91" spans="2:9" s="1530" customFormat="1" ht="16" thickBot="1" x14ac:dyDescent="0.3">
      <c r="B91" s="1650"/>
      <c r="C91" s="1651"/>
      <c r="D91" s="1552"/>
      <c r="E91" s="1552"/>
      <c r="F91" s="1652"/>
      <c r="G91" s="1553"/>
      <c r="H91" s="1653" t="s">
        <v>11</v>
      </c>
      <c r="I91" s="1654" t="s">
        <v>11</v>
      </c>
    </row>
    <row r="92" spans="2:9" s="1530" customFormat="1" ht="15.5" x14ac:dyDescent="0.25">
      <c r="B92" s="1655"/>
      <c r="C92" s="1646"/>
      <c r="D92" s="1547"/>
      <c r="E92" s="1547"/>
      <c r="F92" s="1548"/>
      <c r="G92" s="1656"/>
      <c r="H92" s="1648"/>
      <c r="I92" s="1550"/>
    </row>
    <row r="93" spans="2:9" s="1530" customFormat="1" ht="15.5" x14ac:dyDescent="0.25">
      <c r="B93" s="1565">
        <v>2100</v>
      </c>
      <c r="C93" s="1566" t="s">
        <v>64</v>
      </c>
      <c r="D93" s="1543"/>
      <c r="E93" s="1543"/>
      <c r="F93" s="1574"/>
      <c r="G93" s="1657"/>
      <c r="H93" s="1633"/>
      <c r="I93" s="1635"/>
    </row>
    <row r="94" spans="2:9" s="1530" customFormat="1" ht="15.5" x14ac:dyDescent="0.25">
      <c r="B94" s="1565">
        <v>21.01</v>
      </c>
      <c r="C94" s="1628" t="s">
        <v>65</v>
      </c>
      <c r="D94" s="1542"/>
      <c r="E94" s="1543"/>
      <c r="F94" s="1574"/>
      <c r="G94" s="1582"/>
      <c r="H94" s="1633"/>
      <c r="I94" s="1635"/>
    </row>
    <row r="95" spans="2:9" s="1530" customFormat="1" ht="15.5" x14ac:dyDescent="0.25">
      <c r="B95" s="1565"/>
      <c r="C95" s="1657" t="s">
        <v>66</v>
      </c>
      <c r="D95" s="1542"/>
      <c r="E95" s="1543"/>
      <c r="F95" s="1574"/>
      <c r="G95" s="1582"/>
      <c r="H95" s="1633"/>
      <c r="I95" s="1635"/>
    </row>
    <row r="96" spans="2:9" s="1530" customFormat="1" ht="17.5" x14ac:dyDescent="0.25">
      <c r="B96" s="1565"/>
      <c r="C96" s="1657" t="s">
        <v>67</v>
      </c>
      <c r="D96" s="1542"/>
      <c r="E96" s="1543"/>
      <c r="F96" s="1582" t="s">
        <v>610</v>
      </c>
      <c r="G96" s="1582">
        <v>100</v>
      </c>
      <c r="H96" s="1633"/>
      <c r="I96" s="1564"/>
    </row>
    <row r="97" spans="2:9" s="1530" customFormat="1" ht="15.5" x14ac:dyDescent="0.25">
      <c r="B97" s="1565"/>
      <c r="C97" s="1628"/>
      <c r="D97" s="1542"/>
      <c r="E97" s="1543"/>
      <c r="F97" s="1582"/>
      <c r="G97" s="1582"/>
      <c r="H97" s="1633"/>
      <c r="I97" s="1564"/>
    </row>
    <row r="98" spans="2:9" s="1530" customFormat="1" ht="17.5" x14ac:dyDescent="0.25">
      <c r="B98" s="1565">
        <v>21.02</v>
      </c>
      <c r="C98" s="1628" t="s">
        <v>69</v>
      </c>
      <c r="D98" s="1542"/>
      <c r="E98" s="1543"/>
      <c r="F98" s="1582" t="s">
        <v>610</v>
      </c>
      <c r="G98" s="1582">
        <v>100</v>
      </c>
      <c r="H98" s="1633"/>
      <c r="I98" s="1564"/>
    </row>
    <row r="99" spans="2:9" s="1530" customFormat="1" ht="16" thickBot="1" x14ac:dyDescent="0.3">
      <c r="B99" s="1561"/>
      <c r="C99" s="1657"/>
      <c r="D99" s="1543"/>
      <c r="E99" s="1543"/>
      <c r="F99" s="1582"/>
      <c r="G99" s="1658"/>
      <c r="H99" s="1659"/>
      <c r="I99" s="1635"/>
    </row>
    <row r="100" spans="2:9" s="1530" customFormat="1" ht="16" thickBot="1" x14ac:dyDescent="0.3">
      <c r="B100" s="1591" t="s">
        <v>70</v>
      </c>
      <c r="C100" s="1592"/>
      <c r="D100" s="1592"/>
      <c r="E100" s="1592"/>
      <c r="F100" s="1592"/>
      <c r="G100" s="1593"/>
      <c r="H100" s="1594"/>
      <c r="I100" s="1595"/>
    </row>
    <row r="101" spans="2:9" s="1530" customFormat="1" ht="16" thickBot="1" x14ac:dyDescent="0.3">
      <c r="B101" s="1542"/>
      <c r="C101" s="1543"/>
      <c r="D101" s="1543"/>
      <c r="E101" s="1543"/>
      <c r="F101" s="1543"/>
      <c r="G101" s="1660"/>
      <c r="H101" s="1544"/>
      <c r="I101" s="1661"/>
    </row>
    <row r="102" spans="2:9" s="1530" customFormat="1" ht="15.5" x14ac:dyDescent="0.25">
      <c r="B102" s="1645" t="s">
        <v>5</v>
      </c>
      <c r="C102" s="1646" t="s">
        <v>6</v>
      </c>
      <c r="D102" s="1547"/>
      <c r="E102" s="1547"/>
      <c r="F102" s="1647" t="s">
        <v>7</v>
      </c>
      <c r="G102" s="1548" t="s">
        <v>8</v>
      </c>
      <c r="H102" s="1648" t="s">
        <v>9</v>
      </c>
      <c r="I102" s="1649" t="s">
        <v>10</v>
      </c>
    </row>
    <row r="103" spans="2:9" s="1530" customFormat="1" ht="16" thickBot="1" x14ac:dyDescent="0.3">
      <c r="B103" s="1650"/>
      <c r="C103" s="1651"/>
      <c r="D103" s="1552"/>
      <c r="E103" s="1552"/>
      <c r="F103" s="1652"/>
      <c r="G103" s="1553"/>
      <c r="H103" s="1653" t="s">
        <v>11</v>
      </c>
      <c r="I103" s="1654" t="s">
        <v>11</v>
      </c>
    </row>
    <row r="104" spans="2:9" s="1530" customFormat="1" ht="15.5" x14ac:dyDescent="0.25">
      <c r="B104" s="1565">
        <v>2200</v>
      </c>
      <c r="C104" s="1628" t="s">
        <v>71</v>
      </c>
      <c r="D104" s="1543"/>
      <c r="E104" s="1662"/>
      <c r="F104" s="1620"/>
      <c r="G104" s="1658"/>
      <c r="H104" s="1663"/>
      <c r="I104" s="1635"/>
    </row>
    <row r="105" spans="2:9" s="1530" customFormat="1" ht="6.75" customHeight="1" x14ac:dyDescent="0.25">
      <c r="B105" s="1573"/>
      <c r="C105" s="1657"/>
      <c r="D105" s="1543"/>
      <c r="E105" s="1543"/>
      <c r="F105" s="1582"/>
      <c r="G105" s="1658"/>
      <c r="H105" s="1663"/>
      <c r="I105" s="1635"/>
    </row>
    <row r="106" spans="2:9" s="1530" customFormat="1" ht="15.5" x14ac:dyDescent="0.25">
      <c r="B106" s="1565">
        <v>22.01</v>
      </c>
      <c r="C106" s="1628" t="s">
        <v>72</v>
      </c>
      <c r="D106" s="1543"/>
      <c r="E106" s="1543"/>
      <c r="F106" s="1582"/>
      <c r="G106" s="1658"/>
      <c r="H106" s="1663"/>
      <c r="I106" s="1635"/>
    </row>
    <row r="107" spans="2:9" s="1530" customFormat="1" ht="15.5" x14ac:dyDescent="0.25">
      <c r="B107" s="1573"/>
      <c r="C107" s="1657" t="s">
        <v>66</v>
      </c>
      <c r="D107" s="1543"/>
      <c r="E107" s="1543"/>
      <c r="F107" s="1582"/>
      <c r="G107" s="1658"/>
      <c r="H107" s="1663"/>
      <c r="I107" s="1635"/>
    </row>
    <row r="108" spans="2:9" s="1530" customFormat="1" ht="17.5" x14ac:dyDescent="0.25">
      <c r="B108" s="1573"/>
      <c r="C108" s="1657" t="s">
        <v>73</v>
      </c>
      <c r="D108" s="1543"/>
      <c r="E108" s="1543"/>
      <c r="F108" s="1582" t="s">
        <v>610</v>
      </c>
      <c r="G108" s="1658">
        <v>100</v>
      </c>
      <c r="H108" s="1663"/>
      <c r="I108" s="1564"/>
    </row>
    <row r="109" spans="2:9" s="1530" customFormat="1" ht="11.25" customHeight="1" x14ac:dyDescent="0.25">
      <c r="B109" s="1561"/>
      <c r="C109" s="1657" t="s">
        <v>35</v>
      </c>
      <c r="D109" s="1543"/>
      <c r="E109" s="1543"/>
      <c r="F109" s="1582"/>
      <c r="G109" s="1658"/>
      <c r="H109" s="1663"/>
      <c r="I109" s="1564"/>
    </row>
    <row r="110" spans="2:9" s="1530" customFormat="1" ht="15.5" x14ac:dyDescent="0.25">
      <c r="B110" s="1565">
        <v>22.02</v>
      </c>
      <c r="C110" s="1628" t="s">
        <v>74</v>
      </c>
      <c r="D110" s="1543"/>
      <c r="E110" s="1543"/>
      <c r="F110" s="1582"/>
      <c r="G110" s="1658"/>
      <c r="H110" s="1663"/>
      <c r="I110" s="1564"/>
    </row>
    <row r="111" spans="2:9" s="1530" customFormat="1" ht="17.5" x14ac:dyDescent="0.25">
      <c r="B111" s="1561"/>
      <c r="C111" s="1664" t="s">
        <v>75</v>
      </c>
      <c r="D111" s="1665"/>
      <c r="E111" s="1543"/>
      <c r="F111" s="1582" t="s">
        <v>610</v>
      </c>
      <c r="G111" s="1658">
        <v>100</v>
      </c>
      <c r="H111" s="1663"/>
      <c r="I111" s="1564"/>
    </row>
    <row r="112" spans="2:9" s="1530" customFormat="1" ht="12.75" customHeight="1" x14ac:dyDescent="0.25">
      <c r="B112" s="1573"/>
      <c r="C112" s="1657"/>
      <c r="D112" s="1543"/>
      <c r="E112" s="1543"/>
      <c r="F112" s="1582"/>
      <c r="G112" s="1666"/>
      <c r="H112" s="1663"/>
      <c r="I112" s="1564"/>
    </row>
    <row r="113" spans="2:9" s="1530" customFormat="1" ht="15.5" x14ac:dyDescent="0.25">
      <c r="B113" s="1565" t="s">
        <v>76</v>
      </c>
      <c r="C113" s="1628" t="s">
        <v>77</v>
      </c>
      <c r="D113" s="1542"/>
      <c r="E113" s="1543"/>
      <c r="F113" s="1582"/>
      <c r="G113" s="1666"/>
      <c r="H113" s="1663"/>
      <c r="I113" s="1564"/>
    </row>
    <row r="114" spans="2:9" s="1530" customFormat="1" ht="15.5" x14ac:dyDescent="0.25">
      <c r="B114" s="1561"/>
      <c r="C114" s="1657" t="s">
        <v>78</v>
      </c>
      <c r="D114" s="1543"/>
      <c r="E114" s="1543"/>
      <c r="F114" s="1582" t="s">
        <v>35</v>
      </c>
      <c r="G114" s="1666"/>
      <c r="H114" s="1663"/>
      <c r="I114" s="1564"/>
    </row>
    <row r="115" spans="2:9" s="1530" customFormat="1" ht="15.5" x14ac:dyDescent="0.25">
      <c r="B115" s="1561"/>
      <c r="C115" s="1657" t="s">
        <v>79</v>
      </c>
      <c r="D115" s="1543"/>
      <c r="E115" s="1543"/>
      <c r="F115" s="1582" t="s">
        <v>80</v>
      </c>
      <c r="G115" s="1658">
        <v>21</v>
      </c>
      <c r="H115" s="1663"/>
      <c r="I115" s="1564"/>
    </row>
    <row r="116" spans="2:9" s="1530" customFormat="1" ht="15.5" x14ac:dyDescent="0.25">
      <c r="B116" s="1561"/>
      <c r="C116" s="1657" t="s">
        <v>81</v>
      </c>
      <c r="D116" s="1543"/>
      <c r="E116" s="1543"/>
      <c r="F116" s="1582" t="s">
        <v>80</v>
      </c>
      <c r="G116" s="1658">
        <v>21</v>
      </c>
      <c r="H116" s="1663"/>
      <c r="I116" s="1564"/>
    </row>
    <row r="117" spans="2:9" s="1530" customFormat="1" ht="16" thickBot="1" x14ac:dyDescent="0.3">
      <c r="B117" s="1667"/>
      <c r="C117" s="1657"/>
      <c r="D117" s="1543"/>
      <c r="E117" s="1543"/>
      <c r="F117" s="1582"/>
      <c r="G117" s="1668"/>
      <c r="H117" s="1663"/>
      <c r="I117" s="1564"/>
    </row>
    <row r="118" spans="2:9" s="1530" customFormat="1" ht="16" thickBot="1" x14ac:dyDescent="0.3">
      <c r="B118" s="1669" t="s">
        <v>82</v>
      </c>
      <c r="C118" s="1670"/>
      <c r="D118" s="1670"/>
      <c r="E118" s="1670"/>
      <c r="F118" s="1670"/>
      <c r="G118" s="1671"/>
      <c r="H118" s="1672"/>
      <c r="I118" s="1673"/>
    </row>
    <row r="119" spans="2:9" s="1530" customFormat="1" ht="15.5" x14ac:dyDescent="0.25">
      <c r="B119" s="1547"/>
      <c r="C119" s="1557"/>
      <c r="D119" s="1557"/>
      <c r="E119" s="1557"/>
      <c r="F119" s="1557"/>
      <c r="G119" s="1596"/>
      <c r="H119" s="1597"/>
      <c r="I119" s="1598"/>
    </row>
    <row r="120" spans="2:9" s="1530" customFormat="1" ht="16" thickBot="1" x14ac:dyDescent="0.3">
      <c r="B120" s="1552"/>
      <c r="C120" s="1599"/>
      <c r="D120" s="1599"/>
      <c r="E120" s="1599"/>
      <c r="F120" s="1601"/>
      <c r="G120" s="1599"/>
      <c r="H120" s="1602"/>
      <c r="I120" s="1644"/>
    </row>
    <row r="121" spans="2:9" s="1530" customFormat="1" ht="15.5" x14ac:dyDescent="0.25">
      <c r="B121" s="1546" t="s">
        <v>5</v>
      </c>
      <c r="C121" s="1547" t="s">
        <v>6</v>
      </c>
      <c r="D121" s="1547"/>
      <c r="E121" s="1547"/>
      <c r="F121" s="1548" t="s">
        <v>7</v>
      </c>
      <c r="G121" s="1548" t="s">
        <v>8</v>
      </c>
      <c r="H121" s="1549" t="s">
        <v>9</v>
      </c>
      <c r="I121" s="1550" t="s">
        <v>10</v>
      </c>
    </row>
    <row r="122" spans="2:9" s="1530" customFormat="1" ht="16" thickBot="1" x14ac:dyDescent="0.3">
      <c r="B122" s="1551"/>
      <c r="C122" s="1552"/>
      <c r="D122" s="1552"/>
      <c r="E122" s="1552"/>
      <c r="F122" s="1553"/>
      <c r="G122" s="1553"/>
      <c r="H122" s="1554" t="s">
        <v>11</v>
      </c>
      <c r="I122" s="1555" t="s">
        <v>11</v>
      </c>
    </row>
    <row r="123" spans="2:9" s="1530" customFormat="1" ht="15.5" x14ac:dyDescent="0.25">
      <c r="B123" s="1674"/>
      <c r="C123" s="1675"/>
      <c r="D123" s="1675"/>
      <c r="E123" s="1675"/>
      <c r="F123" s="1675"/>
      <c r="G123" s="1675"/>
      <c r="H123" s="1676"/>
      <c r="I123" s="1677"/>
    </row>
    <row r="124" spans="2:9" s="1530" customFormat="1" ht="15.5" x14ac:dyDescent="0.25">
      <c r="B124" s="1642"/>
      <c r="C124" s="1657"/>
      <c r="D124" s="1543"/>
      <c r="E124" s="1543"/>
      <c r="F124" s="1582"/>
      <c r="G124" s="1668"/>
      <c r="H124" s="1663"/>
      <c r="I124" s="1635"/>
    </row>
    <row r="125" spans="2:9" s="1530" customFormat="1" ht="15.5" x14ac:dyDescent="0.25">
      <c r="B125" s="1622">
        <v>2500</v>
      </c>
      <c r="C125" s="1628" t="s">
        <v>83</v>
      </c>
      <c r="D125" s="1543"/>
      <c r="E125" s="1543"/>
      <c r="F125" s="1582"/>
      <c r="G125" s="1668"/>
      <c r="H125" s="1663"/>
      <c r="I125" s="1635"/>
    </row>
    <row r="126" spans="2:9" s="1530" customFormat="1" ht="10.5" customHeight="1" x14ac:dyDescent="0.25">
      <c r="B126" s="1642"/>
      <c r="C126" s="1657"/>
      <c r="D126" s="1543"/>
      <c r="E126" s="1543"/>
      <c r="F126" s="1582"/>
      <c r="G126" s="1658"/>
      <c r="H126" s="1663"/>
      <c r="I126" s="1635"/>
    </row>
    <row r="127" spans="2:9" s="1530" customFormat="1" ht="15.5" x14ac:dyDescent="0.25">
      <c r="B127" s="1667">
        <v>25.03</v>
      </c>
      <c r="C127" s="1657" t="s">
        <v>84</v>
      </c>
      <c r="D127" s="1543"/>
      <c r="E127" s="1543"/>
      <c r="F127" s="1582"/>
      <c r="G127" s="1658"/>
      <c r="H127" s="1663"/>
      <c r="I127" s="1635"/>
    </row>
    <row r="128" spans="2:9" s="1530" customFormat="1" ht="8.25" customHeight="1" x14ac:dyDescent="0.25">
      <c r="B128" s="1667"/>
      <c r="C128" s="1657"/>
      <c r="D128" s="1543"/>
      <c r="E128" s="1543"/>
      <c r="F128" s="1582"/>
      <c r="G128" s="1658"/>
      <c r="H128" s="1663"/>
      <c r="I128" s="1635"/>
    </row>
    <row r="129" spans="2:9" s="1530" customFormat="1" ht="15.5" x14ac:dyDescent="0.25">
      <c r="B129" s="1667"/>
      <c r="C129" s="1657" t="s">
        <v>85</v>
      </c>
      <c r="D129" s="1543"/>
      <c r="E129" s="1543"/>
      <c r="F129" s="1582" t="s">
        <v>45</v>
      </c>
      <c r="G129" s="1658">
        <v>10</v>
      </c>
      <c r="H129" s="1663"/>
      <c r="I129" s="1635"/>
    </row>
    <row r="130" spans="2:9" s="1530" customFormat="1" ht="16" thickBot="1" x14ac:dyDescent="0.3">
      <c r="B130" s="1678"/>
      <c r="C130" s="1657"/>
      <c r="D130" s="1543"/>
      <c r="E130" s="1543"/>
      <c r="F130" s="1582"/>
      <c r="G130" s="1657"/>
      <c r="H130" s="1633"/>
      <c r="I130" s="1635"/>
    </row>
    <row r="131" spans="2:9" s="1530" customFormat="1" ht="15.5" x14ac:dyDescent="0.25">
      <c r="B131" s="1669" t="s">
        <v>86</v>
      </c>
      <c r="C131" s="1670"/>
      <c r="D131" s="1679"/>
      <c r="E131" s="1670"/>
      <c r="F131" s="1680"/>
      <c r="G131" s="1670"/>
      <c r="H131" s="1681"/>
      <c r="I131" s="1682"/>
    </row>
    <row r="132" spans="2:9" s="1530" customFormat="1" ht="16" thickBot="1" x14ac:dyDescent="0.3">
      <c r="B132" s="1542"/>
      <c r="C132" s="1543"/>
      <c r="D132" s="1543"/>
      <c r="E132" s="1543"/>
      <c r="F132" s="1620"/>
      <c r="G132" s="1543"/>
      <c r="H132" s="1621"/>
      <c r="I132" s="1636"/>
    </row>
    <row r="133" spans="2:9" s="1530" customFormat="1" ht="15.5" x14ac:dyDescent="0.25">
      <c r="B133" s="1546" t="s">
        <v>5</v>
      </c>
      <c r="C133" s="1547"/>
      <c r="D133" s="1547" t="s">
        <v>6</v>
      </c>
      <c r="E133" s="1547"/>
      <c r="F133" s="1647" t="s">
        <v>7</v>
      </c>
      <c r="G133" s="1683" t="s">
        <v>8</v>
      </c>
      <c r="H133" s="1684" t="s">
        <v>9</v>
      </c>
      <c r="I133" s="1550" t="s">
        <v>10</v>
      </c>
    </row>
    <row r="134" spans="2:9" s="1530" customFormat="1" ht="16" thickBot="1" x14ac:dyDescent="0.3">
      <c r="B134" s="1551"/>
      <c r="C134" s="1651"/>
      <c r="D134" s="1552"/>
      <c r="E134" s="1552"/>
      <c r="F134" s="1652"/>
      <c r="G134" s="1685"/>
      <c r="H134" s="1686" t="s">
        <v>11</v>
      </c>
      <c r="I134" s="1555" t="s">
        <v>11</v>
      </c>
    </row>
    <row r="135" spans="2:9" s="1530" customFormat="1" ht="15.5" x14ac:dyDescent="0.25">
      <c r="B135" s="1687"/>
      <c r="C135" s="1646"/>
      <c r="D135" s="1547"/>
      <c r="E135" s="1547"/>
      <c r="F135" s="1647"/>
      <c r="G135" s="1688"/>
      <c r="H135" s="1549"/>
      <c r="I135" s="1550"/>
    </row>
    <row r="136" spans="2:9" s="1530" customFormat="1" ht="15.5" x14ac:dyDescent="0.25">
      <c r="B136" s="1622">
        <v>3400</v>
      </c>
      <c r="C136" s="1628" t="s">
        <v>87</v>
      </c>
      <c r="D136" s="1543"/>
      <c r="E136" s="1662"/>
      <c r="F136" s="1582"/>
      <c r="G136" s="1657"/>
      <c r="H136" s="1689"/>
      <c r="I136" s="1564"/>
    </row>
    <row r="137" spans="2:9" s="1530" customFormat="1" ht="15.5" x14ac:dyDescent="0.25">
      <c r="B137" s="1622"/>
      <c r="C137" s="1628" t="s">
        <v>88</v>
      </c>
      <c r="D137" s="1543"/>
      <c r="E137" s="1543"/>
      <c r="F137" s="1574"/>
      <c r="G137" s="1657"/>
      <c r="H137" s="1689"/>
      <c r="I137" s="1564"/>
    </row>
    <row r="138" spans="2:9" s="1530" customFormat="1" ht="10.5" customHeight="1" x14ac:dyDescent="0.25">
      <c r="B138" s="1642"/>
      <c r="C138" s="1657"/>
      <c r="D138" s="1543"/>
      <c r="E138" s="1543"/>
      <c r="F138" s="1582"/>
      <c r="G138" s="1657"/>
      <c r="H138" s="1689"/>
      <c r="I138" s="1564"/>
    </row>
    <row r="139" spans="2:9" s="1530" customFormat="1" ht="15.5" x14ac:dyDescent="0.25">
      <c r="B139" s="1690" t="s">
        <v>89</v>
      </c>
      <c r="C139" s="1628" t="s">
        <v>90</v>
      </c>
      <c r="D139" s="1543"/>
      <c r="E139" s="1543"/>
      <c r="F139" s="1582"/>
      <c r="G139" s="1562"/>
      <c r="H139" s="1691"/>
      <c r="I139" s="1564"/>
    </row>
    <row r="140" spans="2:9" s="1530" customFormat="1" ht="15.5" x14ac:dyDescent="0.25">
      <c r="B140" s="1678"/>
      <c r="C140" s="1657" t="s">
        <v>91</v>
      </c>
      <c r="D140" s="1543"/>
      <c r="E140" s="1543"/>
      <c r="F140" s="1582"/>
      <c r="G140" s="1658"/>
      <c r="H140" s="1692"/>
      <c r="I140" s="1564"/>
    </row>
    <row r="141" spans="2:9" s="1530" customFormat="1" ht="6.75" customHeight="1" x14ac:dyDescent="0.25">
      <c r="B141" s="1678"/>
      <c r="C141" s="1657"/>
      <c r="D141" s="1543"/>
      <c r="E141" s="1543"/>
      <c r="F141" s="1582"/>
      <c r="G141" s="1658"/>
      <c r="H141" s="1692"/>
      <c r="I141" s="1693"/>
    </row>
    <row r="142" spans="2:9" s="1530" customFormat="1" ht="15.5" x14ac:dyDescent="0.25">
      <c r="B142" s="1694"/>
      <c r="C142" s="1657" t="s">
        <v>92</v>
      </c>
      <c r="D142" s="1543"/>
      <c r="E142" s="1543"/>
      <c r="F142" s="1582" t="s">
        <v>45</v>
      </c>
      <c r="G142" s="1695">
        <v>50</v>
      </c>
      <c r="H142" s="1692"/>
      <c r="I142" s="1635"/>
    </row>
    <row r="143" spans="2:9" s="1530" customFormat="1" ht="15.5" x14ac:dyDescent="0.25">
      <c r="B143" s="1678"/>
      <c r="C143" s="1657" t="s">
        <v>93</v>
      </c>
      <c r="D143" s="1543"/>
      <c r="E143" s="1543"/>
      <c r="F143" s="1582"/>
      <c r="G143" s="1696"/>
      <c r="H143" s="1692"/>
      <c r="I143" s="1635"/>
    </row>
    <row r="144" spans="2:9" s="1530" customFormat="1" ht="16" thickBot="1" x14ac:dyDescent="0.3">
      <c r="B144" s="1678"/>
      <c r="C144" s="1657"/>
      <c r="D144" s="1543"/>
      <c r="E144" s="1543"/>
      <c r="F144" s="1582"/>
      <c r="G144" s="1657"/>
      <c r="H144" s="1697"/>
      <c r="I144" s="1564"/>
    </row>
    <row r="145" spans="2:9" s="1530" customFormat="1" ht="16" thickBot="1" x14ac:dyDescent="0.3">
      <c r="B145" s="1591" t="s">
        <v>94</v>
      </c>
      <c r="C145" s="1698"/>
      <c r="D145" s="1699"/>
      <c r="E145" s="1698"/>
      <c r="F145" s="1700"/>
      <c r="G145" s="1701"/>
      <c r="H145" s="1702"/>
      <c r="I145" s="1595"/>
    </row>
    <row r="146" spans="2:9" s="1530" customFormat="1" ht="16" thickBot="1" x14ac:dyDescent="0.3">
      <c r="B146" s="1645"/>
      <c r="C146" s="1547"/>
      <c r="D146" s="1547"/>
      <c r="E146" s="1547"/>
      <c r="F146" s="1703"/>
      <c r="G146" s="1704"/>
      <c r="H146" s="1598"/>
      <c r="I146" s="1705"/>
    </row>
    <row r="147" spans="2:9" s="1530" customFormat="1" ht="15.5" x14ac:dyDescent="0.25">
      <c r="B147" s="1546" t="s">
        <v>5</v>
      </c>
      <c r="C147" s="1547"/>
      <c r="D147" s="1547" t="s">
        <v>6</v>
      </c>
      <c r="E147" s="1547"/>
      <c r="F147" s="1647" t="s">
        <v>7</v>
      </c>
      <c r="G147" s="1683" t="s">
        <v>8</v>
      </c>
      <c r="H147" s="1684" t="s">
        <v>9</v>
      </c>
      <c r="I147" s="1550" t="s">
        <v>10</v>
      </c>
    </row>
    <row r="148" spans="2:9" s="1530" customFormat="1" ht="16" thickBot="1" x14ac:dyDescent="0.3">
      <c r="B148" s="1551"/>
      <c r="C148" s="1651"/>
      <c r="D148" s="1552"/>
      <c r="E148" s="1552"/>
      <c r="F148" s="1652"/>
      <c r="G148" s="1685"/>
      <c r="H148" s="1686" t="s">
        <v>11</v>
      </c>
      <c r="I148" s="1555" t="s">
        <v>11</v>
      </c>
    </row>
    <row r="149" spans="2:9" s="1530" customFormat="1" ht="15.5" x14ac:dyDescent="0.25">
      <c r="B149" s="1687"/>
      <c r="C149" s="1646"/>
      <c r="D149" s="1547"/>
      <c r="E149" s="1547"/>
      <c r="F149" s="1647"/>
      <c r="G149" s="1688"/>
      <c r="H149" s="1549"/>
      <c r="I149" s="1550"/>
    </row>
    <row r="150" spans="2:9" s="1530" customFormat="1" ht="15.5" x14ac:dyDescent="0.25">
      <c r="B150" s="1622">
        <v>3600</v>
      </c>
      <c r="C150" s="1628" t="s">
        <v>95</v>
      </c>
      <c r="D150" s="1543"/>
      <c r="E150" s="1662"/>
      <c r="F150" s="1582"/>
      <c r="G150" s="1657"/>
      <c r="H150" s="1689"/>
      <c r="I150" s="1564"/>
    </row>
    <row r="151" spans="2:9" s="1530" customFormat="1" ht="10.5" customHeight="1" x14ac:dyDescent="0.25">
      <c r="B151" s="1622"/>
      <c r="C151" s="1628" t="s">
        <v>35</v>
      </c>
      <c r="D151" s="1543"/>
      <c r="E151" s="1543"/>
      <c r="F151" s="1574"/>
      <c r="G151" s="1657"/>
      <c r="H151" s="1689"/>
      <c r="I151" s="1564"/>
    </row>
    <row r="152" spans="2:9" s="1530" customFormat="1" ht="15.5" x14ac:dyDescent="0.25">
      <c r="B152" s="1690">
        <v>36.01</v>
      </c>
      <c r="C152" s="1628" t="s">
        <v>96</v>
      </c>
      <c r="D152" s="1543"/>
      <c r="E152" s="1543"/>
      <c r="F152" s="1582"/>
      <c r="G152" s="1562"/>
      <c r="H152" s="1691"/>
      <c r="I152" s="1564"/>
    </row>
    <row r="153" spans="2:9" s="1530" customFormat="1" ht="15.5" x14ac:dyDescent="0.25">
      <c r="B153" s="1678"/>
      <c r="C153" s="1657" t="s">
        <v>97</v>
      </c>
      <c r="D153" s="1543"/>
      <c r="E153" s="1543"/>
      <c r="F153" s="1582" t="s">
        <v>45</v>
      </c>
      <c r="G153" s="1658">
        <v>20</v>
      </c>
      <c r="H153" s="1692"/>
      <c r="I153" s="1564"/>
    </row>
    <row r="154" spans="2:9" s="1530" customFormat="1" ht="7.5" customHeight="1" x14ac:dyDescent="0.25">
      <c r="B154" s="1678"/>
      <c r="C154" s="1657"/>
      <c r="D154" s="1543"/>
      <c r="E154" s="1543"/>
      <c r="F154" s="1582"/>
      <c r="G154" s="1658"/>
      <c r="H154" s="1692"/>
      <c r="I154" s="1693"/>
    </row>
    <row r="155" spans="2:9" s="1530" customFormat="1" ht="31" x14ac:dyDescent="0.25">
      <c r="B155" s="1706" t="s">
        <v>519</v>
      </c>
      <c r="C155" s="2138" t="s">
        <v>520</v>
      </c>
      <c r="D155" s="2139"/>
      <c r="E155" s="2140"/>
      <c r="F155" s="1582" t="s">
        <v>521</v>
      </c>
      <c r="G155" s="1695">
        <v>20</v>
      </c>
      <c r="H155" s="1692"/>
      <c r="I155" s="1564"/>
    </row>
    <row r="156" spans="2:9" s="1530" customFormat="1" ht="16" thickBot="1" x14ac:dyDescent="0.3">
      <c r="B156" s="1678"/>
      <c r="C156" s="1657"/>
      <c r="D156" s="1543"/>
      <c r="E156" s="1543"/>
      <c r="F156" s="1582"/>
      <c r="G156" s="1657"/>
      <c r="H156" s="1697"/>
      <c r="I156" s="1564"/>
    </row>
    <row r="157" spans="2:9" s="1530" customFormat="1" ht="16" thickBot="1" x14ac:dyDescent="0.3">
      <c r="B157" s="1591" t="s">
        <v>94</v>
      </c>
      <c r="C157" s="1698"/>
      <c r="D157" s="1699"/>
      <c r="E157" s="1698"/>
      <c r="F157" s="1700"/>
      <c r="G157" s="1701"/>
      <c r="H157" s="1702"/>
      <c r="I157" s="1595"/>
    </row>
    <row r="158" spans="2:9" s="1530" customFormat="1" ht="15.5" x14ac:dyDescent="0.25">
      <c r="B158" s="1542"/>
      <c r="C158" s="1542"/>
      <c r="D158" s="1542"/>
      <c r="E158" s="1542"/>
      <c r="F158" s="1707"/>
      <c r="G158" s="1708"/>
      <c r="H158" s="1661"/>
      <c r="I158" s="1661"/>
    </row>
    <row r="159" spans="2:9" s="1530" customFormat="1" ht="6" customHeight="1" thickBot="1" x14ac:dyDescent="0.3">
      <c r="B159" s="1542"/>
      <c r="C159" s="1543"/>
      <c r="D159" s="1543"/>
      <c r="E159" s="1543"/>
      <c r="F159" s="1543"/>
      <c r="G159" s="1660"/>
      <c r="H159" s="1544"/>
      <c r="I159" s="1661"/>
    </row>
    <row r="160" spans="2:9" s="1530" customFormat="1" ht="15.5" x14ac:dyDescent="0.25">
      <c r="B160" s="1546" t="s">
        <v>5</v>
      </c>
      <c r="C160" s="1547"/>
      <c r="D160" s="1547" t="s">
        <v>6</v>
      </c>
      <c r="E160" s="1547"/>
      <c r="F160" s="1647" t="s">
        <v>7</v>
      </c>
      <c r="G160" s="1683" t="s">
        <v>8</v>
      </c>
      <c r="H160" s="1684" t="s">
        <v>9</v>
      </c>
      <c r="I160" s="1550" t="s">
        <v>10</v>
      </c>
    </row>
    <row r="161" spans="2:9" s="1530" customFormat="1" ht="16" thickBot="1" x14ac:dyDescent="0.3">
      <c r="B161" s="1551"/>
      <c r="C161" s="1651"/>
      <c r="D161" s="1552"/>
      <c r="E161" s="1552"/>
      <c r="F161" s="1652"/>
      <c r="G161" s="1685"/>
      <c r="H161" s="1686" t="s">
        <v>11</v>
      </c>
      <c r="I161" s="1555" t="s">
        <v>11</v>
      </c>
    </row>
    <row r="162" spans="2:9" s="1530" customFormat="1" ht="15.5" x14ac:dyDescent="0.25">
      <c r="B162" s="1709"/>
      <c r="C162" s="1657"/>
      <c r="D162" s="1543"/>
      <c r="E162" s="1543"/>
      <c r="F162" s="1582"/>
      <c r="G162" s="1582"/>
      <c r="H162" s="1633"/>
      <c r="I162" s="1693"/>
    </row>
    <row r="163" spans="2:9" s="1530" customFormat="1" ht="24.75" customHeight="1" x14ac:dyDescent="0.25">
      <c r="B163" s="1565">
        <v>4900</v>
      </c>
      <c r="C163" s="2141" t="s">
        <v>98</v>
      </c>
      <c r="D163" s="2142"/>
      <c r="E163" s="2143"/>
      <c r="F163" s="1562"/>
      <c r="G163" s="1582"/>
      <c r="H163" s="1563"/>
      <c r="I163" s="1693"/>
    </row>
    <row r="164" spans="2:9" s="1530" customFormat="1" ht="6.75" customHeight="1" x14ac:dyDescent="0.25">
      <c r="B164" s="1571"/>
      <c r="C164" s="1657"/>
      <c r="D164" s="1543"/>
      <c r="E164" s="1543"/>
      <c r="F164" s="1574"/>
      <c r="G164" s="1582"/>
      <c r="H164" s="1563"/>
      <c r="I164" s="1693"/>
    </row>
    <row r="165" spans="2:9" s="1530" customFormat="1" ht="15.5" x14ac:dyDescent="0.25">
      <c r="B165" s="1710" t="s">
        <v>99</v>
      </c>
      <c r="C165" s="1628" t="s">
        <v>100</v>
      </c>
      <c r="D165" s="1543"/>
      <c r="E165" s="1543"/>
      <c r="F165" s="1582"/>
      <c r="G165" s="1582"/>
      <c r="H165" s="1689"/>
      <c r="I165" s="1564"/>
    </row>
    <row r="166" spans="2:9" s="1530" customFormat="1" ht="15.5" x14ac:dyDescent="0.25">
      <c r="B166" s="1575"/>
      <c r="C166" s="1628" t="s">
        <v>101</v>
      </c>
      <c r="D166" s="1543"/>
      <c r="E166" s="1543"/>
      <c r="F166" s="1582"/>
      <c r="G166" s="1582"/>
      <c r="H166" s="1689"/>
      <c r="I166" s="1564"/>
    </row>
    <row r="167" spans="2:9" s="1530" customFormat="1" ht="11.25" customHeight="1" x14ac:dyDescent="0.25">
      <c r="B167" s="1575"/>
      <c r="C167" s="1657"/>
      <c r="D167" s="1543"/>
      <c r="E167" s="1543"/>
      <c r="F167" s="1582"/>
      <c r="G167" s="1582"/>
      <c r="H167" s="1689"/>
      <c r="I167" s="1564"/>
    </row>
    <row r="168" spans="2:9" s="1530" customFormat="1" ht="17.5" x14ac:dyDescent="0.25">
      <c r="B168" s="1575"/>
      <c r="C168" s="1657" t="s">
        <v>102</v>
      </c>
      <c r="D168" s="1543"/>
      <c r="E168" s="1543"/>
      <c r="F168" s="1582" t="s">
        <v>611</v>
      </c>
      <c r="G168" s="1582">
        <v>300</v>
      </c>
      <c r="H168" s="1689"/>
      <c r="I168" s="1564"/>
    </row>
    <row r="169" spans="2:9" s="1530" customFormat="1" ht="17.5" x14ac:dyDescent="0.25">
      <c r="B169" s="1575"/>
      <c r="C169" s="1657" t="s">
        <v>104</v>
      </c>
      <c r="D169" s="1543"/>
      <c r="E169" s="1543"/>
      <c r="F169" s="1582" t="s">
        <v>611</v>
      </c>
      <c r="G169" s="1582">
        <v>750</v>
      </c>
      <c r="H169" s="1689"/>
      <c r="I169" s="1564"/>
    </row>
    <row r="170" spans="2:9" s="1530" customFormat="1" ht="10.5" customHeight="1" x14ac:dyDescent="0.25">
      <c r="B170" s="1575"/>
      <c r="C170" s="1657"/>
      <c r="D170" s="1543"/>
      <c r="E170" s="1543"/>
      <c r="F170" s="1582"/>
      <c r="G170" s="1582"/>
      <c r="H170" s="1689"/>
      <c r="I170" s="1564"/>
    </row>
    <row r="171" spans="2:9" s="1530" customFormat="1" ht="15.5" x14ac:dyDescent="0.25">
      <c r="B171" s="1667"/>
      <c r="C171" s="1628" t="s">
        <v>105</v>
      </c>
      <c r="D171" s="1543"/>
      <c r="E171" s="1543"/>
      <c r="F171" s="1582"/>
      <c r="G171" s="1582"/>
      <c r="H171" s="1689"/>
      <c r="I171" s="1564"/>
    </row>
    <row r="172" spans="2:9" s="1530" customFormat="1" ht="17.5" x14ac:dyDescent="0.25">
      <c r="B172" s="1667"/>
      <c r="C172" s="1657" t="s">
        <v>102</v>
      </c>
      <c r="D172" s="1543"/>
      <c r="E172" s="1543"/>
      <c r="F172" s="1582" t="s">
        <v>611</v>
      </c>
      <c r="G172" s="1582">
        <v>300</v>
      </c>
      <c r="H172" s="1689"/>
      <c r="I172" s="1564"/>
    </row>
    <row r="173" spans="2:9" s="1530" customFormat="1" ht="17.5" x14ac:dyDescent="0.25">
      <c r="B173" s="1667"/>
      <c r="C173" s="1657" t="s">
        <v>104</v>
      </c>
      <c r="D173" s="1543"/>
      <c r="E173" s="1543"/>
      <c r="F173" s="1582" t="s">
        <v>611</v>
      </c>
      <c r="G173" s="1582">
        <v>750</v>
      </c>
      <c r="H173" s="1689"/>
      <c r="I173" s="1564"/>
    </row>
    <row r="174" spans="2:9" s="1530" customFormat="1" ht="16" thickBot="1" x14ac:dyDescent="0.3">
      <c r="B174" s="1642"/>
      <c r="C174" s="1657"/>
      <c r="D174" s="1543"/>
      <c r="E174" s="1543"/>
      <c r="F174" s="1582"/>
      <c r="G174" s="1582"/>
      <c r="H174" s="1689"/>
      <c r="I174" s="1711"/>
    </row>
    <row r="175" spans="2:9" s="1530" customFormat="1" ht="16" thickBot="1" x14ac:dyDescent="0.3">
      <c r="B175" s="1591" t="s">
        <v>106</v>
      </c>
      <c r="C175" s="1592"/>
      <c r="D175" s="1592"/>
      <c r="E175" s="1592"/>
      <c r="F175" s="1592"/>
      <c r="G175" s="1593"/>
      <c r="H175" s="1594"/>
      <c r="I175" s="1595"/>
    </row>
    <row r="176" spans="2:9" ht="15.5" x14ac:dyDescent="0.25">
      <c r="B176" s="1712"/>
      <c r="C176" s="1712"/>
      <c r="D176" s="1712"/>
      <c r="E176" s="1712"/>
      <c r="F176" s="1712"/>
      <c r="G176" s="1712"/>
      <c r="H176" s="1713"/>
      <c r="I176" s="1713"/>
    </row>
    <row r="177" spans="2:9" ht="8.25" customHeight="1" thickBot="1" x14ac:dyDescent="0.3">
      <c r="B177" s="1712"/>
      <c r="C177" s="1712"/>
      <c r="D177" s="1712"/>
      <c r="E177" s="1712"/>
      <c r="F177" s="1712"/>
      <c r="G177" s="1712"/>
      <c r="H177" s="1713"/>
      <c r="I177" s="1713"/>
    </row>
    <row r="178" spans="2:9" ht="15.5" x14ac:dyDescent="0.25">
      <c r="B178" s="1546" t="s">
        <v>5</v>
      </c>
      <c r="C178" s="1547" t="s">
        <v>6</v>
      </c>
      <c r="D178" s="1547"/>
      <c r="E178" s="1547"/>
      <c r="F178" s="1548" t="s">
        <v>7</v>
      </c>
      <c r="G178" s="1548" t="s">
        <v>8</v>
      </c>
      <c r="H178" s="1549" t="s">
        <v>9</v>
      </c>
      <c r="I178" s="1550" t="s">
        <v>10</v>
      </c>
    </row>
    <row r="179" spans="2:9" ht="16" thickBot="1" x14ac:dyDescent="0.3">
      <c r="B179" s="1551"/>
      <c r="C179" s="1552"/>
      <c r="D179" s="1552"/>
      <c r="E179" s="1552"/>
      <c r="F179" s="1553"/>
      <c r="G179" s="1553"/>
      <c r="H179" s="1554" t="s">
        <v>11</v>
      </c>
      <c r="I179" s="1555" t="s">
        <v>11</v>
      </c>
    </row>
    <row r="180" spans="2:9" ht="15.5" x14ac:dyDescent="0.25">
      <c r="B180" s="1587">
        <v>7100</v>
      </c>
      <c r="C180" s="1628" t="s">
        <v>107</v>
      </c>
      <c r="D180" s="1543"/>
      <c r="E180" s="1662"/>
      <c r="F180" s="1562"/>
      <c r="G180" s="1562"/>
      <c r="H180" s="1563"/>
      <c r="I180" s="1564"/>
    </row>
    <row r="181" spans="2:9" ht="15.5" x14ac:dyDescent="0.35">
      <c r="B181" s="1575" t="s">
        <v>108</v>
      </c>
      <c r="C181" s="2144" t="s">
        <v>109</v>
      </c>
      <c r="D181" s="2145"/>
      <c r="E181" s="2146"/>
      <c r="F181" s="1715" t="s">
        <v>612</v>
      </c>
      <c r="G181" s="1580">
        <v>1</v>
      </c>
      <c r="H181" s="1663">
        <v>100000</v>
      </c>
      <c r="I181" s="1564">
        <f>H181*G181</f>
        <v>100000</v>
      </c>
    </row>
    <row r="182" spans="2:9" ht="16" thickBot="1" x14ac:dyDescent="0.3">
      <c r="B182" s="1716"/>
      <c r="C182" s="1717"/>
      <c r="D182" s="1599"/>
      <c r="E182" s="1718"/>
      <c r="F182" s="1719"/>
      <c r="G182" s="1720"/>
      <c r="H182" s="1721"/>
      <c r="I182" s="1711"/>
    </row>
    <row r="183" spans="2:9" ht="16" thickBot="1" x14ac:dyDescent="0.3">
      <c r="B183" s="1591" t="s">
        <v>111</v>
      </c>
      <c r="C183" s="1592"/>
      <c r="D183" s="1592"/>
      <c r="E183" s="1592"/>
      <c r="F183" s="1592"/>
      <c r="G183" s="1593"/>
      <c r="H183" s="1594"/>
      <c r="I183" s="1595">
        <f>SUM(I181:I182)</f>
        <v>100000</v>
      </c>
    </row>
    <row r="184" spans="2:9" ht="15.5" x14ac:dyDescent="0.25">
      <c r="B184" s="1712"/>
      <c r="C184" s="1712"/>
      <c r="D184" s="1712"/>
      <c r="E184" s="1712"/>
      <c r="F184" s="1712"/>
      <c r="G184" s="1712"/>
      <c r="H184" s="1713"/>
      <c r="I184" s="1713"/>
    </row>
    <row r="185" spans="2:9" ht="15.5" x14ac:dyDescent="0.25">
      <c r="B185" s="1712"/>
      <c r="C185" s="1712"/>
      <c r="D185" s="1712"/>
      <c r="E185" s="1712"/>
      <c r="F185" s="1712"/>
      <c r="G185" s="1712"/>
      <c r="H185" s="1713"/>
      <c r="I185" s="1713"/>
    </row>
    <row r="186" spans="2:9" ht="15.5" x14ac:dyDescent="0.25">
      <c r="B186" s="1542"/>
      <c r="C186" s="1542"/>
      <c r="D186" s="1542"/>
      <c r="E186" s="1542"/>
      <c r="F186" s="1542"/>
      <c r="G186" s="1708"/>
      <c r="H186" s="1661"/>
      <c r="I186" s="1544"/>
    </row>
    <row r="187" spans="2:9" ht="15.5" x14ac:dyDescent="0.25">
      <c r="B187" s="1542" t="s">
        <v>112</v>
      </c>
      <c r="C187" s="1542"/>
      <c r="D187" s="1543"/>
      <c r="E187" s="1543"/>
      <c r="F187" s="1543"/>
      <c r="G187" s="1543"/>
      <c r="H187" s="1544"/>
      <c r="I187" s="1544"/>
    </row>
    <row r="188" spans="2:9" ht="16" thickBot="1" x14ac:dyDescent="0.3">
      <c r="B188" s="1572"/>
      <c r="C188" s="1572"/>
      <c r="D188" s="1543"/>
      <c r="E188" s="1543"/>
      <c r="F188" s="1620"/>
      <c r="G188" s="1620"/>
      <c r="H188" s="1544"/>
      <c r="I188" s="1544"/>
    </row>
    <row r="189" spans="2:9" ht="16" thickBot="1" x14ac:dyDescent="0.3">
      <c r="B189" s="1722" t="s">
        <v>113</v>
      </c>
      <c r="C189" s="1723"/>
      <c r="D189" s="1698" t="s">
        <v>6</v>
      </c>
      <c r="E189" s="1698"/>
      <c r="F189" s="1700"/>
      <c r="G189" s="1700"/>
      <c r="H189" s="1724"/>
      <c r="I189" s="1595" t="s">
        <v>114</v>
      </c>
    </row>
    <row r="190" spans="2:9" ht="15.5" x14ac:dyDescent="0.25">
      <c r="B190" s="1622"/>
      <c r="C190" s="1629"/>
      <c r="D190" s="1542"/>
      <c r="E190" s="1542"/>
      <c r="F190" s="1707"/>
      <c r="G190" s="1707"/>
      <c r="H190" s="1725"/>
      <c r="I190" s="1569"/>
    </row>
    <row r="191" spans="2:9" ht="15.5" x14ac:dyDescent="0.25">
      <c r="B191" s="1726">
        <v>1300</v>
      </c>
      <c r="C191" s="1727"/>
      <c r="D191" s="1728" t="s">
        <v>115</v>
      </c>
      <c r="E191" s="1729"/>
      <c r="F191" s="1730"/>
      <c r="G191" s="1731"/>
      <c r="H191" s="1732"/>
      <c r="I191" s="1733"/>
    </row>
    <row r="192" spans="2:9" ht="15.5" x14ac:dyDescent="0.25">
      <c r="B192" s="1726">
        <v>1500</v>
      </c>
      <c r="C192" s="1727"/>
      <c r="D192" s="1734" t="s">
        <v>33</v>
      </c>
      <c r="E192" s="1734"/>
      <c r="F192" s="1731"/>
      <c r="G192" s="1731"/>
      <c r="H192" s="1735"/>
      <c r="I192" s="1736"/>
    </row>
    <row r="193" spans="2:9" ht="15.5" x14ac:dyDescent="0.25">
      <c r="B193" s="1737">
        <v>1700</v>
      </c>
      <c r="C193" s="1738"/>
      <c r="D193" s="1734" t="s">
        <v>42</v>
      </c>
      <c r="E193" s="1734"/>
      <c r="F193" s="1739"/>
      <c r="G193" s="1739"/>
      <c r="H193" s="1735"/>
      <c r="I193" s="1736"/>
    </row>
    <row r="194" spans="2:9" ht="15.5" x14ac:dyDescent="0.25">
      <c r="B194" s="1726" t="s">
        <v>48</v>
      </c>
      <c r="C194" s="1740"/>
      <c r="D194" s="1728" t="s">
        <v>49</v>
      </c>
      <c r="E194" s="1741"/>
      <c r="F194" s="1731"/>
      <c r="G194" s="1731"/>
      <c r="H194" s="1732"/>
      <c r="I194" s="1733"/>
    </row>
    <row r="195" spans="2:9" ht="15.5" x14ac:dyDescent="0.25">
      <c r="B195" s="1642"/>
      <c r="C195" s="1742"/>
      <c r="D195" s="1543"/>
      <c r="E195" s="1543"/>
      <c r="F195" s="1620"/>
      <c r="G195" s="1620"/>
      <c r="H195" s="1691"/>
      <c r="I195" s="1563"/>
    </row>
    <row r="196" spans="2:9" ht="15.5" x14ac:dyDescent="0.25">
      <c r="B196" s="1743">
        <v>2100</v>
      </c>
      <c r="C196" s="1727"/>
      <c r="D196" s="1728" t="s">
        <v>64</v>
      </c>
      <c r="E196" s="1729"/>
      <c r="F196" s="1731"/>
      <c r="G196" s="1731"/>
      <c r="H196" s="1732"/>
      <c r="I196" s="1733"/>
    </row>
    <row r="197" spans="2:9" ht="15.5" x14ac:dyDescent="0.25">
      <c r="B197" s="1642"/>
      <c r="C197" s="1742"/>
      <c r="D197" s="1543"/>
      <c r="E197" s="1543"/>
      <c r="F197" s="1620"/>
      <c r="G197" s="1620"/>
      <c r="H197" s="1691"/>
      <c r="I197" s="1563"/>
    </row>
    <row r="198" spans="2:9" ht="15.5" x14ac:dyDescent="0.25">
      <c r="B198" s="1726">
        <v>2200</v>
      </c>
      <c r="C198" s="1727"/>
      <c r="D198" s="1741" t="s">
        <v>71</v>
      </c>
      <c r="E198" s="1741"/>
      <c r="F198" s="1731"/>
      <c r="G198" s="1731"/>
      <c r="H198" s="1732"/>
      <c r="I198" s="1733"/>
    </row>
    <row r="199" spans="2:9" ht="15.5" x14ac:dyDescent="0.25">
      <c r="B199" s="1642"/>
      <c r="C199" s="1742"/>
      <c r="D199" s="1543"/>
      <c r="E199" s="1543"/>
      <c r="F199" s="1620"/>
      <c r="G199" s="1620"/>
      <c r="H199" s="1691"/>
      <c r="I199" s="1563"/>
    </row>
    <row r="200" spans="2:9" ht="15.5" x14ac:dyDescent="0.25">
      <c r="B200" s="1726">
        <v>2500</v>
      </c>
      <c r="C200" s="1744"/>
      <c r="D200" s="1728" t="s">
        <v>116</v>
      </c>
      <c r="E200" s="1741"/>
      <c r="F200" s="1731"/>
      <c r="G200" s="1731"/>
      <c r="H200" s="1732"/>
      <c r="I200" s="1733"/>
    </row>
    <row r="201" spans="2:9" ht="15.5" x14ac:dyDescent="0.25">
      <c r="B201" s="1642"/>
      <c r="C201" s="1742"/>
      <c r="D201" s="1543"/>
      <c r="E201" s="1543"/>
      <c r="F201" s="1620"/>
      <c r="G201" s="1620"/>
      <c r="H201" s="1691"/>
      <c r="I201" s="1563"/>
    </row>
    <row r="202" spans="2:9" ht="15.5" x14ac:dyDescent="0.25">
      <c r="B202" s="1726">
        <v>3400</v>
      </c>
      <c r="C202" s="1744"/>
      <c r="D202" s="1741" t="s">
        <v>117</v>
      </c>
      <c r="E202" s="1741"/>
      <c r="F202" s="1731"/>
      <c r="G202" s="1731"/>
      <c r="H202" s="1732"/>
      <c r="I202" s="1733"/>
    </row>
    <row r="203" spans="2:9" ht="15.5" x14ac:dyDescent="0.25">
      <c r="B203" s="1642"/>
      <c r="C203" s="1742"/>
      <c r="D203" s="1543"/>
      <c r="E203" s="1543"/>
      <c r="F203" s="1620"/>
      <c r="G203" s="1620"/>
      <c r="H203" s="1691"/>
      <c r="I203" s="1563"/>
    </row>
    <row r="204" spans="2:9" ht="15.5" x14ac:dyDescent="0.25">
      <c r="B204" s="1726">
        <v>3600</v>
      </c>
      <c r="C204" s="1744"/>
      <c r="D204" s="1741" t="s">
        <v>118</v>
      </c>
      <c r="E204" s="1741"/>
      <c r="F204" s="1731"/>
      <c r="G204" s="1731"/>
      <c r="H204" s="1732"/>
      <c r="I204" s="1733"/>
    </row>
    <row r="205" spans="2:9" ht="26" customHeight="1" x14ac:dyDescent="0.25">
      <c r="B205" s="1743">
        <v>4900</v>
      </c>
      <c r="C205" s="1745"/>
      <c r="D205" s="2147" t="s">
        <v>98</v>
      </c>
      <c r="E205" s="2148"/>
      <c r="F205" s="2148"/>
      <c r="G205" s="2148"/>
      <c r="H205" s="2149"/>
      <c r="I205" s="1733"/>
    </row>
    <row r="206" spans="2:9" ht="26" customHeight="1" thickBot="1" x14ac:dyDescent="0.3">
      <c r="B206" s="1746">
        <v>7100</v>
      </c>
      <c r="C206" s="1747"/>
      <c r="D206" s="1665" t="s">
        <v>119</v>
      </c>
      <c r="E206" s="1665"/>
      <c r="F206" s="1620"/>
      <c r="G206" s="1620"/>
      <c r="H206" s="1691"/>
      <c r="I206" s="1563">
        <f>I183</f>
        <v>100000</v>
      </c>
    </row>
    <row r="207" spans="2:9" ht="26" customHeight="1" x14ac:dyDescent="0.25">
      <c r="B207" s="1748"/>
      <c r="C207" s="1749"/>
      <c r="D207" s="1750" t="s">
        <v>120</v>
      </c>
      <c r="E207" s="2150" t="s">
        <v>121</v>
      </c>
      <c r="F207" s="2150"/>
      <c r="G207" s="2150"/>
      <c r="H207" s="2150"/>
      <c r="I207" s="1751"/>
    </row>
    <row r="208" spans="2:9" ht="26" customHeight="1" x14ac:dyDescent="0.25">
      <c r="B208" s="1752"/>
      <c r="C208" s="1734"/>
      <c r="D208" s="1753" t="s">
        <v>122</v>
      </c>
      <c r="E208" s="2151" t="s">
        <v>123</v>
      </c>
      <c r="F208" s="2151"/>
      <c r="G208" s="2151"/>
      <c r="H208" s="2151"/>
      <c r="I208" s="1754"/>
    </row>
    <row r="209" spans="2:11" ht="26" customHeight="1" x14ac:dyDescent="0.25">
      <c r="B209" s="1752"/>
      <c r="C209" s="1734"/>
      <c r="D209" s="1753" t="s">
        <v>124</v>
      </c>
      <c r="E209" s="2136" t="s">
        <v>125</v>
      </c>
      <c r="F209" s="2136"/>
      <c r="G209" s="2136"/>
      <c r="H209" s="2136"/>
      <c r="I209" s="1754"/>
    </row>
    <row r="210" spans="2:11" ht="26" customHeight="1" x14ac:dyDescent="0.25">
      <c r="B210" s="1755"/>
      <c r="C210" s="1734"/>
      <c r="D210" s="1753" t="s">
        <v>126</v>
      </c>
      <c r="E210" s="2137" t="s">
        <v>127</v>
      </c>
      <c r="F210" s="2137"/>
      <c r="G210" s="2137"/>
      <c r="H210" s="2137"/>
      <c r="I210" s="1756"/>
      <c r="K210" s="1757"/>
    </row>
    <row r="211" spans="2:11" ht="23.25" customHeight="1" thickBot="1" x14ac:dyDescent="0.3">
      <c r="B211" s="1758" t="s">
        <v>613</v>
      </c>
      <c r="C211" s="1759"/>
      <c r="D211" s="1759"/>
      <c r="E211" s="1760"/>
      <c r="F211" s="1760"/>
      <c r="G211" s="1760"/>
      <c r="H211" s="1761"/>
      <c r="I211" s="1762"/>
    </row>
    <row r="212" spans="2:11" x14ac:dyDescent="0.25">
      <c r="B212" s="1763"/>
      <c r="C212" s="1763"/>
      <c r="D212" s="1763"/>
      <c r="E212" s="1763"/>
      <c r="F212" s="1763"/>
      <c r="G212" s="1763"/>
      <c r="H212" s="1764"/>
      <c r="I212" s="1764"/>
    </row>
  </sheetData>
  <mergeCells count="20">
    <mergeCell ref="C76:E76"/>
    <mergeCell ref="B1:I1"/>
    <mergeCell ref="B3:I3"/>
    <mergeCell ref="B5:I5"/>
    <mergeCell ref="B6:I6"/>
    <mergeCell ref="B8:I8"/>
    <mergeCell ref="C17:E17"/>
    <mergeCell ref="C19:E19"/>
    <mergeCell ref="C21:E21"/>
    <mergeCell ref="C29:E29"/>
    <mergeCell ref="C35:E35"/>
    <mergeCell ref="C37:E37"/>
    <mergeCell ref="E209:H209"/>
    <mergeCell ref="E210:H210"/>
    <mergeCell ref="C155:E155"/>
    <mergeCell ref="C163:E163"/>
    <mergeCell ref="C181:E181"/>
    <mergeCell ref="D205:H205"/>
    <mergeCell ref="E207:H207"/>
    <mergeCell ref="E208:H208"/>
  </mergeCells>
  <printOptions horizontalCentered="1"/>
  <pageMargins left="0.70866141732283505" right="0.23622047244094499" top="0.70866141732283505" bottom="0.70866141732283505" header="0.511811023622047" footer="0.511811023622047"/>
  <pageSetup scale="63" firstPageNumber="27" orientation="portrait" r:id="rId1"/>
  <headerFooter alignWithMargins="0">
    <oddHeader xml:space="preserve">&amp;L
&amp;R   </oddHeader>
    <oddFooter>&amp;C&amp;14&amp;K0070C0&amp;P of &amp;N</oddFooter>
  </headerFooter>
  <rowBreaks count="3" manualBreakCount="3">
    <brk id="60" max="8" man="1"/>
    <brk id="119" max="8" man="1"/>
    <brk id="185" max="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8"/>
  <sheetViews>
    <sheetView showGridLines="0" topLeftCell="B107" zoomScale="80" zoomScaleNormal="80" zoomScaleSheetLayoutView="9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16.54296875" style="659" bestFit="1" customWidth="1"/>
    <col min="8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08984375" style="661" bestFit="1" customWidth="1"/>
    <col min="13" max="13" width="9.08984375" style="660"/>
    <col min="14" max="14" width="15.08984375" style="661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561"/>
      <c r="N1" s="561"/>
    </row>
    <row r="2" spans="2:236" s="560" customFormat="1" ht="24.9" customHeight="1" x14ac:dyDescent="0.25">
      <c r="B2" s="2330" t="s">
        <v>441</v>
      </c>
      <c r="C2" s="2324"/>
      <c r="D2" s="2324"/>
      <c r="E2" s="2324"/>
      <c r="F2" s="2324"/>
      <c r="G2" s="2324"/>
      <c r="H2" s="2324"/>
      <c r="I2" s="2324"/>
      <c r="L2" s="561"/>
      <c r="N2" s="561"/>
    </row>
    <row r="3" spans="2:236" s="560" customFormat="1" ht="22.5" customHeight="1" x14ac:dyDescent="0.25">
      <c r="B3" s="2330" t="s">
        <v>439</v>
      </c>
      <c r="C3" s="2324"/>
      <c r="D3" s="2324"/>
      <c r="E3" s="2324"/>
      <c r="F3" s="2324"/>
      <c r="G3" s="2324"/>
      <c r="H3" s="2324"/>
      <c r="I3" s="2324"/>
      <c r="L3" s="561"/>
      <c r="N3" s="561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561"/>
      <c r="N4" s="561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563"/>
      <c r="M5" s="562"/>
      <c r="N5" s="563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561"/>
      <c r="M6" s="560"/>
      <c r="N6" s="561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561"/>
      <c r="M7" s="560"/>
      <c r="N7" s="561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561"/>
      <c r="M8" s="560"/>
      <c r="N8" s="561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563"/>
      <c r="M9" s="562"/>
      <c r="N9" s="563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561"/>
      <c r="M10" s="560"/>
      <c r="N10" s="561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561"/>
      <c r="M11" s="560"/>
      <c r="N11" s="561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561"/>
      <c r="M12" s="560"/>
      <c r="N12" s="561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561"/>
      <c r="M13" s="560"/>
      <c r="N13" s="561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561"/>
      <c r="M14" s="560"/>
      <c r="N14" s="561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561"/>
      <c r="M15" s="560"/>
      <c r="N15" s="561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561"/>
      <c r="M16" s="560"/>
      <c r="N16" s="561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561"/>
      <c r="M17" s="560"/>
      <c r="N17" s="561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561"/>
      <c r="M18" s="560"/>
      <c r="N18" s="561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561"/>
      <c r="M19" s="560"/>
      <c r="N19" s="561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561"/>
      <c r="M20" s="560"/>
      <c r="N20" s="561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561"/>
      <c r="M21" s="560"/>
      <c r="N21" s="561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561"/>
      <c r="M22" s="560"/>
      <c r="N22" s="561">
        <f>31127250</f>
        <v>31127250</v>
      </c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561"/>
      <c r="M23" s="560"/>
      <c r="N23" s="561">
        <f>N22/2</f>
        <v>15563625</v>
      </c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561"/>
      <c r="M24" s="560"/>
      <c r="N24" s="561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561"/>
      <c r="M25" s="560"/>
      <c r="N25" s="561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561"/>
      <c r="N26" s="561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561"/>
      <c r="M27" s="560"/>
      <c r="N27" s="561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561"/>
      <c r="M28" s="560"/>
      <c r="N28" s="561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561"/>
      <c r="M29" s="560"/>
      <c r="N29" s="561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561"/>
      <c r="M30" s="560"/>
      <c r="N30" s="561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561"/>
      <c r="M31" s="560"/>
      <c r="N31" s="561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561"/>
      <c r="M32" s="560"/>
      <c r="N32" s="561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561"/>
      <c r="M33" s="560"/>
      <c r="N33" s="561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561"/>
      <c r="M34" s="560"/>
      <c r="N34" s="561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561"/>
      <c r="M35" s="560"/>
      <c r="N35" s="561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561"/>
      <c r="N36" s="561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561"/>
      <c r="M37" s="560"/>
      <c r="N37" s="561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561"/>
      <c r="M38" s="560"/>
      <c r="N38" s="561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561"/>
      <c r="M39" s="560"/>
      <c r="N39" s="561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561"/>
      <c r="M40" s="560"/>
      <c r="N40" s="561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561"/>
      <c r="M41" s="560"/>
      <c r="N41" s="561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1</v>
      </c>
      <c r="H42" s="623"/>
      <c r="I42" s="570"/>
      <c r="J42" s="560"/>
      <c r="K42" s="560"/>
      <c r="L42" s="561"/>
      <c r="M42" s="560"/>
      <c r="N42" s="561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5*1000*G102</f>
        <v>165000</v>
      </c>
      <c r="H43" s="625"/>
      <c r="I43" s="570"/>
      <c r="L43" s="561"/>
      <c r="N43" s="561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561"/>
      <c r="N44" s="561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561"/>
      <c r="N45" s="561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561"/>
      <c r="N46" s="561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561"/>
      <c r="M47" s="560"/>
      <c r="N47" s="561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561"/>
      <c r="M48" s="560"/>
      <c r="N48" s="561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561"/>
      <c r="M49" s="560"/>
      <c r="N49" s="561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561"/>
      <c r="M50" s="560"/>
      <c r="N50" s="561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561"/>
      <c r="M51" s="560"/>
      <c r="N51" s="561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561"/>
      <c r="M52" s="560"/>
      <c r="N52" s="561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561"/>
      <c r="M53" s="560"/>
      <c r="N53" s="561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561"/>
      <c r="M54" s="560"/>
      <c r="N54" s="561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80</v>
      </c>
      <c r="H55" s="699"/>
      <c r="I55" s="645"/>
      <c r="J55" s="560"/>
      <c r="K55" s="560"/>
      <c r="L55" s="561"/>
      <c r="M55" s="560"/>
      <c r="N55" s="561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80</v>
      </c>
      <c r="H56" s="625"/>
      <c r="I56" s="645"/>
      <c r="J56" s="560"/>
      <c r="K56" s="560"/>
      <c r="L56" s="561"/>
      <c r="M56" s="560"/>
      <c r="N56" s="561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561"/>
      <c r="M57" s="560"/>
      <c r="N57" s="561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561"/>
      <c r="M58" s="560"/>
      <c r="N58" s="561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561"/>
      <c r="M59" s="560"/>
      <c r="N59" s="561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561"/>
      <c r="M60" s="560"/>
      <c r="N60" s="561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561"/>
      <c r="M61" s="560"/>
      <c r="N61" s="561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561"/>
      <c r="M62" s="560"/>
      <c r="N62" s="561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561"/>
      <c r="M63" s="560"/>
      <c r="N63" s="561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561"/>
      <c r="M64" s="560"/>
      <c r="N64" s="561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561"/>
      <c r="M65" s="560"/>
      <c r="N65" s="561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350</v>
      </c>
      <c r="H66" s="648"/>
      <c r="I66" s="645"/>
      <c r="J66" s="560"/>
      <c r="K66" s="560"/>
      <c r="L66" s="561"/>
      <c r="M66" s="560"/>
      <c r="N66" s="561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595" t="s">
        <v>70</v>
      </c>
      <c r="C67" s="595"/>
      <c r="D67" s="595"/>
      <c r="E67" s="595"/>
      <c r="F67" s="599"/>
      <c r="G67" s="600"/>
      <c r="H67" s="599"/>
      <c r="I67" s="601"/>
      <c r="J67" s="560"/>
      <c r="K67" s="560"/>
      <c r="L67" s="561"/>
      <c r="M67" s="560"/>
      <c r="N67" s="561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561"/>
      <c r="N68" s="561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561"/>
      <c r="M69" s="560"/>
      <c r="N69" s="561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561"/>
      <c r="M70" s="560"/>
      <c r="N70" s="561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561"/>
      <c r="M71" s="560"/>
      <c r="N71" s="561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561"/>
      <c r="M72" s="560"/>
      <c r="N72" s="561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561"/>
      <c r="M73" s="560"/>
      <c r="N73" s="561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561"/>
      <c r="M74" s="560"/>
      <c r="N74" s="561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561"/>
      <c r="M75" s="560"/>
      <c r="N75" s="561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561"/>
      <c r="M76" s="560"/>
      <c r="N76" s="561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v>20</v>
      </c>
      <c r="H77" s="652"/>
      <c r="I77" s="645"/>
      <c r="J77" s="560"/>
      <c r="K77" s="560"/>
      <c r="L77" s="561"/>
      <c r="M77" s="560"/>
      <c r="N77" s="561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561"/>
      <c r="M78" s="560"/>
      <c r="N78" s="561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561"/>
      <c r="M79" s="560"/>
      <c r="N79" s="561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f>0.5*G77</f>
        <v>10</v>
      </c>
      <c r="H80" s="652"/>
      <c r="I80" s="645"/>
      <c r="J80" s="560"/>
      <c r="K80" s="560"/>
      <c r="L80" s="561"/>
      <c r="M80" s="560"/>
      <c r="N80" s="561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2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561"/>
      <c r="M81" s="560"/>
      <c r="N81" s="561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2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561"/>
      <c r="M82" s="560"/>
      <c r="N82" s="561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2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20</v>
      </c>
      <c r="H83" s="652"/>
      <c r="I83" s="645"/>
      <c r="J83" s="560"/>
      <c r="K83" s="560"/>
      <c r="L83" s="561"/>
      <c r="M83" s="560"/>
      <c r="N83" s="561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2:236" s="582" customFormat="1" ht="24.9" customHeight="1" x14ac:dyDescent="0.25">
      <c r="B84" s="569"/>
      <c r="C84" s="606" t="s">
        <v>81</v>
      </c>
      <c r="D84" s="567"/>
      <c r="E84" s="568"/>
      <c r="F84" s="583" t="s">
        <v>80</v>
      </c>
      <c r="G84" s="583">
        <v>20</v>
      </c>
      <c r="H84" s="652"/>
      <c r="I84" s="645"/>
      <c r="J84" s="560"/>
      <c r="K84" s="560"/>
      <c r="L84" s="561"/>
      <c r="M84" s="560"/>
      <c r="N84" s="561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2:236" s="582" customFormat="1" ht="24.9" hidden="1" customHeight="1" x14ac:dyDescent="0.25">
      <c r="B85" s="569"/>
      <c r="C85" s="606" t="s">
        <v>194</v>
      </c>
      <c r="D85" s="567"/>
      <c r="E85" s="568"/>
      <c r="F85" s="583" t="s">
        <v>35</v>
      </c>
      <c r="G85" s="583"/>
      <c r="H85" s="652"/>
      <c r="I85" s="645"/>
      <c r="J85" s="560"/>
      <c r="K85" s="560"/>
      <c r="L85" s="561"/>
      <c r="M85" s="560"/>
      <c r="N85" s="561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2:236" s="582" customFormat="1" ht="24.9" hidden="1" customHeight="1" x14ac:dyDescent="0.25">
      <c r="B86" s="569"/>
      <c r="C86" s="606" t="s">
        <v>429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561"/>
      <c r="M86" s="560"/>
      <c r="N86" s="561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2:236" s="582" customFormat="1" ht="24.9" hidden="1" customHeight="1" x14ac:dyDescent="0.25">
      <c r="B87" s="569"/>
      <c r="C87" s="606" t="s">
        <v>196</v>
      </c>
      <c r="D87" s="567"/>
      <c r="E87" s="568"/>
      <c r="F87" s="583" t="s">
        <v>80</v>
      </c>
      <c r="G87" s="583"/>
      <c r="H87" s="652"/>
      <c r="I87" s="645"/>
      <c r="J87" s="560"/>
      <c r="K87" s="560"/>
      <c r="L87" s="561"/>
      <c r="M87" s="560"/>
      <c r="N87" s="561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2:236" s="582" customFormat="1" ht="24.9" hidden="1" customHeight="1" x14ac:dyDescent="0.25">
      <c r="B88" s="574" t="s">
        <v>430</v>
      </c>
      <c r="C88" s="566" t="s">
        <v>431</v>
      </c>
      <c r="D88" s="567"/>
      <c r="E88" s="568"/>
      <c r="F88" s="583" t="s">
        <v>208</v>
      </c>
      <c r="G88" s="583"/>
      <c r="H88" s="652"/>
      <c r="I88" s="645"/>
      <c r="J88" s="560"/>
      <c r="K88" s="560"/>
      <c r="L88" s="561"/>
      <c r="M88" s="560"/>
      <c r="N88" s="561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2:236" s="582" customFormat="1" ht="24.9" customHeight="1" thickBot="1" x14ac:dyDescent="0.3">
      <c r="B89" s="611"/>
      <c r="C89" s="612"/>
      <c r="D89" s="591"/>
      <c r="E89" s="592"/>
      <c r="F89" s="593"/>
      <c r="G89" s="653"/>
      <c r="H89" s="654"/>
      <c r="I89" s="594"/>
      <c r="J89" s="560"/>
      <c r="K89" s="560"/>
      <c r="L89" s="561"/>
      <c r="M89" s="560"/>
      <c r="N89" s="561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2:236" s="582" customFormat="1" ht="36.75" customHeight="1" thickTop="1" thickBot="1" x14ac:dyDescent="0.3">
      <c r="B90" s="595" t="s">
        <v>82</v>
      </c>
      <c r="C90" s="595"/>
      <c r="D90" s="595"/>
      <c r="E90" s="595"/>
      <c r="F90" s="599"/>
      <c r="G90" s="600"/>
      <c r="H90" s="599"/>
      <c r="I90" s="601"/>
      <c r="J90" s="560"/>
      <c r="K90" s="560"/>
      <c r="L90" s="561"/>
      <c r="M90" s="560"/>
      <c r="N90" s="561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2:236" s="582" customFormat="1" ht="24.9" customHeight="1" thickTop="1" x14ac:dyDescent="0.25">
      <c r="B91" s="565" t="s">
        <v>5</v>
      </c>
      <c r="C91" s="566" t="s">
        <v>6</v>
      </c>
      <c r="D91" s="572"/>
      <c r="E91" s="573"/>
      <c r="F91" s="574" t="s">
        <v>7</v>
      </c>
      <c r="G91" s="574" t="s">
        <v>8</v>
      </c>
      <c r="H91" s="644" t="s">
        <v>9</v>
      </c>
      <c r="I91" s="575" t="s">
        <v>10</v>
      </c>
      <c r="J91" s="560"/>
      <c r="K91" s="560"/>
      <c r="L91" s="561"/>
      <c r="M91" s="560"/>
      <c r="N91" s="561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2:236" s="582" customFormat="1" ht="24.9" customHeight="1" x14ac:dyDescent="0.25">
      <c r="B92" s="565"/>
      <c r="C92" s="566"/>
      <c r="D92" s="572"/>
      <c r="E92" s="573"/>
      <c r="F92" s="574"/>
      <c r="G92" s="565"/>
      <c r="H92" s="644" t="s">
        <v>11</v>
      </c>
      <c r="I92" s="575" t="s">
        <v>11</v>
      </c>
      <c r="J92" s="560"/>
      <c r="K92" s="560"/>
      <c r="L92" s="561"/>
      <c r="M92" s="560"/>
      <c r="N92" s="561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2:236" s="582" customFormat="1" ht="24.9" customHeight="1" x14ac:dyDescent="0.25">
      <c r="B93" s="574">
        <v>2500</v>
      </c>
      <c r="C93" s="655" t="s">
        <v>83</v>
      </c>
      <c r="D93" s="567"/>
      <c r="E93" s="568"/>
      <c r="F93" s="583"/>
      <c r="G93" s="609"/>
      <c r="H93" s="647"/>
      <c r="I93" s="645"/>
      <c r="J93" s="560"/>
      <c r="K93" s="560"/>
      <c r="L93" s="561"/>
      <c r="M93" s="560"/>
      <c r="N93" s="561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2:236" s="582" customFormat="1" ht="24.9" customHeight="1" x14ac:dyDescent="0.25">
      <c r="B94" s="574">
        <v>25.03</v>
      </c>
      <c r="C94" s="656" t="s">
        <v>84</v>
      </c>
      <c r="D94" s="567"/>
      <c r="E94" s="568"/>
      <c r="F94" s="583"/>
      <c r="G94" s="609"/>
      <c r="H94" s="647"/>
      <c r="I94" s="645"/>
      <c r="J94" s="560"/>
      <c r="K94" s="560"/>
      <c r="L94" s="561"/>
      <c r="M94" s="560"/>
      <c r="N94" s="561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2:236" s="582" customFormat="1" ht="24.9" customHeight="1" thickBot="1" x14ac:dyDescent="0.3">
      <c r="B95" s="569"/>
      <c r="C95" s="656" t="s">
        <v>85</v>
      </c>
      <c r="D95" s="567"/>
      <c r="E95" s="568"/>
      <c r="F95" s="583" t="s">
        <v>417</v>
      </c>
      <c r="G95" s="609">
        <v>5</v>
      </c>
      <c r="H95" s="648"/>
      <c r="I95" s="645"/>
      <c r="J95" s="560"/>
      <c r="K95" s="560"/>
      <c r="L95" s="561"/>
      <c r="M95" s="560"/>
      <c r="N95" s="561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2:236" s="582" customFormat="1" ht="36.75" customHeight="1" thickTop="1" thickBot="1" x14ac:dyDescent="0.3">
      <c r="B96" s="595" t="s">
        <v>82</v>
      </c>
      <c r="C96" s="595"/>
      <c r="D96" s="595"/>
      <c r="E96" s="595"/>
      <c r="F96" s="599"/>
      <c r="G96" s="600"/>
      <c r="H96" s="599"/>
      <c r="I96" s="601"/>
      <c r="J96" s="560"/>
      <c r="K96" s="560"/>
      <c r="L96" s="561"/>
      <c r="M96" s="560"/>
      <c r="N96" s="561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618" customFormat="1" ht="6.75" customHeight="1" thickTop="1" x14ac:dyDescent="0.25">
      <c r="A97" s="560"/>
      <c r="B97" s="2323"/>
      <c r="C97" s="2324"/>
      <c r="D97" s="2324"/>
      <c r="E97" s="2324"/>
      <c r="F97" s="2324"/>
      <c r="G97" s="2324"/>
      <c r="H97" s="2324"/>
      <c r="I97" s="2324"/>
      <c r="J97" s="560"/>
      <c r="K97" s="560"/>
      <c r="L97" s="561"/>
      <c r="M97" s="560"/>
      <c r="N97" s="561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 t="s">
        <v>5</v>
      </c>
      <c r="C98" s="566" t="s">
        <v>6</v>
      </c>
      <c r="D98" s="572"/>
      <c r="E98" s="573"/>
      <c r="F98" s="574" t="s">
        <v>7</v>
      </c>
      <c r="G98" s="574" t="s">
        <v>8</v>
      </c>
      <c r="H98" s="657" t="s">
        <v>9</v>
      </c>
      <c r="I98" s="575" t="s">
        <v>10</v>
      </c>
      <c r="J98" s="560"/>
      <c r="K98" s="560"/>
      <c r="L98" s="561"/>
      <c r="M98" s="560"/>
      <c r="N98" s="561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565"/>
      <c r="C99" s="566"/>
      <c r="D99" s="572"/>
      <c r="E99" s="573"/>
      <c r="F99" s="574"/>
      <c r="G99" s="565"/>
      <c r="H99" s="657" t="s">
        <v>11</v>
      </c>
      <c r="I99" s="575" t="s">
        <v>11</v>
      </c>
      <c r="J99" s="560"/>
      <c r="K99" s="560"/>
      <c r="L99" s="561"/>
      <c r="M99" s="560"/>
      <c r="N99" s="561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621">
        <v>3300</v>
      </c>
      <c r="C100" s="566" t="s">
        <v>225</v>
      </c>
      <c r="D100" s="567"/>
      <c r="E100" s="568"/>
      <c r="F100" s="583"/>
      <c r="G100" s="569"/>
      <c r="H100" s="619"/>
      <c r="I100" s="645"/>
      <c r="J100" s="560"/>
      <c r="K100" s="560"/>
      <c r="L100" s="561"/>
      <c r="M100" s="560"/>
      <c r="N100" s="561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x14ac:dyDescent="0.25">
      <c r="B101" s="569"/>
      <c r="C101" s="606"/>
      <c r="D101" s="567"/>
      <c r="E101" s="568"/>
      <c r="F101" s="583"/>
      <c r="G101" s="609"/>
      <c r="H101" s="658"/>
      <c r="I101" s="570"/>
      <c r="J101" s="560"/>
      <c r="K101" s="560"/>
      <c r="L101" s="561"/>
      <c r="M101" s="560"/>
      <c r="N101" s="561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Bot="1" x14ac:dyDescent="0.3">
      <c r="B102" s="584" t="s">
        <v>432</v>
      </c>
      <c r="C102" s="606" t="s">
        <v>433</v>
      </c>
      <c r="D102" s="567"/>
      <c r="E102" s="568"/>
      <c r="F102" s="583" t="s">
        <v>59</v>
      </c>
      <c r="G102" s="583">
        <v>33</v>
      </c>
      <c r="H102" s="702"/>
      <c r="I102" s="645"/>
      <c r="J102" s="560"/>
      <c r="K102" s="560"/>
      <c r="L102" s="561"/>
      <c r="M102" s="560"/>
      <c r="N102" s="561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582" customFormat="1" ht="24.9" customHeight="1" thickTop="1" thickBot="1" x14ac:dyDescent="0.3">
      <c r="B103" s="595" t="s">
        <v>246</v>
      </c>
      <c r="C103" s="596"/>
      <c r="D103" s="597"/>
      <c r="E103" s="598"/>
      <c r="F103" s="599"/>
      <c r="G103" s="600"/>
      <c r="H103" s="599"/>
      <c r="I103" s="601"/>
      <c r="J103" s="560"/>
      <c r="K103" s="560"/>
      <c r="L103" s="561"/>
      <c r="M103" s="560"/>
      <c r="N103" s="561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s="618" customFormat="1" ht="18.5" thickTop="1" x14ac:dyDescent="0.25">
      <c r="A104" s="560"/>
      <c r="B104" s="2323"/>
      <c r="C104" s="2324"/>
      <c r="D104" s="2324"/>
      <c r="E104" s="2324"/>
      <c r="F104" s="2324"/>
      <c r="G104" s="2324"/>
      <c r="H104" s="2324"/>
      <c r="I104" s="2324"/>
      <c r="J104" s="560"/>
      <c r="K104" s="560"/>
      <c r="L104" s="561"/>
      <c r="M104" s="560"/>
      <c r="N104" s="561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0"/>
      <c r="AJ104" s="560"/>
      <c r="AK104" s="560"/>
      <c r="AL104" s="560"/>
      <c r="AM104" s="560"/>
      <c r="AN104" s="560"/>
      <c r="AO104" s="560"/>
      <c r="AP104" s="560"/>
      <c r="AQ104" s="560"/>
      <c r="AR104" s="560"/>
      <c r="AS104" s="560"/>
      <c r="AT104" s="560"/>
      <c r="AU104" s="560"/>
      <c r="AV104" s="560"/>
      <c r="AW104" s="560"/>
      <c r="AX104" s="560"/>
      <c r="AY104" s="560"/>
      <c r="AZ104" s="560"/>
      <c r="BA104" s="560"/>
      <c r="BB104" s="560"/>
      <c r="BC104" s="560"/>
      <c r="BD104" s="560"/>
      <c r="BE104" s="560"/>
      <c r="BF104" s="560"/>
      <c r="BG104" s="560"/>
      <c r="BH104" s="560"/>
      <c r="BI104" s="560"/>
      <c r="BJ104" s="560"/>
      <c r="BK104" s="560"/>
      <c r="BL104" s="560"/>
      <c r="BM104" s="560"/>
      <c r="BN104" s="560"/>
      <c r="BO104" s="560"/>
      <c r="BP104" s="560"/>
      <c r="BQ104" s="560"/>
      <c r="BR104" s="560"/>
      <c r="BS104" s="560"/>
      <c r="BT104" s="560"/>
      <c r="BU104" s="560"/>
      <c r="BV104" s="560"/>
      <c r="BW104" s="560"/>
      <c r="BX104" s="560"/>
      <c r="BY104" s="560"/>
      <c r="BZ104" s="560"/>
      <c r="CA104" s="560"/>
      <c r="CB104" s="560"/>
      <c r="CC104" s="560"/>
      <c r="CD104" s="560"/>
      <c r="CE104" s="560"/>
      <c r="CF104" s="560"/>
      <c r="CG104" s="560"/>
      <c r="CH104" s="560"/>
      <c r="CI104" s="560"/>
      <c r="CJ104" s="560"/>
      <c r="CK104" s="560"/>
      <c r="CL104" s="560"/>
      <c r="CM104" s="560"/>
      <c r="CN104" s="560"/>
      <c r="CO104" s="560"/>
      <c r="CP104" s="560"/>
      <c r="CQ104" s="560"/>
      <c r="CR104" s="560"/>
      <c r="CS104" s="560"/>
      <c r="CT104" s="560"/>
      <c r="CU104" s="560"/>
      <c r="CV104" s="560"/>
      <c r="CW104" s="560"/>
      <c r="CX104" s="560"/>
      <c r="CY104" s="560"/>
      <c r="CZ104" s="560"/>
      <c r="DA104" s="560"/>
      <c r="DB104" s="560"/>
      <c r="DC104" s="560"/>
      <c r="DD104" s="560"/>
      <c r="DE104" s="560"/>
      <c r="DF104" s="560"/>
      <c r="DG104" s="560"/>
      <c r="DH104" s="560"/>
      <c r="DI104" s="560"/>
      <c r="DJ104" s="560"/>
      <c r="DK104" s="560"/>
      <c r="DL104" s="560"/>
      <c r="DM104" s="560"/>
      <c r="DN104" s="560"/>
      <c r="DO104" s="560"/>
      <c r="DP104" s="560"/>
      <c r="DQ104" s="560"/>
      <c r="DR104" s="560"/>
      <c r="DS104" s="560"/>
      <c r="DT104" s="560"/>
      <c r="DU104" s="560"/>
      <c r="DV104" s="560"/>
      <c r="DW104" s="560"/>
      <c r="DX104" s="560"/>
      <c r="DY104" s="560"/>
      <c r="DZ104" s="560"/>
      <c r="EA104" s="560"/>
      <c r="EB104" s="560"/>
      <c r="EC104" s="560"/>
      <c r="ED104" s="560"/>
      <c r="EE104" s="560"/>
      <c r="EF104" s="560"/>
      <c r="EG104" s="560"/>
      <c r="EH104" s="560"/>
      <c r="EI104" s="560"/>
      <c r="EJ104" s="560"/>
      <c r="EK104" s="560"/>
      <c r="EL104" s="560"/>
      <c r="EM104" s="560"/>
      <c r="EN104" s="560"/>
      <c r="EO104" s="560"/>
      <c r="EP104" s="560"/>
      <c r="EQ104" s="560"/>
      <c r="ER104" s="560"/>
      <c r="ES104" s="560"/>
      <c r="ET104" s="560"/>
      <c r="EU104" s="560"/>
      <c r="EV104" s="560"/>
      <c r="EW104" s="560"/>
      <c r="EX104" s="560"/>
      <c r="EY104" s="560"/>
      <c r="EZ104" s="560"/>
      <c r="FA104" s="560"/>
      <c r="FB104" s="560"/>
      <c r="FC104" s="560"/>
      <c r="FD104" s="560"/>
      <c r="FE104" s="560"/>
      <c r="FF104" s="560"/>
      <c r="FG104" s="560"/>
      <c r="FH104" s="560"/>
      <c r="FI104" s="560"/>
      <c r="FJ104" s="560"/>
      <c r="FK104" s="560"/>
      <c r="FL104" s="560"/>
      <c r="FM104" s="560"/>
      <c r="FN104" s="560"/>
      <c r="FO104" s="560"/>
      <c r="FP104" s="560"/>
      <c r="FQ104" s="560"/>
      <c r="FR104" s="560"/>
      <c r="FS104" s="560"/>
      <c r="FT104" s="560"/>
      <c r="FU104" s="560"/>
      <c r="FV104" s="560"/>
      <c r="FW104" s="560"/>
      <c r="FX104" s="560"/>
      <c r="FY104" s="560"/>
      <c r="FZ104" s="560"/>
      <c r="GA104" s="560"/>
      <c r="GB104" s="560"/>
      <c r="GC104" s="560"/>
      <c r="GD104" s="560"/>
      <c r="GE104" s="560"/>
      <c r="GF104" s="560"/>
      <c r="GG104" s="560"/>
      <c r="GH104" s="560"/>
      <c r="GI104" s="560"/>
      <c r="GJ104" s="560"/>
      <c r="GK104" s="560"/>
      <c r="GL104" s="560"/>
      <c r="GM104" s="560"/>
      <c r="GN104" s="560"/>
      <c r="GO104" s="560"/>
      <c r="GP104" s="560"/>
      <c r="GQ104" s="560"/>
      <c r="GR104" s="560"/>
      <c r="GS104" s="560"/>
      <c r="GT104" s="560"/>
      <c r="GU104" s="560"/>
      <c r="GV104" s="560"/>
      <c r="GW104" s="560"/>
      <c r="GX104" s="560"/>
      <c r="GY104" s="560"/>
      <c r="GZ104" s="560"/>
      <c r="HA104" s="560"/>
      <c r="HB104" s="560"/>
      <c r="HC104" s="560"/>
      <c r="HD104" s="560"/>
      <c r="HE104" s="560"/>
      <c r="HF104" s="560"/>
      <c r="HG104" s="560"/>
      <c r="HH104" s="560"/>
      <c r="HI104" s="560"/>
      <c r="HJ104" s="560"/>
      <c r="HK104" s="560"/>
      <c r="HL104" s="560"/>
      <c r="HM104" s="560"/>
      <c r="HN104" s="560"/>
      <c r="HO104" s="560"/>
      <c r="HP104" s="560"/>
      <c r="HQ104" s="560"/>
      <c r="HR104" s="560"/>
      <c r="HS104" s="560"/>
      <c r="HT104" s="560"/>
      <c r="HU104" s="560"/>
      <c r="HV104" s="560"/>
      <c r="HW104" s="560"/>
      <c r="HX104" s="560"/>
      <c r="HY104" s="560"/>
      <c r="HZ104" s="560"/>
      <c r="IA104" s="560"/>
      <c r="IB104" s="560"/>
    </row>
    <row r="105" spans="1:236" ht="30" customHeight="1" x14ac:dyDescent="0.25">
      <c r="B105" s="2318" t="s">
        <v>112</v>
      </c>
      <c r="C105" s="2319"/>
      <c r="D105" s="2319"/>
      <c r="E105" s="2319"/>
      <c r="F105" s="2319"/>
      <c r="G105" s="2319"/>
      <c r="H105" s="2319"/>
      <c r="I105" s="2320"/>
    </row>
    <row r="106" spans="1:236" ht="30" customHeight="1" x14ac:dyDescent="0.25">
      <c r="B106" s="621" t="s">
        <v>113</v>
      </c>
      <c r="C106" s="621"/>
      <c r="D106" s="2318" t="s">
        <v>6</v>
      </c>
      <c r="E106" s="2319"/>
      <c r="F106" s="2319"/>
      <c r="G106" s="2319"/>
      <c r="H106" s="2320"/>
      <c r="I106" s="578" t="s">
        <v>114</v>
      </c>
    </row>
    <row r="107" spans="1:236" ht="30" customHeight="1" x14ac:dyDescent="0.25">
      <c r="B107" s="662">
        <v>1300</v>
      </c>
      <c r="C107" s="663"/>
      <c r="D107" s="662" t="s">
        <v>115</v>
      </c>
      <c r="E107" s="664"/>
      <c r="F107" s="665"/>
      <c r="G107" s="666"/>
      <c r="H107" s="667"/>
      <c r="I107" s="668"/>
    </row>
    <row r="108" spans="1:236" ht="30" customHeight="1" x14ac:dyDescent="0.25">
      <c r="B108" s="662">
        <v>1500</v>
      </c>
      <c r="C108" s="663"/>
      <c r="D108" s="669" t="s">
        <v>33</v>
      </c>
      <c r="E108" s="670"/>
      <c r="F108" s="666"/>
      <c r="G108" s="666"/>
      <c r="H108" s="667"/>
      <c r="I108" s="668"/>
    </row>
    <row r="109" spans="1:236" ht="30" customHeight="1" x14ac:dyDescent="0.25">
      <c r="B109" s="662">
        <v>1700</v>
      </c>
      <c r="C109" s="663"/>
      <c r="D109" s="669" t="s">
        <v>42</v>
      </c>
      <c r="E109" s="670"/>
      <c r="F109" s="666"/>
      <c r="G109" s="666"/>
      <c r="H109" s="667"/>
      <c r="I109" s="668"/>
    </row>
    <row r="110" spans="1:236" s="660" customFormat="1" ht="30" customHeight="1" x14ac:dyDescent="0.25">
      <c r="B110" s="662">
        <v>2100</v>
      </c>
      <c r="C110" s="663"/>
      <c r="D110" s="662" t="s">
        <v>64</v>
      </c>
      <c r="E110" s="664"/>
      <c r="F110" s="666"/>
      <c r="G110" s="666"/>
      <c r="H110" s="667"/>
      <c r="I110" s="668"/>
      <c r="L110" s="661"/>
      <c r="N110" s="661"/>
    </row>
    <row r="111" spans="1:236" s="660" customFormat="1" ht="30" customHeight="1" x14ac:dyDescent="0.25">
      <c r="B111" s="662">
        <v>2200</v>
      </c>
      <c r="C111" s="663"/>
      <c r="D111" s="669" t="s">
        <v>71</v>
      </c>
      <c r="E111" s="670"/>
      <c r="F111" s="666"/>
      <c r="G111" s="666"/>
      <c r="H111" s="667"/>
      <c r="I111" s="668"/>
      <c r="L111" s="661"/>
      <c r="N111" s="661"/>
    </row>
    <row r="112" spans="1:236" s="660" customFormat="1" ht="30" customHeight="1" x14ac:dyDescent="0.25">
      <c r="B112" s="662">
        <v>2500</v>
      </c>
      <c r="C112" s="663"/>
      <c r="D112" s="662" t="s">
        <v>116</v>
      </c>
      <c r="E112" s="670"/>
      <c r="F112" s="666"/>
      <c r="G112" s="666"/>
      <c r="H112" s="667"/>
      <c r="I112" s="668"/>
      <c r="L112" s="661"/>
      <c r="N112" s="661"/>
    </row>
    <row r="113" spans="2:14" s="660" customFormat="1" ht="30" customHeight="1" thickBot="1" x14ac:dyDescent="0.3">
      <c r="B113" s="662">
        <v>3300</v>
      </c>
      <c r="C113" s="663"/>
      <c r="D113" s="669" t="s">
        <v>372</v>
      </c>
      <c r="E113" s="670"/>
      <c r="F113" s="666"/>
      <c r="G113" s="666"/>
      <c r="H113" s="667"/>
      <c r="I113" s="668"/>
      <c r="L113" s="661"/>
      <c r="N113" s="661"/>
    </row>
    <row r="114" spans="2:14" s="660" customFormat="1" ht="30" customHeight="1" thickTop="1" x14ac:dyDescent="0.25">
      <c r="B114" s="671"/>
      <c r="C114" s="672"/>
      <c r="D114" s="673" t="s">
        <v>120</v>
      </c>
      <c r="E114" s="2312" t="s">
        <v>112</v>
      </c>
      <c r="F114" s="2312"/>
      <c r="G114" s="2312"/>
      <c r="H114" s="2313"/>
      <c r="I114" s="674"/>
      <c r="L114" s="661"/>
      <c r="N114" s="661"/>
    </row>
    <row r="115" spans="2:14" s="660" customFormat="1" ht="30" customHeight="1" thickBot="1" x14ac:dyDescent="0.3">
      <c r="B115" s="675"/>
      <c r="C115" s="676"/>
      <c r="D115" s="677" t="s">
        <v>122</v>
      </c>
      <c r="E115" s="2314" t="s">
        <v>434</v>
      </c>
      <c r="F115" s="2314"/>
      <c r="G115" s="2314"/>
      <c r="H115" s="2315"/>
      <c r="I115" s="679"/>
      <c r="L115" s="661"/>
      <c r="N115" s="661"/>
    </row>
    <row r="116" spans="2:14" s="660" customFormat="1" ht="30" customHeight="1" thickTop="1" thickBot="1" x14ac:dyDescent="0.3">
      <c r="B116" s="680"/>
      <c r="C116" s="681"/>
      <c r="D116" s="682" t="s">
        <v>124</v>
      </c>
      <c r="E116" s="2316" t="s">
        <v>435</v>
      </c>
      <c r="F116" s="2316"/>
      <c r="G116" s="2316"/>
      <c r="H116" s="2317"/>
      <c r="I116" s="683"/>
      <c r="L116" s="661"/>
      <c r="N116" s="661"/>
    </row>
    <row r="117" spans="2:14" s="660" customFormat="1" ht="30" customHeight="1" thickTop="1" thickBot="1" x14ac:dyDescent="0.3">
      <c r="B117" s="684"/>
      <c r="C117" s="685"/>
      <c r="D117" s="686" t="s">
        <v>126</v>
      </c>
      <c r="E117" s="2304" t="s">
        <v>436</v>
      </c>
      <c r="F117" s="2304"/>
      <c r="G117" s="2304"/>
      <c r="H117" s="2305"/>
      <c r="I117" s="687"/>
      <c r="L117" s="661"/>
      <c r="N117" s="661"/>
    </row>
    <row r="118" spans="2:14" s="660" customFormat="1" ht="30" customHeight="1" thickTop="1" thickBot="1" x14ac:dyDescent="0.3">
      <c r="B118" s="682"/>
      <c r="C118" s="681"/>
      <c r="D118" s="688" t="s">
        <v>437</v>
      </c>
      <c r="E118" s="689" t="s">
        <v>438</v>
      </c>
      <c r="F118" s="690"/>
      <c r="G118" s="690"/>
      <c r="H118" s="691"/>
      <c r="I118" s="601"/>
      <c r="L118" s="661"/>
      <c r="N118" s="661"/>
    </row>
    <row r="119" spans="2:14" s="660" customFormat="1" ht="6.75" customHeight="1" thickTop="1" x14ac:dyDescent="0.25">
      <c r="B119" s="692"/>
      <c r="C119" s="692"/>
      <c r="D119" s="692"/>
      <c r="E119" s="692"/>
      <c r="F119" s="692"/>
      <c r="G119" s="692"/>
      <c r="H119" s="692"/>
      <c r="I119" s="693"/>
      <c r="L119" s="661"/>
      <c r="N119" s="661"/>
    </row>
    <row r="120" spans="2:14" s="660" customFormat="1" ht="33" customHeight="1" x14ac:dyDescent="0.25">
      <c r="B120" s="694"/>
      <c r="C120" s="694"/>
      <c r="D120" s="694"/>
      <c r="E120" s="694"/>
      <c r="F120" s="694"/>
      <c r="G120" s="694"/>
      <c r="H120" s="694"/>
      <c r="I120" s="695"/>
      <c r="L120" s="661"/>
      <c r="N120" s="661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661"/>
      <c r="N121" s="661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661"/>
      <c r="N122" s="661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661"/>
      <c r="N123" s="661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695"/>
      <c r="N124" s="661"/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695"/>
      <c r="N125" s="661"/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661"/>
      <c r="N126" s="661"/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661"/>
      <c r="N127" s="661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661"/>
      <c r="N128" s="661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661"/>
      <c r="N129" s="661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661"/>
      <c r="N130" s="661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661"/>
      <c r="N131" s="661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661"/>
      <c r="N132" s="661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661"/>
      <c r="N133" s="661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661"/>
      <c r="N134" s="661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661"/>
      <c r="N135" s="661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661"/>
      <c r="N136" s="661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661"/>
      <c r="N137" s="661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661"/>
      <c r="N138" s="661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661"/>
      <c r="N139" s="661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661"/>
      <c r="N140" s="661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661"/>
      <c r="N141" s="661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661"/>
      <c r="N142" s="661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661"/>
      <c r="N143" s="661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661"/>
      <c r="N144" s="661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661"/>
      <c r="N145" s="661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661"/>
      <c r="N146" s="661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661"/>
      <c r="N147" s="661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661"/>
      <c r="N148" s="661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661"/>
      <c r="N149" s="661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661"/>
      <c r="N150" s="661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661"/>
      <c r="N151" s="661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661"/>
      <c r="N152" s="661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661"/>
      <c r="N153" s="661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661"/>
      <c r="N154" s="661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661"/>
      <c r="N155" s="661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661"/>
      <c r="N156" s="661"/>
    </row>
    <row r="157" spans="2:14" s="660" customFormat="1" ht="15.5" x14ac:dyDescent="0.25">
      <c r="B157" s="694"/>
      <c r="C157" s="694"/>
      <c r="D157" s="694"/>
      <c r="E157" s="694"/>
      <c r="F157" s="694"/>
      <c r="G157" s="694"/>
      <c r="H157" s="694"/>
      <c r="I157" s="695"/>
      <c r="L157" s="661"/>
      <c r="N157" s="661"/>
    </row>
    <row r="158" spans="2:14" s="660" customFormat="1" ht="15.5" x14ac:dyDescent="0.25">
      <c r="B158" s="694"/>
      <c r="C158" s="694"/>
      <c r="D158" s="694"/>
      <c r="E158" s="694"/>
      <c r="F158" s="694"/>
      <c r="G158" s="694"/>
      <c r="H158" s="694"/>
      <c r="I158" s="695"/>
      <c r="L158" s="661"/>
      <c r="N158" s="661"/>
    </row>
  </sheetData>
  <mergeCells count="21"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  <mergeCell ref="E115:H115"/>
    <mergeCell ref="E116:H116"/>
    <mergeCell ref="E117:H117"/>
    <mergeCell ref="B69:I69"/>
    <mergeCell ref="B97:I97"/>
    <mergeCell ref="B104:I104"/>
    <mergeCell ref="B105:I105"/>
    <mergeCell ref="D106:H106"/>
    <mergeCell ref="E114:H114"/>
  </mergeCells>
  <printOptions horizontalCentered="1"/>
  <pageMargins left="0.5" right="0.25" top="0.5" bottom="0.3" header="0.3" footer="0.3"/>
  <pageSetup scale="61" orientation="portrait" useFirstPageNumber="1" r:id="rId1"/>
  <headerFooter>
    <oddFooter>&amp;CPage &amp;P of &amp;N Pages</oddFooter>
  </headerFooter>
  <rowBreaks count="2" manualBreakCount="2">
    <brk id="46" max="9" man="1"/>
    <brk id="90" max="9" man="1"/>
  </rowBreaks>
  <colBreaks count="1" manualBreakCount="1">
    <brk id="1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5" style="2083" bestFit="1" customWidth="1"/>
    <col min="7" max="7" width="15" style="2084" customWidth="1"/>
    <col min="8" max="8" width="21.08984375" style="1528" customWidth="1"/>
    <col min="9" max="9" width="9.90625" style="694" bestFit="1" customWidth="1"/>
    <col min="10" max="10" width="10.08984375" style="694" bestFit="1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155" t="s">
        <v>0</v>
      </c>
      <c r="B1" s="2155"/>
      <c r="C1" s="2155"/>
      <c r="D1" s="2155"/>
      <c r="E1" s="2155"/>
      <c r="F1" s="2155"/>
      <c r="G1" s="2155"/>
      <c r="H1" s="2155"/>
    </row>
    <row r="2" spans="1:11" ht="33.75" customHeight="1" x14ac:dyDescent="0.25">
      <c r="A2" s="2358" t="s">
        <v>629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630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35400*4</f>
        <v>141600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9" customHeight="1" x14ac:dyDescent="0.25">
      <c r="A66" s="1565"/>
      <c r="B66" s="1628"/>
      <c r="C66" s="1542"/>
      <c r="D66" s="1543"/>
      <c r="E66" s="1582"/>
      <c r="F66" s="2060"/>
      <c r="G66" s="2032"/>
      <c r="H66" s="1635"/>
    </row>
    <row r="67" spans="1:9" ht="12.75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12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35.4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8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8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8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5" style="2083" bestFit="1" customWidth="1"/>
    <col min="7" max="7" width="15" style="2084" customWidth="1"/>
    <col min="8" max="8" width="21.08984375" style="1528" customWidth="1"/>
    <col min="9" max="9" width="9.90625" style="694" bestFit="1" customWidth="1"/>
    <col min="10" max="10" width="10.08984375" style="694" bestFit="1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155" t="s">
        <v>0</v>
      </c>
      <c r="B1" s="2155"/>
      <c r="C1" s="2155"/>
      <c r="D1" s="2155"/>
      <c r="E1" s="2155"/>
      <c r="F1" s="2155"/>
      <c r="G1" s="2155"/>
      <c r="H1" s="2155"/>
    </row>
    <row r="2" spans="1:11" ht="33.75" customHeight="1" x14ac:dyDescent="0.25">
      <c r="A2" s="2358" t="s">
        <v>644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645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33400*4</f>
        <v>133600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9" customHeight="1" x14ac:dyDescent="0.25">
      <c r="A66" s="1565"/>
      <c r="B66" s="1628"/>
      <c r="C66" s="1542"/>
      <c r="D66" s="1543"/>
      <c r="E66" s="1582"/>
      <c r="F66" s="2060"/>
      <c r="G66" s="2032"/>
      <c r="H66" s="1635"/>
    </row>
    <row r="67" spans="1:9" ht="12.75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12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30.4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8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8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8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topLeftCell="A88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5" style="2083" bestFit="1" customWidth="1"/>
    <col min="7" max="7" width="15" style="2084" customWidth="1"/>
    <col min="8" max="8" width="21.08984375" style="1528" customWidth="1"/>
    <col min="9" max="9" width="9.90625" style="694" bestFit="1" customWidth="1"/>
    <col min="10" max="10" width="10.08984375" style="694" bestFit="1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155" t="s">
        <v>0</v>
      </c>
      <c r="B1" s="2155"/>
      <c r="C1" s="2155"/>
      <c r="D1" s="2155"/>
      <c r="E1" s="2155"/>
      <c r="F1" s="2155"/>
      <c r="G1" s="2155"/>
      <c r="H1" s="2155"/>
    </row>
    <row r="2" spans="1:11" ht="33.75" customHeight="1" x14ac:dyDescent="0.25">
      <c r="A2" s="2358" t="s">
        <v>646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647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34200*4</f>
        <v>136800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9" customHeight="1" x14ac:dyDescent="0.25">
      <c r="A66" s="1565"/>
      <c r="B66" s="1628"/>
      <c r="C66" s="1542"/>
      <c r="D66" s="1543"/>
      <c r="E66" s="1582"/>
      <c r="F66" s="2060"/>
      <c r="G66" s="2032"/>
      <c r="H66" s="1635"/>
    </row>
    <row r="67" spans="1:9" ht="12.75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12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34.200000000000003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8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8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8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topLeftCell="A79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5.08984375" style="2083" bestFit="1" customWidth="1"/>
    <col min="7" max="7" width="15" style="2084" customWidth="1"/>
    <col min="8" max="8" width="21.08984375" style="1528" customWidth="1"/>
    <col min="9" max="9" width="17.6328125" style="694" bestFit="1" customWidth="1"/>
    <col min="10" max="10" width="10.08984375" style="694" bestFit="1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359" t="s">
        <v>0</v>
      </c>
      <c r="B1" s="2359"/>
      <c r="C1" s="2359"/>
      <c r="D1" s="2359"/>
      <c r="E1" s="2359"/>
      <c r="F1" s="2359"/>
      <c r="G1" s="2359"/>
      <c r="H1" s="2359"/>
    </row>
    <row r="2" spans="1:11" ht="33.75" customHeight="1" x14ac:dyDescent="0.25">
      <c r="A2" s="2358" t="s">
        <v>648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649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31000*4</f>
        <v>124000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10.5" customHeight="1" x14ac:dyDescent="0.25">
      <c r="A66" s="1573"/>
      <c r="B66" s="1657"/>
      <c r="C66" s="1543"/>
      <c r="D66" s="1543"/>
      <c r="E66" s="1582"/>
      <c r="F66" s="2061"/>
      <c r="G66" s="2062"/>
      <c r="H66" s="1635"/>
    </row>
    <row r="67" spans="1:9" ht="18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21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31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9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9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9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  <c r="I115" s="2085">
        <f>H115+'RA MAI 2022-23-D-LL-61'!H115</f>
        <v>0</v>
      </c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4.90625" style="2083" bestFit="1" customWidth="1"/>
    <col min="7" max="7" width="15" style="2084" customWidth="1"/>
    <col min="8" max="8" width="21.08984375" style="1528" customWidth="1"/>
    <col min="9" max="9" width="17.6328125" style="694" bestFit="1" customWidth="1"/>
    <col min="10" max="10" width="10.08984375" style="694" bestFit="1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359" t="s">
        <v>0</v>
      </c>
      <c r="B1" s="2359"/>
      <c r="C1" s="2359"/>
      <c r="D1" s="2359"/>
      <c r="E1" s="2359"/>
      <c r="F1" s="2359"/>
      <c r="G1" s="2359"/>
      <c r="H1" s="2359"/>
    </row>
    <row r="2" spans="1:11" ht="33.75" customHeight="1" x14ac:dyDescent="0.25">
      <c r="A2" s="2358" t="s">
        <v>650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651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29700*4</f>
        <v>118800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10.5" customHeight="1" x14ac:dyDescent="0.25">
      <c r="A66" s="1573"/>
      <c r="B66" s="1657"/>
      <c r="C66" s="1543"/>
      <c r="D66" s="1543"/>
      <c r="E66" s="1582"/>
      <c r="F66" s="2061"/>
      <c r="G66" s="2062"/>
      <c r="H66" s="1635"/>
    </row>
    <row r="67" spans="1:9" ht="18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21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29.7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9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9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9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  <c r="I115" s="2085"/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5"/>
  <sheetViews>
    <sheetView showGridLines="0" showWhiteSpace="0" zoomScaleNormal="100" zoomScaleSheetLayoutView="100" zoomScalePageLayoutView="79" workbookViewId="0">
      <selection activeCell="K616" sqref="K616"/>
    </sheetView>
  </sheetViews>
  <sheetFormatPr defaultColWidth="9.08984375" defaultRowHeight="15.5" x14ac:dyDescent="0.25"/>
  <cols>
    <col min="1" max="1" width="11.453125" style="694" customWidth="1"/>
    <col min="2" max="3" width="15.6328125" style="694" customWidth="1"/>
    <col min="4" max="4" width="35.36328125" style="694" customWidth="1"/>
    <col min="5" max="5" width="12.453125" style="694" customWidth="1"/>
    <col min="6" max="6" width="15.08984375" style="2083" bestFit="1" customWidth="1"/>
    <col min="7" max="7" width="15" style="2084" customWidth="1"/>
    <col min="8" max="8" width="21.08984375" style="1528" customWidth="1"/>
    <col min="9" max="9" width="17.6328125" style="694" bestFit="1" customWidth="1"/>
    <col min="10" max="10" width="18.6328125" style="694" customWidth="1"/>
    <col min="11" max="11" width="12.90625" style="694" bestFit="1" customWidth="1"/>
    <col min="12" max="16384" width="9.08984375" style="694"/>
  </cols>
  <sheetData>
    <row r="1" spans="1:11" ht="18.75" customHeight="1" x14ac:dyDescent="0.25">
      <c r="A1" s="2359" t="s">
        <v>0</v>
      </c>
      <c r="B1" s="2359"/>
      <c r="C1" s="2359"/>
      <c r="D1" s="2359"/>
      <c r="E1" s="2359"/>
      <c r="F1" s="2359"/>
      <c r="G1" s="2359"/>
      <c r="H1" s="2359"/>
    </row>
    <row r="2" spans="1:11" ht="33.75" customHeight="1" x14ac:dyDescent="0.25">
      <c r="A2" s="2358" t="s">
        <v>652</v>
      </c>
      <c r="B2" s="2358"/>
      <c r="C2" s="2358"/>
      <c r="D2" s="2358"/>
      <c r="E2" s="2358"/>
      <c r="F2" s="2358"/>
      <c r="G2" s="2358"/>
      <c r="H2" s="2358"/>
    </row>
    <row r="3" spans="1:11" s="2026" customFormat="1" ht="22.5" customHeight="1" x14ac:dyDescent="0.25">
      <c r="A3" s="2359" t="s">
        <v>653</v>
      </c>
      <c r="B3" s="2359"/>
      <c r="C3" s="2359"/>
      <c r="D3" s="2359"/>
      <c r="E3" s="2359"/>
      <c r="F3" s="2359"/>
      <c r="G3" s="2359"/>
      <c r="H3" s="2359"/>
    </row>
    <row r="4" spans="1:11" s="2026" customFormat="1" ht="22.5" customHeight="1" x14ac:dyDescent="0.25">
      <c r="A4" s="1567"/>
      <c r="B4" s="1567"/>
      <c r="C4" s="1567"/>
      <c r="D4" s="1567"/>
      <c r="E4" s="1567"/>
      <c r="F4" s="1567"/>
      <c r="G4" s="1567"/>
      <c r="H4" s="1567"/>
    </row>
    <row r="5" spans="1:11" s="2026" customFormat="1" ht="18.75" customHeight="1" thickBot="1" x14ac:dyDescent="0.3">
      <c r="A5" s="2360" t="s">
        <v>3</v>
      </c>
      <c r="B5" s="2360"/>
      <c r="C5" s="2360"/>
      <c r="D5" s="2360"/>
      <c r="E5" s="2360"/>
      <c r="F5" s="2360"/>
      <c r="G5" s="2360"/>
      <c r="H5" s="2360"/>
    </row>
    <row r="6" spans="1:11" ht="18.75" customHeight="1" x14ac:dyDescent="0.25">
      <c r="A6" s="1546" t="s">
        <v>5</v>
      </c>
      <c r="B6" s="1547" t="s">
        <v>6</v>
      </c>
      <c r="C6" s="1547"/>
      <c r="D6" s="1547"/>
      <c r="E6" s="1548" t="s">
        <v>7</v>
      </c>
      <c r="F6" s="2027" t="s">
        <v>8</v>
      </c>
      <c r="G6" s="1549" t="s">
        <v>9</v>
      </c>
      <c r="H6" s="1550" t="s">
        <v>10</v>
      </c>
    </row>
    <row r="7" spans="1:11" ht="18.75" customHeight="1" thickBot="1" x14ac:dyDescent="0.3">
      <c r="A7" s="1551"/>
      <c r="B7" s="1552"/>
      <c r="C7" s="1552"/>
      <c r="D7" s="1552"/>
      <c r="E7" s="1553"/>
      <c r="F7" s="2028"/>
      <c r="G7" s="1554" t="s">
        <v>11</v>
      </c>
      <c r="H7" s="1555" t="s">
        <v>11</v>
      </c>
    </row>
    <row r="8" spans="1:11" s="2026" customFormat="1" ht="18.75" customHeight="1" x14ac:dyDescent="0.25">
      <c r="A8" s="1565">
        <v>1300</v>
      </c>
      <c r="B8" s="1566" t="s">
        <v>12</v>
      </c>
      <c r="C8" s="1567"/>
      <c r="D8" s="1542"/>
      <c r="E8" s="1568"/>
      <c r="F8" s="2029"/>
      <c r="G8" s="2030"/>
      <c r="H8" s="1570"/>
    </row>
    <row r="9" spans="1:11" ht="18.75" customHeight="1" x14ac:dyDescent="0.25">
      <c r="A9" s="1571"/>
      <c r="B9" s="1566" t="s">
        <v>13</v>
      </c>
      <c r="C9" s="1572"/>
      <c r="D9" s="1543"/>
      <c r="E9" s="1562"/>
      <c r="F9" s="2031"/>
      <c r="G9" s="2032"/>
      <c r="H9" s="1564"/>
    </row>
    <row r="10" spans="1:11" ht="18.75" customHeight="1" x14ac:dyDescent="0.25">
      <c r="A10" s="1571"/>
      <c r="B10" s="1543"/>
      <c r="C10" s="1543"/>
      <c r="D10" s="1543"/>
      <c r="E10" s="1562"/>
      <c r="F10" s="2031"/>
      <c r="G10" s="2032"/>
      <c r="H10" s="1564"/>
    </row>
    <row r="11" spans="1:11" ht="18.75" customHeight="1" x14ac:dyDescent="0.25">
      <c r="A11" s="1573">
        <v>13.01</v>
      </c>
      <c r="B11" s="2138" t="s">
        <v>15</v>
      </c>
      <c r="C11" s="2139"/>
      <c r="D11" s="2140"/>
      <c r="E11" s="1574" t="s">
        <v>16</v>
      </c>
      <c r="F11" s="2031">
        <v>1</v>
      </c>
      <c r="G11" s="2032"/>
      <c r="H11" s="1564"/>
    </row>
    <row r="12" spans="1:11" ht="18.75" customHeight="1" x14ac:dyDescent="0.25">
      <c r="A12" s="1575"/>
      <c r="B12" s="1576"/>
      <c r="C12" s="1577"/>
      <c r="D12" s="1578"/>
      <c r="E12" s="1574"/>
      <c r="F12" s="2031"/>
      <c r="G12" s="2032"/>
      <c r="H12" s="1564"/>
    </row>
    <row r="13" spans="1:11" ht="18.75" customHeight="1" x14ac:dyDescent="0.25">
      <c r="A13" s="1575"/>
      <c r="B13" s="2138" t="s">
        <v>17</v>
      </c>
      <c r="C13" s="2139"/>
      <c r="D13" s="2140"/>
      <c r="E13" s="1579" t="s">
        <v>16</v>
      </c>
      <c r="F13" s="2031">
        <v>1</v>
      </c>
      <c r="G13" s="2032"/>
      <c r="H13" s="1564"/>
      <c r="K13" s="1528"/>
    </row>
    <row r="14" spans="1:11" ht="18.75" customHeight="1" x14ac:dyDescent="0.25">
      <c r="A14" s="1575"/>
      <c r="B14" s="1576"/>
      <c r="C14" s="1577"/>
      <c r="D14" s="1578"/>
      <c r="E14" s="1579"/>
      <c r="F14" s="2031"/>
      <c r="G14" s="2032"/>
      <c r="H14" s="1564"/>
      <c r="K14" s="2033"/>
    </row>
    <row r="15" spans="1:11" ht="18.75" customHeight="1" x14ac:dyDescent="0.25">
      <c r="A15" s="1575"/>
      <c r="B15" s="2138" t="s">
        <v>18</v>
      </c>
      <c r="C15" s="2139"/>
      <c r="D15" s="2140"/>
      <c r="E15" s="1574" t="s">
        <v>19</v>
      </c>
      <c r="F15" s="2031">
        <v>3</v>
      </c>
      <c r="G15" s="2032"/>
      <c r="H15" s="1564"/>
      <c r="K15" s="2033"/>
    </row>
    <row r="16" spans="1:11" ht="18.75" customHeight="1" x14ac:dyDescent="0.25">
      <c r="A16" s="1561"/>
      <c r="B16" s="1581"/>
      <c r="C16" s="1543"/>
      <c r="D16" s="1543"/>
      <c r="E16" s="1582"/>
      <c r="F16" s="2031"/>
      <c r="G16" s="2032"/>
      <c r="H16" s="1564"/>
    </row>
    <row r="17" spans="1:9" ht="18.75" customHeight="1" x14ac:dyDescent="0.25">
      <c r="A17" s="1565" t="s">
        <v>20</v>
      </c>
      <c r="B17" s="1583" t="s">
        <v>21</v>
      </c>
      <c r="C17" s="1542"/>
      <c r="D17" s="1543"/>
      <c r="E17" s="1582" t="s">
        <v>22</v>
      </c>
      <c r="F17" s="2031">
        <v>2</v>
      </c>
      <c r="G17" s="2032"/>
      <c r="H17" s="1564"/>
    </row>
    <row r="18" spans="1:9" ht="9" customHeight="1" x14ac:dyDescent="0.25">
      <c r="A18" s="1573"/>
      <c r="B18" s="1581"/>
      <c r="C18" s="1543"/>
      <c r="D18" s="1543"/>
      <c r="E18" s="1582"/>
      <c r="F18" s="2031"/>
      <c r="G18" s="2032"/>
      <c r="H18" s="1564"/>
    </row>
    <row r="19" spans="1:9" ht="18.75" customHeight="1" x14ac:dyDescent="0.25">
      <c r="A19" s="1565" t="s">
        <v>23</v>
      </c>
      <c r="B19" s="1583" t="s">
        <v>24</v>
      </c>
      <c r="C19" s="1542"/>
      <c r="D19" s="1542"/>
      <c r="E19" s="1582"/>
      <c r="F19" s="2031"/>
      <c r="G19" s="2032"/>
      <c r="H19" s="1564"/>
    </row>
    <row r="20" spans="1:9" ht="18.75" customHeight="1" x14ac:dyDescent="0.25">
      <c r="A20" s="1565"/>
      <c r="B20" s="1583"/>
      <c r="C20" s="1542"/>
      <c r="D20" s="1542"/>
      <c r="E20" s="1582"/>
      <c r="F20" s="2031"/>
      <c r="G20" s="2032"/>
      <c r="H20" s="1564"/>
    </row>
    <row r="21" spans="1:9" ht="18.75" customHeight="1" x14ac:dyDescent="0.25">
      <c r="A21" s="1573"/>
      <c r="B21" s="1581" t="s">
        <v>25</v>
      </c>
      <c r="C21" s="1543"/>
      <c r="D21" s="1543"/>
      <c r="E21" s="1582" t="s">
        <v>16</v>
      </c>
      <c r="F21" s="2031">
        <v>1</v>
      </c>
      <c r="G21" s="2032"/>
      <c r="H21" s="1564"/>
    </row>
    <row r="22" spans="1:9" ht="18.75" customHeight="1" x14ac:dyDescent="0.25">
      <c r="A22" s="1573"/>
      <c r="B22" s="1581"/>
      <c r="C22" s="1543"/>
      <c r="D22" s="1543"/>
      <c r="E22" s="1582"/>
      <c r="F22" s="2031"/>
      <c r="G22" s="2032"/>
      <c r="H22" s="1564"/>
    </row>
    <row r="23" spans="1:9" ht="18.75" customHeight="1" x14ac:dyDescent="0.25">
      <c r="A23" s="1573"/>
      <c r="B23" s="2138" t="s">
        <v>26</v>
      </c>
      <c r="C23" s="2139"/>
      <c r="D23" s="2140"/>
      <c r="E23" s="1582" t="s">
        <v>27</v>
      </c>
      <c r="F23" s="2031">
        <v>3</v>
      </c>
      <c r="G23" s="2032"/>
      <c r="H23" s="1564"/>
    </row>
    <row r="24" spans="1:9" ht="6.75" customHeight="1" x14ac:dyDescent="0.25">
      <c r="A24" s="1573"/>
      <c r="B24" s="1581"/>
      <c r="C24" s="1543"/>
      <c r="D24" s="1543"/>
      <c r="E24" s="1582"/>
      <c r="F24" s="2031"/>
      <c r="G24" s="2032"/>
      <c r="H24" s="1564"/>
    </row>
    <row r="25" spans="1:9" ht="18.75" customHeight="1" x14ac:dyDescent="0.25">
      <c r="A25" s="1565" t="s">
        <v>28</v>
      </c>
      <c r="B25" s="1583" t="s">
        <v>414</v>
      </c>
      <c r="C25" s="1542"/>
      <c r="D25" s="1543"/>
      <c r="E25" s="1582"/>
      <c r="F25" s="2031"/>
      <c r="G25" s="2032"/>
      <c r="H25" s="1564"/>
    </row>
    <row r="26" spans="1:9" ht="6" customHeight="1" x14ac:dyDescent="0.25">
      <c r="A26" s="1565"/>
      <c r="B26" s="1583"/>
      <c r="C26" s="1542"/>
      <c r="D26" s="1543"/>
      <c r="E26" s="1582"/>
      <c r="F26" s="2031"/>
      <c r="G26" s="2032"/>
      <c r="H26" s="1564"/>
    </row>
    <row r="27" spans="1:9" ht="18.75" customHeight="1" x14ac:dyDescent="0.25">
      <c r="A27" s="1584"/>
      <c r="B27" s="1581" t="s">
        <v>25</v>
      </c>
      <c r="C27" s="1543"/>
      <c r="D27" s="1543"/>
      <c r="E27" s="1582" t="s">
        <v>16</v>
      </c>
      <c r="F27" s="2031">
        <v>1</v>
      </c>
      <c r="G27" s="2032"/>
      <c r="H27" s="1564"/>
    </row>
    <row r="28" spans="1:9" ht="18.75" customHeight="1" x14ac:dyDescent="0.25">
      <c r="A28" s="1561"/>
      <c r="B28" s="1581"/>
      <c r="C28" s="1543"/>
      <c r="D28" s="1543"/>
      <c r="E28" s="1582"/>
      <c r="F28" s="2031"/>
      <c r="G28" s="2032"/>
      <c r="H28" s="1564"/>
    </row>
    <row r="29" spans="1:9" ht="18.75" customHeight="1" x14ac:dyDescent="0.25">
      <c r="A29" s="1561"/>
      <c r="B29" s="2138" t="s">
        <v>26</v>
      </c>
      <c r="C29" s="2139"/>
      <c r="D29" s="2140"/>
      <c r="E29" s="1582" t="s">
        <v>27</v>
      </c>
      <c r="F29" s="2031">
        <v>3</v>
      </c>
      <c r="G29" s="2032"/>
      <c r="H29" s="1564"/>
    </row>
    <row r="30" spans="1:9" ht="18.75" customHeight="1" thickBot="1" x14ac:dyDescent="0.3">
      <c r="A30" s="1561"/>
      <c r="B30" s="1581"/>
      <c r="C30" s="1543"/>
      <c r="D30" s="1543"/>
      <c r="E30" s="1582"/>
      <c r="F30" s="2031"/>
      <c r="G30" s="2032"/>
      <c r="H30" s="1711"/>
    </row>
    <row r="31" spans="1:9" ht="27" customHeight="1" thickBot="1" x14ac:dyDescent="0.3">
      <c r="A31" s="1591" t="s">
        <v>31</v>
      </c>
      <c r="B31" s="1592"/>
      <c r="C31" s="1592"/>
      <c r="D31" s="1592"/>
      <c r="E31" s="1592"/>
      <c r="F31" s="2034"/>
      <c r="G31" s="2035"/>
      <c r="H31" s="2036"/>
      <c r="I31" s="2033"/>
    </row>
    <row r="32" spans="1:9" ht="20.149999999999999" customHeight="1" thickBot="1" x14ac:dyDescent="0.3">
      <c r="A32" s="1552"/>
      <c r="B32" s="1599"/>
      <c r="C32" s="1599"/>
      <c r="D32" s="1600"/>
      <c r="E32" s="1601"/>
      <c r="F32" s="2037"/>
      <c r="G32" s="1545"/>
      <c r="H32" s="2038" t="s">
        <v>32</v>
      </c>
    </row>
    <row r="33" spans="1:109" ht="20.149999999999999" customHeight="1" x14ac:dyDescent="0.25">
      <c r="A33" s="1546" t="s">
        <v>5</v>
      </c>
      <c r="B33" s="1547" t="s">
        <v>6</v>
      </c>
      <c r="C33" s="1547"/>
      <c r="D33" s="1547"/>
      <c r="E33" s="1548" t="s">
        <v>7</v>
      </c>
      <c r="F33" s="2027" t="s">
        <v>8</v>
      </c>
      <c r="G33" s="1549" t="s">
        <v>9</v>
      </c>
      <c r="H33" s="1550" t="s">
        <v>10</v>
      </c>
    </row>
    <row r="34" spans="1:109" ht="20.149999999999999" customHeight="1" thickBot="1" x14ac:dyDescent="0.3">
      <c r="A34" s="1551"/>
      <c r="B34" s="1552"/>
      <c r="C34" s="1552"/>
      <c r="D34" s="1552"/>
      <c r="E34" s="1553"/>
      <c r="F34" s="2028"/>
      <c r="G34" s="1554" t="s">
        <v>11</v>
      </c>
      <c r="H34" s="1555" t="s">
        <v>11</v>
      </c>
    </row>
    <row r="35" spans="1:109" ht="20.149999999999999" customHeight="1" x14ac:dyDescent="0.25">
      <c r="A35" s="1565">
        <v>1500</v>
      </c>
      <c r="B35" s="1542" t="s">
        <v>33</v>
      </c>
      <c r="C35" s="1543"/>
      <c r="D35" s="1543"/>
      <c r="E35" s="1582"/>
      <c r="F35" s="2031"/>
      <c r="G35" s="2032"/>
      <c r="H35" s="1564"/>
    </row>
    <row r="36" spans="1:109" ht="20.149999999999999" customHeight="1" x14ac:dyDescent="0.25">
      <c r="A36" s="1565">
        <v>15.03</v>
      </c>
      <c r="B36" s="1542" t="s">
        <v>34</v>
      </c>
      <c r="C36" s="1543"/>
      <c r="D36" s="1543"/>
      <c r="E36" s="1574" t="s">
        <v>35</v>
      </c>
      <c r="F36" s="2039"/>
      <c r="G36" s="2032"/>
      <c r="H36" s="1564"/>
    </row>
    <row r="37" spans="1:109" ht="20.149999999999999" customHeight="1" x14ac:dyDescent="0.25">
      <c r="A37" s="1575"/>
      <c r="B37" s="1543"/>
      <c r="C37" s="1543"/>
      <c r="D37" s="1543"/>
      <c r="E37" s="1574"/>
      <c r="F37" s="2039"/>
      <c r="G37" s="2032"/>
      <c r="H37" s="1564"/>
    </row>
    <row r="38" spans="1:109" ht="20.149999999999999" customHeight="1" x14ac:dyDescent="0.25">
      <c r="A38" s="1575"/>
      <c r="B38" s="1543" t="s">
        <v>38</v>
      </c>
      <c r="C38" s="1543"/>
      <c r="D38" s="1543"/>
      <c r="E38" s="1574" t="s">
        <v>22</v>
      </c>
      <c r="F38" s="2039">
        <v>6</v>
      </c>
      <c r="G38" s="2032"/>
      <c r="H38" s="1564"/>
    </row>
    <row r="39" spans="1:109" ht="20.149999999999999" customHeight="1" thickBot="1" x14ac:dyDescent="0.3">
      <c r="A39" s="1575"/>
      <c r="B39" s="1543"/>
      <c r="C39" s="1543"/>
      <c r="D39" s="1543"/>
      <c r="E39" s="1574"/>
      <c r="F39" s="2039"/>
      <c r="G39" s="2032"/>
      <c r="H39" s="1564"/>
    </row>
    <row r="40" spans="1:109" ht="33" customHeight="1" thickBot="1" x14ac:dyDescent="0.3">
      <c r="A40" s="1591" t="s">
        <v>40</v>
      </c>
      <c r="B40" s="1592"/>
      <c r="C40" s="1613"/>
      <c r="D40" s="1592"/>
      <c r="E40" s="1614"/>
      <c r="F40" s="2034"/>
      <c r="G40" s="2040"/>
      <c r="H40" s="1616"/>
    </row>
    <row r="41" spans="1:109" ht="20.149999999999999" customHeight="1" thickBot="1" x14ac:dyDescent="0.3">
      <c r="A41" s="1547"/>
      <c r="B41" s="1557"/>
      <c r="C41" s="1557"/>
      <c r="D41" s="1557"/>
      <c r="E41" s="1617"/>
      <c r="F41" s="2041"/>
      <c r="G41" s="2042"/>
      <c r="H41" s="1619"/>
    </row>
    <row r="42" spans="1:109" ht="18.75" customHeight="1" thickBot="1" x14ac:dyDescent="0.3">
      <c r="A42" s="1645" t="s">
        <v>631</v>
      </c>
      <c r="B42" s="1557"/>
      <c r="C42" s="1557"/>
      <c r="D42" s="1557"/>
      <c r="E42" s="1617"/>
      <c r="F42" s="2041"/>
      <c r="G42" s="2042"/>
      <c r="H42" s="2043"/>
    </row>
    <row r="43" spans="1:109" s="1712" customFormat="1" ht="15.75" customHeight="1" x14ac:dyDescent="0.25">
      <c r="A43" s="1546" t="s">
        <v>5</v>
      </c>
      <c r="B43" s="1547" t="s">
        <v>6</v>
      </c>
      <c r="C43" s="1547"/>
      <c r="D43" s="1547"/>
      <c r="E43" s="1548" t="s">
        <v>7</v>
      </c>
      <c r="F43" s="1548" t="s">
        <v>8</v>
      </c>
      <c r="G43" s="1647" t="s">
        <v>9</v>
      </c>
      <c r="H43" s="1550" t="s">
        <v>10</v>
      </c>
      <c r="I43" s="1543"/>
      <c r="J43" s="1543"/>
      <c r="K43" s="1543"/>
      <c r="L43" s="1543"/>
      <c r="M43" s="1543"/>
      <c r="N43" s="1543"/>
      <c r="O43" s="1543"/>
      <c r="P43" s="1543"/>
      <c r="Q43" s="1543"/>
      <c r="R43" s="1543"/>
      <c r="S43" s="1543"/>
      <c r="T43" s="1543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</row>
    <row r="44" spans="1:109" s="1712" customFormat="1" ht="15.75" customHeight="1" thickBot="1" x14ac:dyDescent="0.3">
      <c r="A44" s="1551"/>
      <c r="B44" s="1552"/>
      <c r="C44" s="1552"/>
      <c r="D44" s="1552"/>
      <c r="E44" s="1553"/>
      <c r="F44" s="1553"/>
      <c r="G44" s="2044" t="s">
        <v>11</v>
      </c>
      <c r="H44" s="1555" t="s">
        <v>11</v>
      </c>
      <c r="I44" s="1543"/>
      <c r="J44" s="1543"/>
      <c r="K44" s="1543"/>
      <c r="L44" s="1543"/>
      <c r="M44" s="1543"/>
      <c r="N44" s="1543"/>
      <c r="O44" s="1543"/>
      <c r="P44" s="1543"/>
      <c r="Q44" s="1543"/>
      <c r="R44" s="1543"/>
      <c r="S44" s="1543"/>
      <c r="T44" s="1543"/>
      <c r="U44" s="1543"/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</row>
    <row r="45" spans="1:109" s="1741" customFormat="1" ht="6.75" customHeight="1" x14ac:dyDescent="0.25">
      <c r="A45" s="1587"/>
      <c r="B45" s="1566"/>
      <c r="C45" s="1567"/>
      <c r="D45" s="1629"/>
      <c r="E45" s="2045"/>
      <c r="F45" s="2045"/>
      <c r="G45" s="2045"/>
      <c r="H45" s="2046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</row>
    <row r="46" spans="1:109" s="1734" customFormat="1" ht="15.75" customHeight="1" x14ac:dyDescent="0.25">
      <c r="A46" s="1565">
        <v>1700</v>
      </c>
      <c r="B46" s="1628" t="s">
        <v>42</v>
      </c>
      <c r="C46" s="1543"/>
      <c r="D46" s="1629"/>
      <c r="E46" s="2045"/>
      <c r="F46" s="2045"/>
      <c r="G46" s="2045"/>
      <c r="H46" s="2046"/>
      <c r="I46" s="1543"/>
      <c r="J46" s="1543"/>
      <c r="K46" s="1543"/>
      <c r="L46" s="1543"/>
      <c r="M46" s="1543"/>
      <c r="N46" s="1543"/>
      <c r="O46" s="1543"/>
      <c r="P46" s="1543"/>
      <c r="Q46" s="1543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</row>
    <row r="47" spans="1:109" s="1734" customFormat="1" ht="6" customHeight="1" x14ac:dyDescent="0.25">
      <c r="A47" s="1587"/>
      <c r="B47" s="1566"/>
      <c r="C47" s="1567"/>
      <c r="D47" s="1629"/>
      <c r="E47" s="2045"/>
      <c r="F47" s="2045"/>
      <c r="G47" s="1630"/>
      <c r="H47" s="2046"/>
      <c r="I47" s="1543"/>
      <c r="J47" s="1543"/>
      <c r="K47" s="1543"/>
      <c r="L47" s="1543"/>
      <c r="M47" s="1543"/>
      <c r="N47" s="1543"/>
      <c r="O47" s="1543"/>
      <c r="P47" s="1543"/>
      <c r="Q47" s="1543"/>
      <c r="R47" s="1543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</row>
    <row r="48" spans="1:109" s="1734" customFormat="1" ht="14.25" customHeight="1" x14ac:dyDescent="0.25">
      <c r="A48" s="1573">
        <v>17.02</v>
      </c>
      <c r="B48" s="1641" t="s">
        <v>632</v>
      </c>
      <c r="C48" s="1567"/>
      <c r="D48" s="1629"/>
      <c r="E48" s="2045"/>
      <c r="F48" s="2045"/>
      <c r="G48" s="1630"/>
      <c r="H48" s="2046"/>
      <c r="I48" s="1543"/>
      <c r="J48" s="1543"/>
      <c r="K48" s="1543"/>
      <c r="L48" s="1543"/>
      <c r="M48" s="1543"/>
      <c r="N48" s="1543"/>
      <c r="O48" s="1543"/>
      <c r="P48" s="1543"/>
      <c r="Q48" s="1543"/>
      <c r="R48" s="1543"/>
      <c r="S48" s="1543"/>
      <c r="T48" s="1543"/>
      <c r="U48" s="1543"/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</row>
    <row r="49" spans="1:109" s="1734" customFormat="1" ht="3.75" customHeight="1" x14ac:dyDescent="0.25">
      <c r="A49" s="1573"/>
      <c r="B49" s="1566"/>
      <c r="C49" s="1567"/>
      <c r="D49" s="1629"/>
      <c r="E49" s="2045"/>
      <c r="F49" s="2045"/>
      <c r="G49" s="1630"/>
      <c r="H49" s="2046"/>
      <c r="I49" s="1543"/>
      <c r="J49" s="1543"/>
      <c r="K49" s="1543"/>
      <c r="L49" s="1543"/>
      <c r="M49" s="1543"/>
      <c r="N49" s="1543"/>
      <c r="O49" s="1543"/>
      <c r="P49" s="1543"/>
      <c r="Q49" s="1543"/>
      <c r="R49" s="1543"/>
      <c r="S49" s="1543"/>
      <c r="T49" s="1543"/>
      <c r="U49" s="1543"/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</row>
    <row r="50" spans="1:109" s="1734" customFormat="1" ht="17.25" customHeight="1" x14ac:dyDescent="0.25">
      <c r="A50" s="1573"/>
      <c r="B50" s="1641" t="s">
        <v>633</v>
      </c>
      <c r="C50" s="1567"/>
      <c r="D50" s="1629"/>
      <c r="E50" s="1574" t="s">
        <v>22</v>
      </c>
      <c r="F50" s="1588">
        <v>5</v>
      </c>
      <c r="G50" s="1588"/>
      <c r="H50" s="2047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</row>
    <row r="51" spans="1:109" s="1734" customFormat="1" ht="6" customHeight="1" x14ac:dyDescent="0.25">
      <c r="A51" s="1565"/>
      <c r="B51" s="1566"/>
      <c r="C51" s="1567"/>
      <c r="D51" s="1629"/>
      <c r="E51" s="2045"/>
      <c r="F51" s="2045"/>
      <c r="G51" s="1630"/>
      <c r="H51" s="2046"/>
      <c r="I51" s="1543"/>
      <c r="J51" s="1543"/>
      <c r="K51" s="1543"/>
      <c r="L51" s="1543"/>
      <c r="M51" s="1543"/>
      <c r="N51" s="1543"/>
      <c r="O51" s="1543"/>
      <c r="P51" s="1543"/>
      <c r="Q51" s="1543"/>
      <c r="R51" s="1543"/>
      <c r="S51" s="1543"/>
      <c r="T51" s="1543"/>
      <c r="U51" s="1543"/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</row>
    <row r="52" spans="1:109" s="1734" customFormat="1" ht="15.75" hidden="1" customHeight="1" x14ac:dyDescent="0.25">
      <c r="A52" s="1573" t="s">
        <v>145</v>
      </c>
      <c r="B52" s="1657" t="s">
        <v>146</v>
      </c>
      <c r="C52" s="1543"/>
      <c r="D52" s="1662"/>
      <c r="E52" s="1574" t="s">
        <v>22</v>
      </c>
      <c r="F52" s="1562"/>
      <c r="G52" s="1633"/>
      <c r="H52" s="2048"/>
      <c r="I52" s="1543"/>
      <c r="J52" s="1543"/>
      <c r="K52" s="1543"/>
      <c r="L52" s="1543"/>
      <c r="M52" s="1543"/>
      <c r="N52" s="1543"/>
      <c r="O52" s="1543"/>
      <c r="P52" s="1543"/>
      <c r="Q52" s="1543"/>
      <c r="R52" s="1543"/>
      <c r="S52" s="1543"/>
      <c r="T52" s="1543"/>
      <c r="U52" s="1543"/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</row>
    <row r="53" spans="1:109" s="1734" customFormat="1" ht="5.25" hidden="1" customHeight="1" x14ac:dyDescent="0.25">
      <c r="A53" s="1573"/>
      <c r="B53" s="1657"/>
      <c r="C53" s="1543"/>
      <c r="D53" s="1662"/>
      <c r="E53" s="1574"/>
      <c r="F53" s="1562"/>
      <c r="G53" s="1633"/>
      <c r="H53" s="2048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</row>
    <row r="54" spans="1:109" s="1734" customFormat="1" ht="15.75" hidden="1" customHeight="1" x14ac:dyDescent="0.25">
      <c r="A54" s="1573" t="s">
        <v>153</v>
      </c>
      <c r="B54" s="1657" t="s">
        <v>634</v>
      </c>
      <c r="C54" s="1543"/>
      <c r="D54" s="1662"/>
      <c r="E54" s="1574" t="s">
        <v>611</v>
      </c>
      <c r="F54" s="1563"/>
      <c r="G54" s="1633"/>
      <c r="H54" s="2048"/>
      <c r="I54" s="1543"/>
      <c r="J54" s="1543"/>
      <c r="K54" s="1543"/>
      <c r="L54" s="1543"/>
      <c r="M54" s="1543"/>
      <c r="N54" s="1543"/>
      <c r="O54" s="1543"/>
      <c r="P54" s="1543"/>
      <c r="Q54" s="1543"/>
      <c r="R54" s="1543"/>
      <c r="S54" s="1543"/>
      <c r="T54" s="1543"/>
      <c r="U54" s="1543"/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</row>
    <row r="55" spans="1:109" s="1734" customFormat="1" ht="6.75" customHeight="1" x14ac:dyDescent="0.25">
      <c r="A55" s="1573"/>
      <c r="B55" s="1657"/>
      <c r="C55" s="1543"/>
      <c r="D55" s="1662"/>
      <c r="E55" s="1574"/>
      <c r="F55" s="1562"/>
      <c r="G55" s="1633"/>
      <c r="H55" s="2048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1543"/>
      <c r="T55" s="1543"/>
      <c r="U55" s="1543"/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</row>
    <row r="56" spans="1:109" s="1734" customFormat="1" ht="15.75" customHeight="1" x14ac:dyDescent="0.25">
      <c r="A56" s="1573" t="s">
        <v>155</v>
      </c>
      <c r="B56" s="1657" t="s">
        <v>415</v>
      </c>
      <c r="C56" s="1543"/>
      <c r="D56" s="1662"/>
      <c r="E56" s="1574" t="s">
        <v>611</v>
      </c>
      <c r="F56" s="1563">
        <f>36400*4</f>
        <v>145600</v>
      </c>
      <c r="G56" s="1633"/>
      <c r="H56" s="2048"/>
      <c r="I56" s="1543"/>
      <c r="J56" s="1543"/>
      <c r="K56" s="1543"/>
      <c r="L56" s="1543"/>
      <c r="M56" s="1543"/>
      <c r="N56" s="1543"/>
      <c r="O56" s="1543"/>
      <c r="P56" s="1543"/>
      <c r="Q56" s="1543"/>
      <c r="R56" s="1543"/>
      <c r="S56" s="1543"/>
      <c r="T56" s="1543"/>
      <c r="U56" s="1543"/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</row>
    <row r="57" spans="1:109" s="1734" customFormat="1" ht="7.5" customHeight="1" x14ac:dyDescent="0.25">
      <c r="A57" s="1573"/>
      <c r="B57" s="1657"/>
      <c r="C57" s="1543"/>
      <c r="D57" s="1662"/>
      <c r="E57" s="1574"/>
      <c r="F57" s="1562"/>
      <c r="G57" s="1633"/>
      <c r="H57" s="2048"/>
      <c r="I57" s="1543"/>
      <c r="J57" s="1543"/>
      <c r="K57" s="1543"/>
      <c r="L57" s="1543"/>
      <c r="M57" s="1543"/>
      <c r="N57" s="1543"/>
      <c r="O57" s="1543"/>
      <c r="P57" s="1543"/>
      <c r="Q57" s="1543"/>
      <c r="R57" s="1543"/>
      <c r="S57" s="1543"/>
      <c r="T57" s="1543"/>
      <c r="U57" s="1543"/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</row>
    <row r="58" spans="1:109" s="2054" customFormat="1" ht="9" customHeight="1" thickBot="1" x14ac:dyDescent="0.3">
      <c r="A58" s="2049"/>
      <c r="B58" s="1651"/>
      <c r="C58" s="1552"/>
      <c r="D58" s="2050"/>
      <c r="E58" s="1719"/>
      <c r="F58" s="2051"/>
      <c r="G58" s="2052"/>
      <c r="H58" s="205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</row>
    <row r="59" spans="1:109" s="1543" customFormat="1" ht="27.75" customHeight="1" thickBot="1" x14ac:dyDescent="0.3">
      <c r="A59" s="1591" t="s">
        <v>46</v>
      </c>
      <c r="B59" s="1592"/>
      <c r="C59" s="1613"/>
      <c r="D59" s="1592"/>
      <c r="E59" s="1614"/>
      <c r="F59" s="1592"/>
      <c r="G59" s="2055"/>
      <c r="H59" s="1616"/>
    </row>
    <row r="60" spans="1:109" ht="20.149999999999999" customHeight="1" thickBot="1" x14ac:dyDescent="0.3">
      <c r="A60" s="1547"/>
      <c r="B60" s="1557"/>
      <c r="C60" s="1557"/>
      <c r="D60" s="1557"/>
      <c r="E60" s="1617"/>
      <c r="F60" s="2041"/>
      <c r="G60" s="2042"/>
      <c r="H60" s="1619"/>
    </row>
    <row r="61" spans="1:109" ht="18.75" customHeight="1" x14ac:dyDescent="0.25">
      <c r="A61" s="1645" t="s">
        <v>62</v>
      </c>
      <c r="B61" s="1557"/>
      <c r="C61" s="1557"/>
      <c r="D61" s="1557"/>
      <c r="E61" s="1617"/>
      <c r="F61" s="2041"/>
      <c r="G61" s="2042"/>
      <c r="H61" s="2043"/>
    </row>
    <row r="62" spans="1:109" ht="12.75" customHeight="1" thickBot="1" x14ac:dyDescent="0.3">
      <c r="A62" s="2056"/>
      <c r="B62" s="1599"/>
      <c r="C62" s="1599"/>
      <c r="D62" s="1599"/>
      <c r="E62" s="1601"/>
      <c r="F62" s="2037"/>
      <c r="G62" s="1545"/>
      <c r="H62" s="2057" t="s">
        <v>63</v>
      </c>
    </row>
    <row r="63" spans="1:109" ht="21" customHeight="1" x14ac:dyDescent="0.25">
      <c r="A63" s="1645" t="s">
        <v>5</v>
      </c>
      <c r="B63" s="1646" t="s">
        <v>6</v>
      </c>
      <c r="C63" s="1547"/>
      <c r="D63" s="1547"/>
      <c r="E63" s="1647" t="s">
        <v>7</v>
      </c>
      <c r="F63" s="2027" t="s">
        <v>8</v>
      </c>
      <c r="G63" s="2058" t="s">
        <v>9</v>
      </c>
      <c r="H63" s="1649" t="s">
        <v>10</v>
      </c>
    </row>
    <row r="64" spans="1:109" ht="15.75" customHeight="1" thickBot="1" x14ac:dyDescent="0.3">
      <c r="A64" s="1650"/>
      <c r="B64" s="1651"/>
      <c r="C64" s="1552"/>
      <c r="D64" s="1552"/>
      <c r="E64" s="1652"/>
      <c r="F64" s="2028"/>
      <c r="G64" s="2059" t="s">
        <v>11</v>
      </c>
      <c r="H64" s="1654" t="s">
        <v>11</v>
      </c>
    </row>
    <row r="65" spans="1:9" ht="18.75" customHeight="1" x14ac:dyDescent="0.25">
      <c r="A65" s="1565">
        <v>2100</v>
      </c>
      <c r="B65" s="1566" t="s">
        <v>64</v>
      </c>
      <c r="C65" s="1543"/>
      <c r="D65" s="1543"/>
      <c r="E65" s="1574"/>
      <c r="F65" s="2060"/>
      <c r="G65" s="2032"/>
      <c r="H65" s="1635"/>
    </row>
    <row r="66" spans="1:9" ht="10.5" customHeight="1" x14ac:dyDescent="0.25">
      <c r="A66" s="1573"/>
      <c r="B66" s="1657"/>
      <c r="C66" s="1543"/>
      <c r="D66" s="1543"/>
      <c r="E66" s="1582"/>
      <c r="F66" s="2061"/>
      <c r="G66" s="2062"/>
      <c r="H66" s="1635"/>
    </row>
    <row r="67" spans="1:9" ht="18" customHeight="1" x14ac:dyDescent="0.25">
      <c r="A67" s="1565" t="s">
        <v>175</v>
      </c>
      <c r="B67" s="1628" t="s">
        <v>176</v>
      </c>
      <c r="C67" s="1543"/>
      <c r="D67" s="1543"/>
      <c r="E67" s="1582" t="s">
        <v>35</v>
      </c>
      <c r="F67" s="2061"/>
      <c r="G67" s="2062"/>
      <c r="H67" s="1635"/>
    </row>
    <row r="68" spans="1:9" ht="9" customHeight="1" x14ac:dyDescent="0.25">
      <c r="A68" s="1565"/>
      <c r="B68" s="1628"/>
      <c r="C68" s="1543"/>
      <c r="D68" s="1543"/>
      <c r="E68" s="1582"/>
      <c r="F68" s="2061"/>
      <c r="G68" s="2062"/>
      <c r="H68" s="1635"/>
    </row>
    <row r="69" spans="1:9" ht="21.75" customHeight="1" x14ac:dyDescent="0.25">
      <c r="A69" s="1565"/>
      <c r="B69" s="1628" t="s">
        <v>180</v>
      </c>
      <c r="C69" s="1543"/>
      <c r="D69" s="1543"/>
      <c r="E69" s="1582"/>
      <c r="F69" s="2061"/>
      <c r="G69" s="2062"/>
      <c r="H69" s="1635"/>
    </row>
    <row r="70" spans="1:9" ht="9" customHeight="1" x14ac:dyDescent="0.25">
      <c r="A70" s="1565"/>
      <c r="B70" s="1628"/>
      <c r="C70" s="1543"/>
      <c r="D70" s="1543"/>
      <c r="E70" s="1582"/>
      <c r="F70" s="2061"/>
      <c r="G70" s="2062"/>
      <c r="H70" s="1635"/>
    </row>
    <row r="71" spans="1:9" ht="20.25" customHeight="1" x14ac:dyDescent="0.25">
      <c r="A71" s="1565"/>
      <c r="B71" s="1657" t="s">
        <v>420</v>
      </c>
      <c r="C71" s="1543"/>
      <c r="D71" s="1543"/>
      <c r="E71" s="1582" t="s">
        <v>80</v>
      </c>
      <c r="F71" s="2061">
        <v>1000</v>
      </c>
      <c r="G71" s="2062"/>
      <c r="H71" s="1635"/>
    </row>
    <row r="72" spans="1:9" ht="12.75" customHeight="1" thickBot="1" x14ac:dyDescent="0.3">
      <c r="A72" s="1561"/>
      <c r="B72" s="1657"/>
      <c r="C72" s="1543"/>
      <c r="D72" s="1543"/>
      <c r="E72" s="1582"/>
      <c r="F72" s="2061"/>
      <c r="G72" s="2063"/>
      <c r="H72" s="1635"/>
    </row>
    <row r="73" spans="1:9" ht="28.5" customHeight="1" thickBot="1" x14ac:dyDescent="0.3">
      <c r="A73" s="1591" t="s">
        <v>70</v>
      </c>
      <c r="B73" s="1592"/>
      <c r="C73" s="1592"/>
      <c r="D73" s="1592"/>
      <c r="E73" s="1592"/>
      <c r="F73" s="2034"/>
      <c r="G73" s="2035"/>
      <c r="H73" s="1595"/>
    </row>
    <row r="74" spans="1:9" ht="12.75" customHeight="1" thickBot="1" x14ac:dyDescent="0.3">
      <c r="A74" s="1542"/>
      <c r="B74" s="1543"/>
      <c r="C74" s="1543"/>
      <c r="D74" s="1543"/>
      <c r="E74" s="1543"/>
      <c r="F74" s="2064"/>
      <c r="G74" s="2065"/>
      <c r="H74" s="1661"/>
    </row>
    <row r="75" spans="1:9" ht="17.149999999999999" customHeight="1" x14ac:dyDescent="0.25">
      <c r="A75" s="1645" t="s">
        <v>5</v>
      </c>
      <c r="B75" s="1646" t="s">
        <v>6</v>
      </c>
      <c r="C75" s="1547"/>
      <c r="D75" s="1547"/>
      <c r="E75" s="1647" t="s">
        <v>7</v>
      </c>
      <c r="F75" s="2027" t="s">
        <v>8</v>
      </c>
      <c r="G75" s="2058" t="s">
        <v>9</v>
      </c>
      <c r="H75" s="1649" t="s">
        <v>10</v>
      </c>
    </row>
    <row r="76" spans="1:9" ht="17.149999999999999" customHeight="1" thickBot="1" x14ac:dyDescent="0.3">
      <c r="A76" s="1650"/>
      <c r="B76" s="1651"/>
      <c r="C76" s="1552"/>
      <c r="D76" s="1552"/>
      <c r="E76" s="1652"/>
      <c r="F76" s="2028"/>
      <c r="G76" s="2059" t="s">
        <v>11</v>
      </c>
      <c r="H76" s="1654" t="s">
        <v>11</v>
      </c>
    </row>
    <row r="77" spans="1:9" ht="17.149999999999999" customHeight="1" x14ac:dyDescent="0.25">
      <c r="A77" s="1565">
        <v>2200</v>
      </c>
      <c r="B77" s="1628" t="s">
        <v>71</v>
      </c>
      <c r="C77" s="1543"/>
      <c r="D77" s="1662"/>
      <c r="E77" s="1620"/>
      <c r="F77" s="2061"/>
      <c r="G77" s="2062"/>
      <c r="H77" s="1635"/>
    </row>
    <row r="78" spans="1:9" ht="17.149999999999999" customHeight="1" x14ac:dyDescent="0.25">
      <c r="A78" s="1565" t="s">
        <v>76</v>
      </c>
      <c r="B78" s="1628" t="s">
        <v>77</v>
      </c>
      <c r="C78" s="1542"/>
      <c r="D78" s="1543"/>
      <c r="E78" s="1582"/>
      <c r="F78" s="2061"/>
      <c r="G78" s="2062"/>
      <c r="H78" s="1635"/>
    </row>
    <row r="79" spans="1:9" ht="17.149999999999999" customHeight="1" x14ac:dyDescent="0.25">
      <c r="A79" s="1561"/>
      <c r="B79" s="1657" t="s">
        <v>78</v>
      </c>
      <c r="C79" s="1543"/>
      <c r="D79" s="1543"/>
      <c r="E79" s="1582" t="s">
        <v>35</v>
      </c>
      <c r="F79" s="2061"/>
      <c r="G79" s="2062"/>
      <c r="H79" s="1635"/>
    </row>
    <row r="80" spans="1:9" ht="24.75" customHeight="1" thickBot="1" x14ac:dyDescent="0.3">
      <c r="A80" s="1561"/>
      <c r="B80" s="1657" t="s">
        <v>81</v>
      </c>
      <c r="C80" s="1543"/>
      <c r="D80" s="1543"/>
      <c r="E80" s="1582" t="s">
        <v>80</v>
      </c>
      <c r="F80" s="1582">
        <v>140</v>
      </c>
      <c r="G80" s="2061"/>
      <c r="H80" s="2062"/>
      <c r="I80" s="1697"/>
    </row>
    <row r="81" spans="1:8" ht="29.25" customHeight="1" thickBot="1" x14ac:dyDescent="0.3">
      <c r="A81" s="1669" t="s">
        <v>82</v>
      </c>
      <c r="B81" s="1670"/>
      <c r="C81" s="1670"/>
      <c r="D81" s="1670"/>
      <c r="E81" s="1670"/>
      <c r="F81" s="2066"/>
      <c r="G81" s="2067"/>
      <c r="H81" s="1673"/>
    </row>
    <row r="82" spans="1:8" ht="17.149999999999999" customHeight="1" thickBot="1" x14ac:dyDescent="0.3">
      <c r="A82" s="1547"/>
      <c r="B82" s="1557"/>
      <c r="C82" s="1557"/>
      <c r="D82" s="1557"/>
      <c r="E82" s="1557"/>
      <c r="F82" s="2041"/>
      <c r="G82" s="2042"/>
      <c r="H82" s="1598"/>
    </row>
    <row r="83" spans="1:8" ht="20.149999999999999" customHeight="1" x14ac:dyDescent="0.25">
      <c r="A83" s="1645" t="s">
        <v>5</v>
      </c>
      <c r="B83" s="1547" t="s">
        <v>6</v>
      </c>
      <c r="C83" s="1547"/>
      <c r="D83" s="1547"/>
      <c r="E83" s="1548" t="s">
        <v>7</v>
      </c>
      <c r="F83" s="2027" t="s">
        <v>8</v>
      </c>
      <c r="G83" s="1684" t="s">
        <v>9</v>
      </c>
      <c r="H83" s="1649" t="s">
        <v>10</v>
      </c>
    </row>
    <row r="84" spans="1:8" ht="20.149999999999999" customHeight="1" thickBot="1" x14ac:dyDescent="0.3">
      <c r="A84" s="1650"/>
      <c r="B84" s="1552"/>
      <c r="C84" s="1552"/>
      <c r="D84" s="1552"/>
      <c r="E84" s="1652"/>
      <c r="F84" s="2028"/>
      <c r="G84" s="1686" t="s">
        <v>11</v>
      </c>
      <c r="H84" s="1654" t="s">
        <v>11</v>
      </c>
    </row>
    <row r="85" spans="1:8" ht="20.149999999999999" customHeight="1" x14ac:dyDescent="0.25">
      <c r="A85" s="2068"/>
      <c r="B85" s="1628"/>
      <c r="C85" s="1542"/>
      <c r="D85" s="1542"/>
      <c r="E85" s="1631"/>
      <c r="F85" s="2069"/>
      <c r="G85" s="2030"/>
      <c r="H85" s="1626"/>
    </row>
    <row r="86" spans="1:8" ht="20.149999999999999" customHeight="1" x14ac:dyDescent="0.25">
      <c r="A86" s="1622">
        <v>3300</v>
      </c>
      <c r="B86" s="1628" t="s">
        <v>225</v>
      </c>
      <c r="C86" s="1543"/>
      <c r="D86" s="1543"/>
      <c r="E86" s="1582"/>
      <c r="F86" s="2060"/>
      <c r="G86" s="2032"/>
      <c r="H86" s="1635"/>
    </row>
    <row r="87" spans="1:8" ht="20.149999999999999" customHeight="1" x14ac:dyDescent="0.25">
      <c r="A87" s="1678"/>
      <c r="B87" s="1657"/>
      <c r="C87" s="1543"/>
      <c r="D87" s="1543"/>
      <c r="E87" s="1582"/>
      <c r="F87" s="2061"/>
      <c r="G87" s="2070"/>
      <c r="H87" s="1564"/>
    </row>
    <row r="88" spans="1:8" ht="20.149999999999999" customHeight="1" x14ac:dyDescent="0.25">
      <c r="A88" s="1667" t="s">
        <v>432</v>
      </c>
      <c r="B88" s="1657" t="s">
        <v>433</v>
      </c>
      <c r="C88" s="1543"/>
      <c r="D88" s="1543"/>
      <c r="E88" s="1582" t="s">
        <v>59</v>
      </c>
      <c r="F88" s="2061">
        <v>36.4</v>
      </c>
      <c r="G88" s="2070"/>
      <c r="H88" s="1564"/>
    </row>
    <row r="89" spans="1:8" ht="20.149999999999999" customHeight="1" thickBot="1" x14ac:dyDescent="0.3">
      <c r="A89" s="1678"/>
      <c r="B89" s="1657"/>
      <c r="C89" s="1543"/>
      <c r="D89" s="1543"/>
      <c r="E89" s="1582"/>
      <c r="F89" s="2061"/>
      <c r="G89" s="2070"/>
      <c r="H89" s="1564"/>
    </row>
    <row r="90" spans="1:8" ht="20.149999999999999" customHeight="1" thickBot="1" x14ac:dyDescent="0.3">
      <c r="A90" s="1669" t="s">
        <v>246</v>
      </c>
      <c r="B90" s="1670"/>
      <c r="C90" s="1670"/>
      <c r="D90" s="1670"/>
      <c r="E90" s="1670"/>
      <c r="F90" s="2066"/>
      <c r="G90" s="2067"/>
      <c r="H90" s="1673"/>
    </row>
    <row r="91" spans="1:8" ht="20.149999999999999" customHeight="1" thickBot="1" x14ac:dyDescent="0.3">
      <c r="A91" s="1547"/>
      <c r="B91" s="1557"/>
      <c r="C91" s="1557"/>
      <c r="D91" s="1557"/>
      <c r="E91" s="1557"/>
      <c r="F91" s="2041"/>
      <c r="G91" s="2042"/>
      <c r="H91" s="1598"/>
    </row>
    <row r="92" spans="1:8" ht="20.149999999999999" customHeight="1" x14ac:dyDescent="0.25">
      <c r="A92" s="1645" t="s">
        <v>5</v>
      </c>
      <c r="B92" s="1547" t="s">
        <v>6</v>
      </c>
      <c r="C92" s="1547"/>
      <c r="D92" s="1547"/>
      <c r="E92" s="1548" t="s">
        <v>7</v>
      </c>
      <c r="F92" s="2027" t="s">
        <v>8</v>
      </c>
      <c r="G92" s="1684" t="s">
        <v>9</v>
      </c>
      <c r="H92" s="1649" t="s">
        <v>10</v>
      </c>
    </row>
    <row r="93" spans="1:8" ht="20.149999999999999" customHeight="1" thickBot="1" x14ac:dyDescent="0.3">
      <c r="A93" s="1650"/>
      <c r="B93" s="1552"/>
      <c r="C93" s="1552"/>
      <c r="D93" s="1552"/>
      <c r="E93" s="1652"/>
      <c r="F93" s="2028"/>
      <c r="G93" s="1686" t="s">
        <v>11</v>
      </c>
      <c r="H93" s="1654" t="s">
        <v>11</v>
      </c>
    </row>
    <row r="94" spans="1:8" ht="20.149999999999999" customHeight="1" x14ac:dyDescent="0.25">
      <c r="A94" s="2068"/>
      <c r="B94" s="1628"/>
      <c r="C94" s="1542"/>
      <c r="D94" s="1542"/>
      <c r="E94" s="1631"/>
      <c r="F94" s="2069"/>
      <c r="G94" s="2030"/>
      <c r="H94" s="1626"/>
    </row>
    <row r="95" spans="1:8" ht="20.149999999999999" customHeight="1" x14ac:dyDescent="0.25">
      <c r="A95" s="1622">
        <v>3400</v>
      </c>
      <c r="B95" s="1628" t="s">
        <v>635</v>
      </c>
      <c r="C95" s="1543"/>
      <c r="D95" s="1543"/>
      <c r="E95" s="1582"/>
      <c r="F95" s="2060"/>
      <c r="G95" s="2032"/>
      <c r="H95" s="1635"/>
    </row>
    <row r="96" spans="1:8" ht="20.149999999999999" customHeight="1" x14ac:dyDescent="0.25">
      <c r="A96" s="1678"/>
      <c r="B96" s="1657"/>
      <c r="C96" s="1543"/>
      <c r="D96" s="1543"/>
      <c r="E96" s="1582"/>
      <c r="F96" s="2061"/>
      <c r="G96" s="2070"/>
      <c r="H96" s="1564"/>
    </row>
    <row r="97" spans="1:8" ht="20.149999999999999" customHeight="1" x14ac:dyDescent="0.25">
      <c r="A97" s="1667" t="s">
        <v>636</v>
      </c>
      <c r="B97" s="1657" t="s">
        <v>637</v>
      </c>
      <c r="C97" s="1543"/>
      <c r="D97" s="1543"/>
      <c r="E97" s="1582" t="s">
        <v>638</v>
      </c>
      <c r="F97" s="2061">
        <v>10</v>
      </c>
      <c r="G97" s="2070"/>
      <c r="H97" s="1564"/>
    </row>
    <row r="98" spans="1:8" ht="20.149999999999999" customHeight="1" thickBot="1" x14ac:dyDescent="0.3">
      <c r="A98" s="1678"/>
      <c r="B98" s="1657"/>
      <c r="C98" s="1543"/>
      <c r="D98" s="1543"/>
      <c r="E98" s="1582"/>
      <c r="F98" s="2061"/>
      <c r="G98" s="2070"/>
      <c r="H98" s="1564"/>
    </row>
    <row r="99" spans="1:8" ht="21.75" customHeight="1" thickBot="1" x14ac:dyDescent="0.3">
      <c r="A99" s="1591" t="s">
        <v>246</v>
      </c>
      <c r="B99" s="1592"/>
      <c r="C99" s="1592"/>
      <c r="D99" s="1592"/>
      <c r="E99" s="1592"/>
      <c r="F99" s="2034"/>
      <c r="G99" s="2035"/>
      <c r="H99" s="1595"/>
    </row>
    <row r="100" spans="1:8" ht="18" customHeight="1" x14ac:dyDescent="0.25">
      <c r="A100" s="1712"/>
      <c r="B100" s="1712"/>
      <c r="C100" s="1712"/>
      <c r="D100" s="1712"/>
      <c r="E100" s="1712"/>
      <c r="F100" s="2071"/>
      <c r="G100" s="2072"/>
      <c r="H100" s="1713"/>
    </row>
    <row r="101" spans="1:8" ht="18" customHeight="1" x14ac:dyDescent="0.25">
      <c r="A101" s="1542" t="s">
        <v>112</v>
      </c>
      <c r="B101" s="1542"/>
      <c r="C101" s="1543"/>
      <c r="D101" s="1543"/>
      <c r="E101" s="1543"/>
      <c r="F101" s="2064"/>
      <c r="G101" s="2065"/>
      <c r="H101" s="1544"/>
    </row>
    <row r="102" spans="1:8" ht="18" customHeight="1" thickBot="1" x14ac:dyDescent="0.3">
      <c r="A102" s="1572"/>
      <c r="B102" s="1572"/>
      <c r="C102" s="1543"/>
      <c r="D102" s="1543"/>
      <c r="E102" s="1620"/>
      <c r="F102" s="2064"/>
      <c r="G102" s="2065"/>
      <c r="H102" s="1544"/>
    </row>
    <row r="103" spans="1:8" ht="18" customHeight="1" thickBot="1" x14ac:dyDescent="0.3">
      <c r="A103" s="2345" t="s">
        <v>113</v>
      </c>
      <c r="B103" s="2346"/>
      <c r="C103" s="1698" t="s">
        <v>6</v>
      </c>
      <c r="D103" s="1698"/>
      <c r="E103" s="1700"/>
      <c r="F103" s="2073"/>
      <c r="G103" s="2074"/>
      <c r="H103" s="1595" t="s">
        <v>114</v>
      </c>
    </row>
    <row r="104" spans="1:8" ht="32.4" customHeight="1" x14ac:dyDescent="0.25">
      <c r="A104" s="2352">
        <v>1300</v>
      </c>
      <c r="B104" s="2353"/>
      <c r="C104" s="1728" t="s">
        <v>115</v>
      </c>
      <c r="D104" s="1729"/>
      <c r="E104" s="1730"/>
      <c r="F104" s="2075"/>
      <c r="G104" s="2076"/>
      <c r="H104" s="2077"/>
    </row>
    <row r="105" spans="1:8" ht="32.4" customHeight="1" x14ac:dyDescent="0.25">
      <c r="A105" s="2354">
        <v>1500</v>
      </c>
      <c r="B105" s="2355"/>
      <c r="C105" s="1734" t="s">
        <v>33</v>
      </c>
      <c r="D105" s="1734"/>
      <c r="E105" s="1731"/>
      <c r="F105" s="2075"/>
      <c r="G105" s="2078"/>
      <c r="H105" s="1754"/>
    </row>
    <row r="106" spans="1:8" ht="32.4" customHeight="1" x14ac:dyDescent="0.25">
      <c r="A106" s="2356">
        <v>1700</v>
      </c>
      <c r="B106" s="2357"/>
      <c r="C106" s="1734" t="s">
        <v>42</v>
      </c>
      <c r="D106" s="1734"/>
      <c r="E106" s="1739"/>
      <c r="F106" s="2079"/>
      <c r="G106" s="2078"/>
      <c r="H106" s="1754"/>
    </row>
    <row r="107" spans="1:8" ht="32.4" customHeight="1" x14ac:dyDescent="0.25">
      <c r="A107" s="2356">
        <v>2100</v>
      </c>
      <c r="B107" s="2357"/>
      <c r="C107" s="1728" t="s">
        <v>64</v>
      </c>
      <c r="D107" s="1729"/>
      <c r="E107" s="1731"/>
      <c r="F107" s="2075"/>
      <c r="G107" s="2076"/>
      <c r="H107" s="2077"/>
    </row>
    <row r="108" spans="1:8" ht="32.4" customHeight="1" x14ac:dyDescent="0.25">
      <c r="A108" s="2354">
        <v>2200</v>
      </c>
      <c r="B108" s="2355"/>
      <c r="C108" s="1741" t="s">
        <v>71</v>
      </c>
      <c r="D108" s="1741"/>
      <c r="E108" s="1731"/>
      <c r="F108" s="2075"/>
      <c r="G108" s="2076"/>
      <c r="H108" s="2077"/>
    </row>
    <row r="109" spans="1:8" ht="32.4" customHeight="1" x14ac:dyDescent="0.25">
      <c r="A109" s="2354">
        <v>3300</v>
      </c>
      <c r="B109" s="2355"/>
      <c r="C109" s="1741" t="s">
        <v>372</v>
      </c>
      <c r="D109" s="1741"/>
      <c r="E109" s="1731"/>
      <c r="F109" s="2075"/>
      <c r="G109" s="2076"/>
      <c r="H109" s="2077"/>
    </row>
    <row r="110" spans="1:8" ht="32.4" customHeight="1" thickBot="1" x14ac:dyDescent="0.3">
      <c r="A110" s="2354">
        <v>3400</v>
      </c>
      <c r="B110" s="2355"/>
      <c r="C110" s="2349" t="s">
        <v>117</v>
      </c>
      <c r="D110" s="2350"/>
      <c r="E110" s="2350"/>
      <c r="F110" s="2350"/>
      <c r="G110" s="2351"/>
      <c r="H110" s="2077"/>
    </row>
    <row r="111" spans="1:8" ht="30" customHeight="1" thickBot="1" x14ac:dyDescent="0.3">
      <c r="A111" s="2345" t="s">
        <v>120</v>
      </c>
      <c r="B111" s="2346"/>
      <c r="C111" s="2347" t="s">
        <v>639</v>
      </c>
      <c r="D111" s="2347"/>
      <c r="E111" s="2347"/>
      <c r="F111" s="2347"/>
      <c r="G111" s="2347"/>
      <c r="H111" s="2080"/>
    </row>
    <row r="112" spans="1:8" ht="30" customHeight="1" thickBot="1" x14ac:dyDescent="0.3">
      <c r="A112" s="2339" t="s">
        <v>122</v>
      </c>
      <c r="B112" s="2340"/>
      <c r="C112" s="2341" t="s">
        <v>640</v>
      </c>
      <c r="D112" s="2341"/>
      <c r="E112" s="2341"/>
      <c r="F112" s="2341"/>
      <c r="G112" s="2341"/>
      <c r="H112" s="2081"/>
    </row>
    <row r="113" spans="1:10" ht="30" customHeight="1" thickBot="1" x14ac:dyDescent="0.3">
      <c r="A113" s="2345" t="s">
        <v>124</v>
      </c>
      <c r="B113" s="2346"/>
      <c r="C113" s="2348" t="s">
        <v>641</v>
      </c>
      <c r="D113" s="2348"/>
      <c r="E113" s="2348"/>
      <c r="F113" s="2348"/>
      <c r="G113" s="2348"/>
      <c r="H113" s="2082"/>
    </row>
    <row r="114" spans="1:10" ht="30" customHeight="1" thickBot="1" x14ac:dyDescent="0.3">
      <c r="A114" s="2339" t="s">
        <v>126</v>
      </c>
      <c r="B114" s="2340"/>
      <c r="C114" s="2341" t="s">
        <v>642</v>
      </c>
      <c r="D114" s="2341"/>
      <c r="E114" s="2341"/>
      <c r="F114" s="2341"/>
      <c r="G114" s="2341"/>
      <c r="H114" s="2081"/>
    </row>
    <row r="115" spans="1:10" ht="30" customHeight="1" thickBot="1" x14ac:dyDescent="0.4">
      <c r="A115" s="2342" t="s">
        <v>437</v>
      </c>
      <c r="B115" s="2343"/>
      <c r="C115" s="2344" t="s">
        <v>643</v>
      </c>
      <c r="D115" s="2344"/>
      <c r="E115" s="2344"/>
      <c r="F115" s="2344"/>
      <c r="G115" s="2344"/>
      <c r="H115" s="2082"/>
      <c r="I115" s="2085"/>
      <c r="J115" s="2085">
        <f>H115+'RA MAI 2022-23-D-SA-63'!H115</f>
        <v>0</v>
      </c>
    </row>
  </sheetData>
  <mergeCells count="28">
    <mergeCell ref="B13:D13"/>
    <mergeCell ref="A1:H1"/>
    <mergeCell ref="A2:H2"/>
    <mergeCell ref="A3:H3"/>
    <mergeCell ref="A5:H5"/>
    <mergeCell ref="B11:D11"/>
    <mergeCell ref="C110:G110"/>
    <mergeCell ref="B15:D15"/>
    <mergeCell ref="B23:D23"/>
    <mergeCell ref="B29:D29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4:B114"/>
    <mergeCell ref="C114:G114"/>
    <mergeCell ref="A115:B115"/>
    <mergeCell ref="C115:G115"/>
    <mergeCell ref="A111:B111"/>
    <mergeCell ref="C111:G111"/>
    <mergeCell ref="A112:B112"/>
    <mergeCell ref="C112:G112"/>
    <mergeCell ref="A113:B113"/>
    <mergeCell ref="C113:G113"/>
  </mergeCells>
  <printOptions horizontalCentered="1"/>
  <pageMargins left="0.48193565400843902" right="0.261811024" top="0.734251969" bottom="0.89662447257384004" header="0.511811023622047" footer="0.511811023622047"/>
  <pageSetup scale="64" firstPageNumber="13" orientation="portrait" useFirstPageNumber="1" horizontalDpi="180" verticalDpi="180" r:id="rId1"/>
  <headerFooter alignWithMargins="0">
    <oddHeader xml:space="preserve">&amp;L
&amp;R   </oddHeader>
    <oddFooter>&amp;C&amp;P</oddFooter>
  </headerFooter>
  <rowBreaks count="2" manualBreakCount="2">
    <brk id="60" max="7" man="1"/>
    <brk id="100" max="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8"/>
  <sheetViews>
    <sheetView showGridLines="0" zoomScale="80" zoomScaleNormal="80" zoomScaleSheetLayoutView="9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08984375" style="703" bestFit="1" customWidth="1"/>
    <col min="13" max="13" width="9.08984375" style="660"/>
    <col min="14" max="14" width="15.08984375" style="703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697"/>
      <c r="N1" s="697"/>
    </row>
    <row r="2" spans="2:236" s="560" customFormat="1" ht="24.9" customHeight="1" x14ac:dyDescent="0.25">
      <c r="B2" s="2330" t="s">
        <v>446</v>
      </c>
      <c r="C2" s="2324"/>
      <c r="D2" s="2324"/>
      <c r="E2" s="2324"/>
      <c r="F2" s="2324"/>
      <c r="G2" s="2324"/>
      <c r="H2" s="2324"/>
      <c r="I2" s="2324"/>
      <c r="L2" s="697"/>
      <c r="N2" s="697"/>
    </row>
    <row r="3" spans="2:236" s="560" customFormat="1" ht="22.5" customHeight="1" x14ac:dyDescent="0.25">
      <c r="B3" s="2330" t="s">
        <v>442</v>
      </c>
      <c r="C3" s="2324"/>
      <c r="D3" s="2324"/>
      <c r="E3" s="2324"/>
      <c r="F3" s="2324"/>
      <c r="G3" s="2324"/>
      <c r="H3" s="2324"/>
      <c r="I3" s="2324"/>
      <c r="L3" s="697"/>
      <c r="N3" s="697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697"/>
      <c r="N4" s="697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698"/>
      <c r="M5" s="562"/>
      <c r="N5" s="698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697"/>
      <c r="M6" s="560"/>
      <c r="N6" s="697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697"/>
      <c r="M7" s="560"/>
      <c r="N7" s="697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697"/>
      <c r="M8" s="560"/>
      <c r="N8" s="697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698"/>
      <c r="M9" s="562"/>
      <c r="N9" s="698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697"/>
      <c r="M10" s="560"/>
      <c r="N10" s="697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697"/>
      <c r="M11" s="560"/>
      <c r="N11" s="697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697"/>
      <c r="M12" s="560"/>
      <c r="N12" s="697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697"/>
      <c r="M13" s="560"/>
      <c r="N13" s="697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697"/>
      <c r="M14" s="560"/>
      <c r="N14" s="697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697"/>
      <c r="M15" s="560"/>
      <c r="N15" s="697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697"/>
      <c r="M16" s="560"/>
      <c r="N16" s="697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697"/>
      <c r="M17" s="560"/>
      <c r="N17" s="697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697"/>
      <c r="M18" s="560"/>
      <c r="N18" s="697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697"/>
      <c r="M19" s="560"/>
      <c r="N19" s="697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697"/>
      <c r="M20" s="560"/>
      <c r="N20" s="697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697"/>
      <c r="M21" s="560"/>
      <c r="N21" s="697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697"/>
      <c r="M22" s="560"/>
      <c r="N22" s="697">
        <f>31127250</f>
        <v>31127250</v>
      </c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697"/>
      <c r="M23" s="560"/>
      <c r="N23" s="697">
        <f>N22/2</f>
        <v>15563625</v>
      </c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697"/>
      <c r="M24" s="560"/>
      <c r="N24" s="697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697"/>
      <c r="M25" s="560"/>
      <c r="N25" s="697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697"/>
      <c r="N26" s="697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697"/>
      <c r="M27" s="560"/>
      <c r="N27" s="697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697"/>
      <c r="M28" s="560"/>
      <c r="N28" s="697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697"/>
      <c r="M29" s="560"/>
      <c r="N29" s="697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697"/>
      <c r="M30" s="560"/>
      <c r="N30" s="697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697"/>
      <c r="M31" s="560"/>
      <c r="N31" s="697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697"/>
      <c r="M32" s="560"/>
      <c r="N32" s="697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697"/>
      <c r="M33" s="560"/>
      <c r="N33" s="697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697"/>
      <c r="M34" s="560"/>
      <c r="N34" s="697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697"/>
      <c r="M35" s="560"/>
      <c r="N35" s="697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697"/>
      <c r="N36" s="697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697"/>
      <c r="M37" s="560"/>
      <c r="N37" s="697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697"/>
      <c r="M38" s="560"/>
      <c r="N38" s="697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697"/>
      <c r="M39" s="560"/>
      <c r="N39" s="697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697"/>
      <c r="M40" s="560"/>
      <c r="N40" s="697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697"/>
      <c r="M41" s="560"/>
      <c r="N41" s="697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1</v>
      </c>
      <c r="H42" s="623"/>
      <c r="I42" s="570"/>
      <c r="J42" s="560"/>
      <c r="K42" s="560"/>
      <c r="L42" s="697"/>
      <c r="M42" s="560"/>
      <c r="N42" s="697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5*1000*G102</f>
        <v>165000</v>
      </c>
      <c r="H43" s="625"/>
      <c r="I43" s="570"/>
      <c r="L43" s="697"/>
      <c r="N43" s="697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697"/>
      <c r="N44" s="697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697"/>
      <c r="N45" s="697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697"/>
      <c r="N46" s="697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697"/>
      <c r="M47" s="560"/>
      <c r="N47" s="697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697"/>
      <c r="M48" s="560"/>
      <c r="N48" s="697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697"/>
      <c r="M49" s="560"/>
      <c r="N49" s="697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697"/>
      <c r="M50" s="560"/>
      <c r="N50" s="697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697"/>
      <c r="M51" s="560"/>
      <c r="N51" s="697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697"/>
      <c r="M52" s="560"/>
      <c r="N52" s="697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697"/>
      <c r="M53" s="560"/>
      <c r="N53" s="697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697"/>
      <c r="M54" s="560"/>
      <c r="N54" s="697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50</v>
      </c>
      <c r="H55" s="699"/>
      <c r="I55" s="645"/>
      <c r="J55" s="560"/>
      <c r="K55" s="560"/>
      <c r="L55" s="697"/>
      <c r="M55" s="560"/>
      <c r="N55" s="697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50</v>
      </c>
      <c r="H56" s="625"/>
      <c r="I56" s="645"/>
      <c r="J56" s="560"/>
      <c r="K56" s="560"/>
      <c r="L56" s="697"/>
      <c r="M56" s="560"/>
      <c r="N56" s="697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697"/>
      <c r="M57" s="560"/>
      <c r="N57" s="697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697"/>
      <c r="M58" s="560"/>
      <c r="N58" s="697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697"/>
      <c r="M59" s="560"/>
      <c r="N59" s="697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697"/>
      <c r="M60" s="560"/>
      <c r="N60" s="697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697"/>
      <c r="M61" s="560"/>
      <c r="N61" s="697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697"/>
      <c r="M62" s="560"/>
      <c r="N62" s="697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697"/>
      <c r="M63" s="560"/>
      <c r="N63" s="697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697"/>
      <c r="M64" s="560"/>
      <c r="N64" s="697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697"/>
      <c r="M65" s="560"/>
      <c r="N65" s="697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350</v>
      </c>
      <c r="H66" s="648"/>
      <c r="I66" s="645"/>
      <c r="J66" s="560"/>
      <c r="K66" s="560"/>
      <c r="L66" s="697"/>
      <c r="M66" s="560"/>
      <c r="N66" s="697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2327" t="s">
        <v>70</v>
      </c>
      <c r="C67" s="2328"/>
      <c r="D67" s="2328"/>
      <c r="E67" s="2329"/>
      <c r="F67" s="599"/>
      <c r="G67" s="600"/>
      <c r="H67" s="599"/>
      <c r="I67" s="601"/>
      <c r="J67" s="560"/>
      <c r="K67" s="560"/>
      <c r="L67" s="697"/>
      <c r="M67" s="560"/>
      <c r="N67" s="697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697"/>
      <c r="N68" s="697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697"/>
      <c r="M69" s="560"/>
      <c r="N69" s="697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697"/>
      <c r="M70" s="560"/>
      <c r="N70" s="697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697"/>
      <c r="M71" s="560"/>
      <c r="N71" s="697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697"/>
      <c r="M72" s="560"/>
      <c r="N72" s="697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697"/>
      <c r="M73" s="560"/>
      <c r="N73" s="697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697"/>
      <c r="M74" s="560"/>
      <c r="N74" s="697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697"/>
      <c r="M75" s="560"/>
      <c r="N75" s="697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697"/>
      <c r="M76" s="560"/>
      <c r="N76" s="697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f>7*2*2.5</f>
        <v>35</v>
      </c>
      <c r="H77" s="652"/>
      <c r="I77" s="645"/>
      <c r="J77" s="560"/>
      <c r="K77" s="560"/>
      <c r="L77" s="697"/>
      <c r="M77" s="560"/>
      <c r="N77" s="697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697"/>
      <c r="M78" s="560"/>
      <c r="N78" s="697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697"/>
      <c r="M79" s="560"/>
      <c r="N79" s="697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f>0.5*G77</f>
        <v>17.5</v>
      </c>
      <c r="H80" s="652"/>
      <c r="I80" s="645"/>
      <c r="J80" s="560"/>
      <c r="K80" s="560"/>
      <c r="L80" s="697"/>
      <c r="M80" s="560"/>
      <c r="N80" s="697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2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697"/>
      <c r="M81" s="560"/>
      <c r="N81" s="697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2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697"/>
      <c r="M82" s="560"/>
      <c r="N82" s="697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2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21</v>
      </c>
      <c r="H83" s="652"/>
      <c r="I83" s="645"/>
      <c r="J83" s="560"/>
      <c r="K83" s="560"/>
      <c r="L83" s="697"/>
      <c r="M83" s="560"/>
      <c r="N83" s="697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2:236" s="582" customFormat="1" ht="24.9" customHeight="1" x14ac:dyDescent="0.25">
      <c r="B84" s="569"/>
      <c r="C84" s="606" t="s">
        <v>81</v>
      </c>
      <c r="D84" s="567"/>
      <c r="E84" s="568"/>
      <c r="F84" s="583" t="s">
        <v>80</v>
      </c>
      <c r="G84" s="583">
        <v>21</v>
      </c>
      <c r="H84" s="652"/>
      <c r="I84" s="645"/>
      <c r="J84" s="560"/>
      <c r="K84" s="560"/>
      <c r="L84" s="697"/>
      <c r="M84" s="560"/>
      <c r="N84" s="697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2:236" s="582" customFormat="1" ht="24.9" hidden="1" customHeight="1" x14ac:dyDescent="0.25">
      <c r="B85" s="569"/>
      <c r="C85" s="606" t="s">
        <v>194</v>
      </c>
      <c r="D85" s="567"/>
      <c r="E85" s="568"/>
      <c r="F85" s="583" t="s">
        <v>35</v>
      </c>
      <c r="G85" s="583"/>
      <c r="H85" s="652"/>
      <c r="I85" s="645"/>
      <c r="J85" s="560"/>
      <c r="K85" s="560"/>
      <c r="L85" s="697"/>
      <c r="M85" s="560"/>
      <c r="N85" s="697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2:236" s="582" customFormat="1" ht="24.9" hidden="1" customHeight="1" x14ac:dyDescent="0.25">
      <c r="B86" s="569"/>
      <c r="C86" s="606" t="s">
        <v>429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697"/>
      <c r="M86" s="560"/>
      <c r="N86" s="697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2:236" s="582" customFormat="1" ht="24.9" hidden="1" customHeight="1" x14ac:dyDescent="0.25">
      <c r="B87" s="569"/>
      <c r="C87" s="606" t="s">
        <v>196</v>
      </c>
      <c r="D87" s="567"/>
      <c r="E87" s="568"/>
      <c r="F87" s="583" t="s">
        <v>80</v>
      </c>
      <c r="G87" s="583"/>
      <c r="H87" s="652"/>
      <c r="I87" s="645"/>
      <c r="J87" s="560"/>
      <c r="K87" s="560"/>
      <c r="L87" s="697"/>
      <c r="M87" s="560"/>
      <c r="N87" s="697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2:236" s="582" customFormat="1" ht="24.9" hidden="1" customHeight="1" x14ac:dyDescent="0.25">
      <c r="B88" s="574" t="s">
        <v>430</v>
      </c>
      <c r="C88" s="566" t="s">
        <v>431</v>
      </c>
      <c r="D88" s="567"/>
      <c r="E88" s="568"/>
      <c r="F88" s="583" t="s">
        <v>208</v>
      </c>
      <c r="G88" s="583"/>
      <c r="H88" s="652"/>
      <c r="I88" s="645"/>
      <c r="J88" s="560"/>
      <c r="K88" s="560"/>
      <c r="L88" s="697"/>
      <c r="M88" s="560"/>
      <c r="N88" s="697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2:236" s="582" customFormat="1" ht="24.9" customHeight="1" thickBot="1" x14ac:dyDescent="0.3">
      <c r="B89" s="611"/>
      <c r="C89" s="612"/>
      <c r="D89" s="591"/>
      <c r="E89" s="592"/>
      <c r="F89" s="593"/>
      <c r="G89" s="653"/>
      <c r="H89" s="654"/>
      <c r="I89" s="594"/>
      <c r="J89" s="560"/>
      <c r="K89" s="560"/>
      <c r="L89" s="697"/>
      <c r="M89" s="560"/>
      <c r="N89" s="697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2:236" s="582" customFormat="1" ht="36.75" customHeight="1" thickTop="1" thickBot="1" x14ac:dyDescent="0.3">
      <c r="B90" s="2327" t="s">
        <v>82</v>
      </c>
      <c r="C90" s="2328"/>
      <c r="D90" s="2328"/>
      <c r="E90" s="2329"/>
      <c r="F90" s="599"/>
      <c r="G90" s="600"/>
      <c r="H90" s="599"/>
      <c r="I90" s="601"/>
      <c r="J90" s="560"/>
      <c r="K90" s="560"/>
      <c r="L90" s="697"/>
      <c r="M90" s="560"/>
      <c r="N90" s="697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2:236" s="582" customFormat="1" ht="24.9" customHeight="1" thickTop="1" x14ac:dyDescent="0.25">
      <c r="B91" s="565" t="s">
        <v>5</v>
      </c>
      <c r="C91" s="566" t="s">
        <v>6</v>
      </c>
      <c r="D91" s="572"/>
      <c r="E91" s="573"/>
      <c r="F91" s="574" t="s">
        <v>7</v>
      </c>
      <c r="G91" s="574" t="s">
        <v>8</v>
      </c>
      <c r="H91" s="644" t="s">
        <v>9</v>
      </c>
      <c r="I91" s="575" t="s">
        <v>10</v>
      </c>
      <c r="J91" s="560"/>
      <c r="K91" s="560"/>
      <c r="L91" s="697"/>
      <c r="M91" s="560"/>
      <c r="N91" s="697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2:236" s="582" customFormat="1" ht="24.9" customHeight="1" x14ac:dyDescent="0.25">
      <c r="B92" s="565"/>
      <c r="C92" s="566"/>
      <c r="D92" s="572"/>
      <c r="E92" s="573"/>
      <c r="F92" s="574"/>
      <c r="G92" s="565"/>
      <c r="H92" s="644" t="s">
        <v>11</v>
      </c>
      <c r="I92" s="575" t="s">
        <v>11</v>
      </c>
      <c r="J92" s="560"/>
      <c r="K92" s="560"/>
      <c r="L92" s="697"/>
      <c r="M92" s="560"/>
      <c r="N92" s="697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2:236" s="582" customFormat="1" ht="24.9" customHeight="1" x14ac:dyDescent="0.25">
      <c r="B93" s="574">
        <v>2500</v>
      </c>
      <c r="C93" s="700" t="s">
        <v>83</v>
      </c>
      <c r="D93" s="567"/>
      <c r="E93" s="568"/>
      <c r="F93" s="583"/>
      <c r="G93" s="609"/>
      <c r="H93" s="647"/>
      <c r="I93" s="645"/>
      <c r="J93" s="560"/>
      <c r="K93" s="560"/>
      <c r="L93" s="697"/>
      <c r="M93" s="560"/>
      <c r="N93" s="697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2:236" s="582" customFormat="1" ht="24.9" customHeight="1" x14ac:dyDescent="0.25">
      <c r="B94" s="574">
        <v>25.03</v>
      </c>
      <c r="C94" s="701" t="s">
        <v>84</v>
      </c>
      <c r="D94" s="567"/>
      <c r="E94" s="568"/>
      <c r="F94" s="583"/>
      <c r="G94" s="609"/>
      <c r="H94" s="647"/>
      <c r="I94" s="645"/>
      <c r="J94" s="560"/>
      <c r="K94" s="560"/>
      <c r="L94" s="697"/>
      <c r="M94" s="560"/>
      <c r="N94" s="697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2:236" s="582" customFormat="1" ht="24.9" customHeight="1" thickBot="1" x14ac:dyDescent="0.3">
      <c r="B95" s="569"/>
      <c r="C95" s="701" t="s">
        <v>85</v>
      </c>
      <c r="D95" s="567"/>
      <c r="E95" s="568"/>
      <c r="F95" s="583" t="s">
        <v>417</v>
      </c>
      <c r="G95" s="609">
        <v>4</v>
      </c>
      <c r="H95" s="648"/>
      <c r="I95" s="645"/>
      <c r="J95" s="560"/>
      <c r="K95" s="560"/>
      <c r="L95" s="697"/>
      <c r="M95" s="560"/>
      <c r="N95" s="697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2:236" s="582" customFormat="1" ht="36.75" customHeight="1" thickTop="1" thickBot="1" x14ac:dyDescent="0.3">
      <c r="B96" s="2327" t="s">
        <v>82</v>
      </c>
      <c r="C96" s="2328"/>
      <c r="D96" s="2328"/>
      <c r="E96" s="2329"/>
      <c r="F96" s="599"/>
      <c r="G96" s="600"/>
      <c r="H96" s="599"/>
      <c r="I96" s="601"/>
      <c r="J96" s="560"/>
      <c r="K96" s="560"/>
      <c r="L96" s="697"/>
      <c r="M96" s="560"/>
      <c r="N96" s="697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618" customFormat="1" ht="6.75" customHeight="1" thickTop="1" x14ac:dyDescent="0.25">
      <c r="A97" s="560"/>
      <c r="B97" s="2323"/>
      <c r="C97" s="2324"/>
      <c r="D97" s="2324"/>
      <c r="E97" s="2324"/>
      <c r="F97" s="2324"/>
      <c r="G97" s="2324"/>
      <c r="H97" s="2324"/>
      <c r="I97" s="2324"/>
      <c r="J97" s="560"/>
      <c r="K97" s="560"/>
      <c r="L97" s="697"/>
      <c r="M97" s="560"/>
      <c r="N97" s="697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 t="s">
        <v>5</v>
      </c>
      <c r="C98" s="566" t="s">
        <v>6</v>
      </c>
      <c r="D98" s="572"/>
      <c r="E98" s="573"/>
      <c r="F98" s="574" t="s">
        <v>7</v>
      </c>
      <c r="G98" s="574" t="s">
        <v>8</v>
      </c>
      <c r="H98" s="657" t="s">
        <v>9</v>
      </c>
      <c r="I98" s="575" t="s">
        <v>10</v>
      </c>
      <c r="J98" s="560"/>
      <c r="K98" s="560"/>
      <c r="L98" s="697"/>
      <c r="M98" s="560"/>
      <c r="N98" s="697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565"/>
      <c r="C99" s="566"/>
      <c r="D99" s="572"/>
      <c r="E99" s="573"/>
      <c r="F99" s="574"/>
      <c r="G99" s="565"/>
      <c r="H99" s="657" t="s">
        <v>11</v>
      </c>
      <c r="I99" s="575" t="s">
        <v>11</v>
      </c>
      <c r="J99" s="560"/>
      <c r="K99" s="560"/>
      <c r="L99" s="697"/>
      <c r="M99" s="560"/>
      <c r="N99" s="697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621">
        <v>3300</v>
      </c>
      <c r="C100" s="566" t="s">
        <v>225</v>
      </c>
      <c r="D100" s="567"/>
      <c r="E100" s="568"/>
      <c r="F100" s="583"/>
      <c r="G100" s="569"/>
      <c r="H100" s="619"/>
      <c r="I100" s="645"/>
      <c r="J100" s="560"/>
      <c r="K100" s="560"/>
      <c r="L100" s="697"/>
      <c r="M100" s="560"/>
      <c r="N100" s="697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x14ac:dyDescent="0.25">
      <c r="B101" s="569"/>
      <c r="C101" s="606"/>
      <c r="D101" s="567"/>
      <c r="E101" s="568"/>
      <c r="F101" s="583"/>
      <c r="G101" s="609"/>
      <c r="H101" s="658"/>
      <c r="I101" s="570"/>
      <c r="J101" s="560"/>
      <c r="K101" s="560"/>
      <c r="L101" s="697"/>
      <c r="M101" s="560"/>
      <c r="N101" s="697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Bot="1" x14ac:dyDescent="0.3">
      <c r="B102" s="584" t="s">
        <v>432</v>
      </c>
      <c r="C102" s="606" t="s">
        <v>433</v>
      </c>
      <c r="D102" s="567"/>
      <c r="E102" s="568"/>
      <c r="F102" s="583" t="s">
        <v>59</v>
      </c>
      <c r="G102" s="583">
        <v>33</v>
      </c>
      <c r="H102" s="702"/>
      <c r="I102" s="645"/>
      <c r="J102" s="560"/>
      <c r="K102" s="560"/>
      <c r="L102" s="697"/>
      <c r="M102" s="560"/>
      <c r="N102" s="697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582" customFormat="1" ht="24.9" customHeight="1" thickTop="1" thickBot="1" x14ac:dyDescent="0.3">
      <c r="B103" s="595" t="s">
        <v>246</v>
      </c>
      <c r="C103" s="596"/>
      <c r="D103" s="597"/>
      <c r="E103" s="598"/>
      <c r="F103" s="599"/>
      <c r="G103" s="600"/>
      <c r="H103" s="599"/>
      <c r="I103" s="601"/>
      <c r="J103" s="560"/>
      <c r="K103" s="560"/>
      <c r="L103" s="697"/>
      <c r="M103" s="560"/>
      <c r="N103" s="697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s="618" customFormat="1" ht="18.5" thickTop="1" x14ac:dyDescent="0.25">
      <c r="A104" s="560"/>
      <c r="B104" s="2323"/>
      <c r="C104" s="2324"/>
      <c r="D104" s="2324"/>
      <c r="E104" s="2324"/>
      <c r="F104" s="2324"/>
      <c r="G104" s="2324"/>
      <c r="H104" s="2324"/>
      <c r="I104" s="2324"/>
      <c r="J104" s="560"/>
      <c r="K104" s="560"/>
      <c r="L104" s="697"/>
      <c r="M104" s="560"/>
      <c r="N104" s="697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0"/>
      <c r="AJ104" s="560"/>
      <c r="AK104" s="560"/>
      <c r="AL104" s="560"/>
      <c r="AM104" s="560"/>
      <c r="AN104" s="560"/>
      <c r="AO104" s="560"/>
      <c r="AP104" s="560"/>
      <c r="AQ104" s="560"/>
      <c r="AR104" s="560"/>
      <c r="AS104" s="560"/>
      <c r="AT104" s="560"/>
      <c r="AU104" s="560"/>
      <c r="AV104" s="560"/>
      <c r="AW104" s="560"/>
      <c r="AX104" s="560"/>
      <c r="AY104" s="560"/>
      <c r="AZ104" s="560"/>
      <c r="BA104" s="560"/>
      <c r="BB104" s="560"/>
      <c r="BC104" s="560"/>
      <c r="BD104" s="560"/>
      <c r="BE104" s="560"/>
      <c r="BF104" s="560"/>
      <c r="BG104" s="560"/>
      <c r="BH104" s="560"/>
      <c r="BI104" s="560"/>
      <c r="BJ104" s="560"/>
      <c r="BK104" s="560"/>
      <c r="BL104" s="560"/>
      <c r="BM104" s="560"/>
      <c r="BN104" s="560"/>
      <c r="BO104" s="560"/>
      <c r="BP104" s="560"/>
      <c r="BQ104" s="560"/>
      <c r="BR104" s="560"/>
      <c r="BS104" s="560"/>
      <c r="BT104" s="560"/>
      <c r="BU104" s="560"/>
      <c r="BV104" s="560"/>
      <c r="BW104" s="560"/>
      <c r="BX104" s="560"/>
      <c r="BY104" s="560"/>
      <c r="BZ104" s="560"/>
      <c r="CA104" s="560"/>
      <c r="CB104" s="560"/>
      <c r="CC104" s="560"/>
      <c r="CD104" s="560"/>
      <c r="CE104" s="560"/>
      <c r="CF104" s="560"/>
      <c r="CG104" s="560"/>
      <c r="CH104" s="560"/>
      <c r="CI104" s="560"/>
      <c r="CJ104" s="560"/>
      <c r="CK104" s="560"/>
      <c r="CL104" s="560"/>
      <c r="CM104" s="560"/>
      <c r="CN104" s="560"/>
      <c r="CO104" s="560"/>
      <c r="CP104" s="560"/>
      <c r="CQ104" s="560"/>
      <c r="CR104" s="560"/>
      <c r="CS104" s="560"/>
      <c r="CT104" s="560"/>
      <c r="CU104" s="560"/>
      <c r="CV104" s="560"/>
      <c r="CW104" s="560"/>
      <c r="CX104" s="560"/>
      <c r="CY104" s="560"/>
      <c r="CZ104" s="560"/>
      <c r="DA104" s="560"/>
      <c r="DB104" s="560"/>
      <c r="DC104" s="560"/>
      <c r="DD104" s="560"/>
      <c r="DE104" s="560"/>
      <c r="DF104" s="560"/>
      <c r="DG104" s="560"/>
      <c r="DH104" s="560"/>
      <c r="DI104" s="560"/>
      <c r="DJ104" s="560"/>
      <c r="DK104" s="560"/>
      <c r="DL104" s="560"/>
      <c r="DM104" s="560"/>
      <c r="DN104" s="560"/>
      <c r="DO104" s="560"/>
      <c r="DP104" s="560"/>
      <c r="DQ104" s="560"/>
      <c r="DR104" s="560"/>
      <c r="DS104" s="560"/>
      <c r="DT104" s="560"/>
      <c r="DU104" s="560"/>
      <c r="DV104" s="560"/>
      <c r="DW104" s="560"/>
      <c r="DX104" s="560"/>
      <c r="DY104" s="560"/>
      <c r="DZ104" s="560"/>
      <c r="EA104" s="560"/>
      <c r="EB104" s="560"/>
      <c r="EC104" s="560"/>
      <c r="ED104" s="560"/>
      <c r="EE104" s="560"/>
      <c r="EF104" s="560"/>
      <c r="EG104" s="560"/>
      <c r="EH104" s="560"/>
      <c r="EI104" s="560"/>
      <c r="EJ104" s="560"/>
      <c r="EK104" s="560"/>
      <c r="EL104" s="560"/>
      <c r="EM104" s="560"/>
      <c r="EN104" s="560"/>
      <c r="EO104" s="560"/>
      <c r="EP104" s="560"/>
      <c r="EQ104" s="560"/>
      <c r="ER104" s="560"/>
      <c r="ES104" s="560"/>
      <c r="ET104" s="560"/>
      <c r="EU104" s="560"/>
      <c r="EV104" s="560"/>
      <c r="EW104" s="560"/>
      <c r="EX104" s="560"/>
      <c r="EY104" s="560"/>
      <c r="EZ104" s="560"/>
      <c r="FA104" s="560"/>
      <c r="FB104" s="560"/>
      <c r="FC104" s="560"/>
      <c r="FD104" s="560"/>
      <c r="FE104" s="560"/>
      <c r="FF104" s="560"/>
      <c r="FG104" s="560"/>
      <c r="FH104" s="560"/>
      <c r="FI104" s="560"/>
      <c r="FJ104" s="560"/>
      <c r="FK104" s="560"/>
      <c r="FL104" s="560"/>
      <c r="FM104" s="560"/>
      <c r="FN104" s="560"/>
      <c r="FO104" s="560"/>
      <c r="FP104" s="560"/>
      <c r="FQ104" s="560"/>
      <c r="FR104" s="560"/>
      <c r="FS104" s="560"/>
      <c r="FT104" s="560"/>
      <c r="FU104" s="560"/>
      <c r="FV104" s="560"/>
      <c r="FW104" s="560"/>
      <c r="FX104" s="560"/>
      <c r="FY104" s="560"/>
      <c r="FZ104" s="560"/>
      <c r="GA104" s="560"/>
      <c r="GB104" s="560"/>
      <c r="GC104" s="560"/>
      <c r="GD104" s="560"/>
      <c r="GE104" s="560"/>
      <c r="GF104" s="560"/>
      <c r="GG104" s="560"/>
      <c r="GH104" s="560"/>
      <c r="GI104" s="560"/>
      <c r="GJ104" s="560"/>
      <c r="GK104" s="560"/>
      <c r="GL104" s="560"/>
      <c r="GM104" s="560"/>
      <c r="GN104" s="560"/>
      <c r="GO104" s="560"/>
      <c r="GP104" s="560"/>
      <c r="GQ104" s="560"/>
      <c r="GR104" s="560"/>
      <c r="GS104" s="560"/>
      <c r="GT104" s="560"/>
      <c r="GU104" s="560"/>
      <c r="GV104" s="560"/>
      <c r="GW104" s="560"/>
      <c r="GX104" s="560"/>
      <c r="GY104" s="560"/>
      <c r="GZ104" s="560"/>
      <c r="HA104" s="560"/>
      <c r="HB104" s="560"/>
      <c r="HC104" s="560"/>
      <c r="HD104" s="560"/>
      <c r="HE104" s="560"/>
      <c r="HF104" s="560"/>
      <c r="HG104" s="560"/>
      <c r="HH104" s="560"/>
      <c r="HI104" s="560"/>
      <c r="HJ104" s="560"/>
      <c r="HK104" s="560"/>
      <c r="HL104" s="560"/>
      <c r="HM104" s="560"/>
      <c r="HN104" s="560"/>
      <c r="HO104" s="560"/>
      <c r="HP104" s="560"/>
      <c r="HQ104" s="560"/>
      <c r="HR104" s="560"/>
      <c r="HS104" s="560"/>
      <c r="HT104" s="560"/>
      <c r="HU104" s="560"/>
      <c r="HV104" s="560"/>
      <c r="HW104" s="560"/>
      <c r="HX104" s="560"/>
      <c r="HY104" s="560"/>
      <c r="HZ104" s="560"/>
      <c r="IA104" s="560"/>
      <c r="IB104" s="560"/>
    </row>
    <row r="105" spans="1:236" ht="30" customHeight="1" x14ac:dyDescent="0.25">
      <c r="B105" s="2318" t="s">
        <v>112</v>
      </c>
      <c r="C105" s="2319"/>
      <c r="D105" s="2319"/>
      <c r="E105" s="2319"/>
      <c r="F105" s="2319"/>
      <c r="G105" s="2319"/>
      <c r="H105" s="2319"/>
      <c r="I105" s="2320"/>
    </row>
    <row r="106" spans="1:236" ht="30" customHeight="1" x14ac:dyDescent="0.25">
      <c r="B106" s="621" t="s">
        <v>113</v>
      </c>
      <c r="C106" s="621"/>
      <c r="D106" s="2318" t="s">
        <v>6</v>
      </c>
      <c r="E106" s="2319"/>
      <c r="F106" s="2319"/>
      <c r="G106" s="2319"/>
      <c r="H106" s="2320"/>
      <c r="I106" s="578" t="s">
        <v>114</v>
      </c>
    </row>
    <row r="107" spans="1:236" ht="30" customHeight="1" x14ac:dyDescent="0.25">
      <c r="B107" s="662">
        <v>1300</v>
      </c>
      <c r="C107" s="663"/>
      <c r="D107" s="662" t="s">
        <v>115</v>
      </c>
      <c r="E107" s="664"/>
      <c r="F107" s="665"/>
      <c r="G107" s="666"/>
      <c r="H107" s="667"/>
      <c r="I107" s="668"/>
    </row>
    <row r="108" spans="1:236" ht="30" customHeight="1" x14ac:dyDescent="0.25">
      <c r="B108" s="662">
        <v>1500</v>
      </c>
      <c r="C108" s="663"/>
      <c r="D108" s="669" t="s">
        <v>33</v>
      </c>
      <c r="E108" s="670"/>
      <c r="F108" s="666"/>
      <c r="G108" s="666"/>
      <c r="H108" s="667"/>
      <c r="I108" s="668"/>
    </row>
    <row r="109" spans="1:236" ht="30" customHeight="1" x14ac:dyDescent="0.25">
      <c r="B109" s="662">
        <v>1700</v>
      </c>
      <c r="C109" s="663"/>
      <c r="D109" s="669" t="s">
        <v>42</v>
      </c>
      <c r="E109" s="670"/>
      <c r="F109" s="666"/>
      <c r="G109" s="666"/>
      <c r="H109" s="667"/>
      <c r="I109" s="668"/>
    </row>
    <row r="110" spans="1:236" s="660" customFormat="1" ht="30" customHeight="1" x14ac:dyDescent="0.25">
      <c r="B110" s="662">
        <v>2100</v>
      </c>
      <c r="C110" s="663"/>
      <c r="D110" s="662" t="s">
        <v>64</v>
      </c>
      <c r="E110" s="664"/>
      <c r="F110" s="666"/>
      <c r="G110" s="666"/>
      <c r="H110" s="667"/>
      <c r="I110" s="668"/>
      <c r="L110" s="703"/>
      <c r="N110" s="703"/>
    </row>
    <row r="111" spans="1:236" s="660" customFormat="1" ht="30" customHeight="1" x14ac:dyDescent="0.25">
      <c r="B111" s="662">
        <v>2200</v>
      </c>
      <c r="C111" s="663"/>
      <c r="D111" s="669" t="s">
        <v>71</v>
      </c>
      <c r="E111" s="670"/>
      <c r="F111" s="666"/>
      <c r="G111" s="666"/>
      <c r="H111" s="667"/>
      <c r="I111" s="668"/>
      <c r="L111" s="703"/>
      <c r="N111" s="703"/>
    </row>
    <row r="112" spans="1:236" s="660" customFormat="1" ht="30" customHeight="1" x14ac:dyDescent="0.25">
      <c r="B112" s="662">
        <v>2500</v>
      </c>
      <c r="C112" s="663"/>
      <c r="D112" s="662" t="s">
        <v>116</v>
      </c>
      <c r="E112" s="670"/>
      <c r="F112" s="666"/>
      <c r="G112" s="666"/>
      <c r="H112" s="667"/>
      <c r="I112" s="668"/>
      <c r="L112" s="703"/>
      <c r="N112" s="703"/>
    </row>
    <row r="113" spans="2:14" s="660" customFormat="1" ht="30" customHeight="1" thickBot="1" x14ac:dyDescent="0.3">
      <c r="B113" s="662">
        <v>3300</v>
      </c>
      <c r="C113" s="663"/>
      <c r="D113" s="669" t="s">
        <v>372</v>
      </c>
      <c r="E113" s="670"/>
      <c r="F113" s="666"/>
      <c r="G113" s="666"/>
      <c r="H113" s="667"/>
      <c r="I113" s="668"/>
      <c r="L113" s="703"/>
      <c r="N113" s="703"/>
    </row>
    <row r="114" spans="2:14" s="660" customFormat="1" ht="30" customHeight="1" thickTop="1" x14ac:dyDescent="0.25">
      <c r="B114" s="671"/>
      <c r="C114" s="672"/>
      <c r="D114" s="673" t="s">
        <v>120</v>
      </c>
      <c r="E114" s="2312" t="s">
        <v>112</v>
      </c>
      <c r="F114" s="2312"/>
      <c r="G114" s="2312"/>
      <c r="H114" s="2313"/>
      <c r="I114" s="674"/>
      <c r="L114" s="703">
        <f>1.165*I114</f>
        <v>0</v>
      </c>
      <c r="N114" s="703"/>
    </row>
    <row r="115" spans="2:14" s="660" customFormat="1" ht="30" customHeight="1" thickBot="1" x14ac:dyDescent="0.3">
      <c r="B115" s="675"/>
      <c r="C115" s="678"/>
      <c r="D115" s="677" t="s">
        <v>122</v>
      </c>
      <c r="E115" s="2314" t="s">
        <v>434</v>
      </c>
      <c r="F115" s="2314"/>
      <c r="G115" s="2314"/>
      <c r="H115" s="2315"/>
      <c r="I115" s="679"/>
      <c r="L115" s="703"/>
      <c r="N115" s="703"/>
    </row>
    <row r="116" spans="2:14" s="660" customFormat="1" ht="30" customHeight="1" thickTop="1" thickBot="1" x14ac:dyDescent="0.3">
      <c r="B116" s="680"/>
      <c r="C116" s="681"/>
      <c r="D116" s="682" t="s">
        <v>124</v>
      </c>
      <c r="E116" s="2316" t="s">
        <v>435</v>
      </c>
      <c r="F116" s="2316"/>
      <c r="G116" s="2316"/>
      <c r="H116" s="2317"/>
      <c r="I116" s="683"/>
      <c r="L116" s="703"/>
      <c r="N116" s="703"/>
    </row>
    <row r="117" spans="2:14" s="660" customFormat="1" ht="30" customHeight="1" thickTop="1" thickBot="1" x14ac:dyDescent="0.3">
      <c r="B117" s="684"/>
      <c r="C117" s="685"/>
      <c r="D117" s="686" t="s">
        <v>126</v>
      </c>
      <c r="E117" s="2304" t="s">
        <v>436</v>
      </c>
      <c r="F117" s="2304"/>
      <c r="G117" s="2304"/>
      <c r="H117" s="2305"/>
      <c r="I117" s="687"/>
      <c r="L117" s="703"/>
      <c r="N117" s="703"/>
    </row>
    <row r="118" spans="2:14" s="660" customFormat="1" ht="30" customHeight="1" thickTop="1" thickBot="1" x14ac:dyDescent="0.3">
      <c r="B118" s="682"/>
      <c r="C118" s="681"/>
      <c r="D118" s="688" t="s">
        <v>437</v>
      </c>
      <c r="E118" s="689" t="s">
        <v>438</v>
      </c>
      <c r="F118" s="690"/>
      <c r="G118" s="690"/>
      <c r="H118" s="691"/>
      <c r="I118" s="601"/>
      <c r="L118" s="703"/>
      <c r="N118" s="703"/>
    </row>
    <row r="119" spans="2:14" s="660" customFormat="1" ht="6.75" customHeight="1" thickTop="1" x14ac:dyDescent="0.25">
      <c r="B119" s="692"/>
      <c r="C119" s="692"/>
      <c r="D119" s="692"/>
      <c r="E119" s="692"/>
      <c r="F119" s="692"/>
      <c r="G119" s="692"/>
      <c r="H119" s="692"/>
      <c r="I119" s="693"/>
      <c r="L119" s="703"/>
      <c r="N119" s="703"/>
    </row>
    <row r="120" spans="2:14" s="660" customFormat="1" ht="33" customHeight="1" x14ac:dyDescent="0.25">
      <c r="B120" s="694"/>
      <c r="C120" s="694"/>
      <c r="D120" s="694"/>
      <c r="E120" s="694"/>
      <c r="F120" s="694"/>
      <c r="G120" s="694"/>
      <c r="H120" s="694"/>
      <c r="I120" s="695"/>
      <c r="L120" s="703"/>
      <c r="N120" s="703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703"/>
      <c r="N121" s="703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703"/>
      <c r="N122" s="703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703"/>
      <c r="N123" s="703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695">
        <v>39620543</v>
      </c>
      <c r="N124" s="703">
        <f>103/2</f>
        <v>51.5</v>
      </c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695"/>
      <c r="N125" s="703"/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703"/>
      <c r="N126" s="703"/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703"/>
      <c r="N127" s="703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703"/>
      <c r="N128" s="703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703"/>
      <c r="N129" s="703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703"/>
      <c r="N130" s="703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703"/>
      <c r="N131" s="703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703"/>
      <c r="N132" s="703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703"/>
      <c r="N133" s="703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703"/>
      <c r="N134" s="703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703"/>
      <c r="N135" s="703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703"/>
      <c r="N136" s="703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703"/>
      <c r="N137" s="703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703"/>
      <c r="N138" s="703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703"/>
      <c r="N139" s="703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703"/>
      <c r="N140" s="703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703"/>
      <c r="N141" s="703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703"/>
      <c r="N142" s="703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703"/>
      <c r="N143" s="703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703"/>
      <c r="N144" s="703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703"/>
      <c r="N145" s="703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703"/>
      <c r="N146" s="703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703"/>
      <c r="N147" s="703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703"/>
      <c r="N148" s="703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703"/>
      <c r="N149" s="703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703"/>
      <c r="N150" s="703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703"/>
      <c r="N151" s="703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703"/>
      <c r="N152" s="703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703"/>
      <c r="N153" s="703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703"/>
      <c r="N154" s="703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703"/>
      <c r="N155" s="703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703"/>
      <c r="N156" s="703"/>
    </row>
    <row r="157" spans="2:14" s="660" customFormat="1" ht="15.5" x14ac:dyDescent="0.25">
      <c r="B157" s="694"/>
      <c r="C157" s="694"/>
      <c r="D157" s="694"/>
      <c r="E157" s="694"/>
      <c r="F157" s="694"/>
      <c r="G157" s="694"/>
      <c r="H157" s="694"/>
      <c r="I157" s="695"/>
      <c r="L157" s="703"/>
      <c r="N157" s="703"/>
    </row>
    <row r="158" spans="2:14" s="660" customFormat="1" ht="15.5" x14ac:dyDescent="0.25">
      <c r="B158" s="694"/>
      <c r="C158" s="694"/>
      <c r="D158" s="694"/>
      <c r="E158" s="694"/>
      <c r="F158" s="694"/>
      <c r="G158" s="694"/>
      <c r="H158" s="694"/>
      <c r="I158" s="695"/>
      <c r="L158" s="703"/>
      <c r="N158" s="703"/>
    </row>
  </sheetData>
  <mergeCells count="24">
    <mergeCell ref="E117:H117"/>
    <mergeCell ref="B67:E67"/>
    <mergeCell ref="B69:I69"/>
    <mergeCell ref="B90:E90"/>
    <mergeCell ref="B96:E96"/>
    <mergeCell ref="B97:I97"/>
    <mergeCell ref="B104:I104"/>
    <mergeCell ref="B105:I105"/>
    <mergeCell ref="D106:H106"/>
    <mergeCell ref="E114:H114"/>
    <mergeCell ref="E115:H115"/>
    <mergeCell ref="E116:H116"/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</mergeCells>
  <printOptions horizontalCentered="1"/>
  <pageMargins left="0.51181102362204722" right="0.23622047244094491" top="0.51181102362204722" bottom="0.31496062992125984" header="0.31496062992125984" footer="0.31496062992125984"/>
  <pageSetup scale="60" orientation="portrait" useFirstPageNumber="1" r:id="rId1"/>
  <headerFooter>
    <oddFooter>&amp;CPage &amp;P of &amp;N Pages</oddFooter>
  </headerFooter>
  <rowBreaks count="2" manualBreakCount="2">
    <brk id="47" max="9" man="1"/>
    <brk id="90" max="9" man="1"/>
  </rowBreaks>
  <colBreaks count="1" manualBreakCount="1">
    <brk id="1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8"/>
  <sheetViews>
    <sheetView showGridLines="0" topLeftCell="B110" zoomScale="80" zoomScaleNormal="80" zoomScaleSheetLayoutView="9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16.54296875" style="659" bestFit="1" customWidth="1"/>
    <col min="8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08984375" style="703" bestFit="1" customWidth="1"/>
    <col min="13" max="13" width="9.08984375" style="660"/>
    <col min="14" max="14" width="15.08984375" style="703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697"/>
      <c r="N1" s="697"/>
    </row>
    <row r="2" spans="2:236" s="560" customFormat="1" ht="24.9" customHeight="1" x14ac:dyDescent="0.25">
      <c r="B2" s="2330" t="s">
        <v>447</v>
      </c>
      <c r="C2" s="2324"/>
      <c r="D2" s="2324"/>
      <c r="E2" s="2324"/>
      <c r="F2" s="2324"/>
      <c r="G2" s="2324"/>
      <c r="H2" s="2324"/>
      <c r="I2" s="2324"/>
      <c r="L2" s="697"/>
      <c r="N2" s="697"/>
    </row>
    <row r="3" spans="2:236" s="560" customFormat="1" ht="22.5" customHeight="1" x14ac:dyDescent="0.25">
      <c r="B3" s="2330" t="s">
        <v>443</v>
      </c>
      <c r="C3" s="2324"/>
      <c r="D3" s="2324"/>
      <c r="E3" s="2324"/>
      <c r="F3" s="2324"/>
      <c r="G3" s="2324"/>
      <c r="H3" s="2324"/>
      <c r="I3" s="2324"/>
      <c r="L3" s="697"/>
      <c r="N3" s="697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697"/>
      <c r="N4" s="697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698"/>
      <c r="M5" s="562"/>
      <c r="N5" s="698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697"/>
      <c r="M6" s="560"/>
      <c r="N6" s="697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697"/>
      <c r="M7" s="560"/>
      <c r="N7" s="697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697"/>
      <c r="M8" s="560"/>
      <c r="N8" s="697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698"/>
      <c r="M9" s="562"/>
      <c r="N9" s="698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697"/>
      <c r="M10" s="560"/>
      <c r="N10" s="697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697"/>
      <c r="M11" s="560"/>
      <c r="N11" s="697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697"/>
      <c r="M12" s="560"/>
      <c r="N12" s="697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697"/>
      <c r="M13" s="560"/>
      <c r="N13" s="697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697"/>
      <c r="M14" s="560"/>
      <c r="N14" s="697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697"/>
      <c r="M15" s="560"/>
      <c r="N15" s="697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697"/>
      <c r="M16" s="560"/>
      <c r="N16" s="697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697"/>
      <c r="M17" s="560"/>
      <c r="N17" s="697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697"/>
      <c r="M18" s="560"/>
      <c r="N18" s="697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697"/>
      <c r="M19" s="560"/>
      <c r="N19" s="697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697"/>
      <c r="M20" s="560"/>
      <c r="N20" s="697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697"/>
      <c r="M21" s="560"/>
      <c r="N21" s="697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697"/>
      <c r="M22" s="560"/>
      <c r="N22" s="697">
        <f>31127250</f>
        <v>31127250</v>
      </c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697"/>
      <c r="M23" s="560"/>
      <c r="N23" s="697">
        <f>N22/2</f>
        <v>15563625</v>
      </c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697"/>
      <c r="M24" s="560"/>
      <c r="N24" s="697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697"/>
      <c r="M25" s="560"/>
      <c r="N25" s="697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697"/>
      <c r="N26" s="697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697"/>
      <c r="M27" s="560"/>
      <c r="N27" s="697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697"/>
      <c r="M28" s="560"/>
      <c r="N28" s="697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697"/>
      <c r="M29" s="560"/>
      <c r="N29" s="697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697"/>
      <c r="M30" s="560"/>
      <c r="N30" s="697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697"/>
      <c r="M31" s="560"/>
      <c r="N31" s="697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697"/>
      <c r="M32" s="560"/>
      <c r="N32" s="697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697"/>
      <c r="M33" s="560"/>
      <c r="N33" s="697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697"/>
      <c r="M34" s="560"/>
      <c r="N34" s="697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697"/>
      <c r="M35" s="560"/>
      <c r="N35" s="697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697"/>
      <c r="N36" s="697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697"/>
      <c r="M37" s="560"/>
      <c r="N37" s="697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697"/>
      <c r="M38" s="560"/>
      <c r="N38" s="697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697"/>
      <c r="M39" s="560"/>
      <c r="N39" s="697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697"/>
      <c r="M40" s="560"/>
      <c r="N40" s="697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697"/>
      <c r="M41" s="560"/>
      <c r="N41" s="697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1</v>
      </c>
      <c r="H42" s="623"/>
      <c r="I42" s="570"/>
      <c r="J42" s="560"/>
      <c r="K42" s="560"/>
      <c r="L42" s="697"/>
      <c r="M42" s="560"/>
      <c r="N42" s="697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5*1000*G102</f>
        <v>170000</v>
      </c>
      <c r="H43" s="625"/>
      <c r="I43" s="570"/>
      <c r="L43" s="697"/>
      <c r="N43" s="697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697"/>
      <c r="N44" s="697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697"/>
      <c r="N45" s="697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697"/>
      <c r="N46" s="697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697"/>
      <c r="M47" s="560"/>
      <c r="N47" s="697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697"/>
      <c r="M48" s="560"/>
      <c r="N48" s="697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697"/>
      <c r="M49" s="560"/>
      <c r="N49" s="697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697"/>
      <c r="M50" s="560"/>
      <c r="N50" s="697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697"/>
      <c r="M51" s="560"/>
      <c r="N51" s="697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697"/>
      <c r="M52" s="560"/>
      <c r="N52" s="697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697"/>
      <c r="M53" s="560"/>
      <c r="N53" s="697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697"/>
      <c r="M54" s="560"/>
      <c r="N54" s="697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90</v>
      </c>
      <c r="H55" s="699"/>
      <c r="I55" s="645"/>
      <c r="J55" s="560"/>
      <c r="K55" s="560"/>
      <c r="L55" s="697"/>
      <c r="M55" s="560"/>
      <c r="N55" s="697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90</v>
      </c>
      <c r="H56" s="625"/>
      <c r="I56" s="645"/>
      <c r="J56" s="560"/>
      <c r="K56" s="560"/>
      <c r="L56" s="697"/>
      <c r="M56" s="560"/>
      <c r="N56" s="697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697"/>
      <c r="M57" s="560"/>
      <c r="N57" s="697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697"/>
      <c r="M58" s="560"/>
      <c r="N58" s="697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697"/>
      <c r="M59" s="560"/>
      <c r="N59" s="697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697"/>
      <c r="M60" s="560"/>
      <c r="N60" s="697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697"/>
      <c r="M61" s="560"/>
      <c r="N61" s="697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697"/>
      <c r="M62" s="560"/>
      <c r="N62" s="697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697"/>
      <c r="M63" s="560"/>
      <c r="N63" s="697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697"/>
      <c r="M64" s="560"/>
      <c r="N64" s="697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697"/>
      <c r="M65" s="560"/>
      <c r="N65" s="697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350</v>
      </c>
      <c r="H66" s="648"/>
      <c r="I66" s="645"/>
      <c r="J66" s="560"/>
      <c r="K66" s="560"/>
      <c r="L66" s="697"/>
      <c r="M66" s="560"/>
      <c r="N66" s="697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595" t="s">
        <v>70</v>
      </c>
      <c r="C67" s="595"/>
      <c r="D67" s="595"/>
      <c r="E67" s="595"/>
      <c r="F67" s="599"/>
      <c r="G67" s="600"/>
      <c r="H67" s="599"/>
      <c r="I67" s="601"/>
      <c r="J67" s="560"/>
      <c r="K67" s="560"/>
      <c r="L67" s="697"/>
      <c r="M67" s="560"/>
      <c r="N67" s="697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697"/>
      <c r="N68" s="697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697"/>
      <c r="M69" s="560"/>
      <c r="N69" s="697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697"/>
      <c r="M70" s="560"/>
      <c r="N70" s="697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697"/>
      <c r="M71" s="560"/>
      <c r="N71" s="697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697"/>
      <c r="M72" s="560"/>
      <c r="N72" s="697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697"/>
      <c r="M73" s="560"/>
      <c r="N73" s="697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697"/>
      <c r="M74" s="560"/>
      <c r="N74" s="697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697"/>
      <c r="M75" s="560"/>
      <c r="N75" s="697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697"/>
      <c r="M76" s="560"/>
      <c r="N76" s="697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f>7*2*2</f>
        <v>28</v>
      </c>
      <c r="H77" s="652"/>
      <c r="I77" s="645"/>
      <c r="J77" s="560"/>
      <c r="K77" s="560"/>
      <c r="L77" s="697"/>
      <c r="M77" s="560"/>
      <c r="N77" s="697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697"/>
      <c r="M78" s="560"/>
      <c r="N78" s="697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697"/>
      <c r="M79" s="560"/>
      <c r="N79" s="697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f>0.5*G77</f>
        <v>14</v>
      </c>
      <c r="H80" s="652"/>
      <c r="I80" s="645"/>
      <c r="J80" s="560"/>
      <c r="K80" s="560"/>
      <c r="L80" s="697"/>
      <c r="M80" s="560"/>
      <c r="N80" s="697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2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697"/>
      <c r="M81" s="560"/>
      <c r="N81" s="697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2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697"/>
      <c r="M82" s="560"/>
      <c r="N82" s="697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2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14</v>
      </c>
      <c r="H83" s="652"/>
      <c r="I83" s="645"/>
      <c r="J83" s="560"/>
      <c r="K83" s="560"/>
      <c r="L83" s="697"/>
      <c r="M83" s="560"/>
      <c r="N83" s="697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2:236" s="582" customFormat="1" ht="24.9" customHeight="1" x14ac:dyDescent="0.25">
      <c r="B84" s="569"/>
      <c r="C84" s="606" t="s">
        <v>81</v>
      </c>
      <c r="D84" s="567"/>
      <c r="E84" s="568"/>
      <c r="F84" s="583" t="s">
        <v>80</v>
      </c>
      <c r="G84" s="583">
        <v>14</v>
      </c>
      <c r="H84" s="652"/>
      <c r="I84" s="645"/>
      <c r="J84" s="560"/>
      <c r="K84" s="560"/>
      <c r="L84" s="697"/>
      <c r="M84" s="560"/>
      <c r="N84" s="697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2:236" s="582" customFormat="1" ht="24.9" hidden="1" customHeight="1" x14ac:dyDescent="0.25">
      <c r="B85" s="569"/>
      <c r="C85" s="606" t="s">
        <v>194</v>
      </c>
      <c r="D85" s="567"/>
      <c r="E85" s="568"/>
      <c r="F85" s="583" t="s">
        <v>35</v>
      </c>
      <c r="G85" s="583"/>
      <c r="H85" s="652"/>
      <c r="I85" s="645"/>
      <c r="J85" s="560"/>
      <c r="K85" s="560"/>
      <c r="L85" s="697"/>
      <c r="M85" s="560"/>
      <c r="N85" s="697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2:236" s="582" customFormat="1" ht="24.9" hidden="1" customHeight="1" x14ac:dyDescent="0.25">
      <c r="B86" s="569"/>
      <c r="C86" s="606" t="s">
        <v>429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697"/>
      <c r="M86" s="560"/>
      <c r="N86" s="697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2:236" s="582" customFormat="1" ht="24.9" hidden="1" customHeight="1" x14ac:dyDescent="0.25">
      <c r="B87" s="569"/>
      <c r="C87" s="606" t="s">
        <v>196</v>
      </c>
      <c r="D87" s="567"/>
      <c r="E87" s="568"/>
      <c r="F87" s="583" t="s">
        <v>80</v>
      </c>
      <c r="G87" s="583"/>
      <c r="H87" s="652"/>
      <c r="I87" s="645"/>
      <c r="J87" s="560"/>
      <c r="K87" s="560"/>
      <c r="L87" s="697"/>
      <c r="M87" s="560"/>
      <c r="N87" s="697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2:236" s="582" customFormat="1" ht="24.9" hidden="1" customHeight="1" x14ac:dyDescent="0.25">
      <c r="B88" s="574" t="s">
        <v>430</v>
      </c>
      <c r="C88" s="566" t="s">
        <v>431</v>
      </c>
      <c r="D88" s="567"/>
      <c r="E88" s="568"/>
      <c r="F88" s="583" t="s">
        <v>208</v>
      </c>
      <c r="G88" s="583"/>
      <c r="H88" s="652"/>
      <c r="I88" s="645"/>
      <c r="J88" s="560"/>
      <c r="K88" s="560"/>
      <c r="L88" s="697"/>
      <c r="M88" s="560"/>
      <c r="N88" s="697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2:236" s="582" customFormat="1" ht="24.9" customHeight="1" thickBot="1" x14ac:dyDescent="0.3">
      <c r="B89" s="611"/>
      <c r="C89" s="612"/>
      <c r="D89" s="591"/>
      <c r="E89" s="592"/>
      <c r="F89" s="593"/>
      <c r="G89" s="653"/>
      <c r="H89" s="654"/>
      <c r="I89" s="594"/>
      <c r="J89" s="560"/>
      <c r="K89" s="560"/>
      <c r="L89" s="697"/>
      <c r="M89" s="560"/>
      <c r="N89" s="697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2:236" s="582" customFormat="1" ht="36.75" customHeight="1" thickTop="1" thickBot="1" x14ac:dyDescent="0.3">
      <c r="B90" s="595" t="s">
        <v>82</v>
      </c>
      <c r="C90" s="595"/>
      <c r="D90" s="595"/>
      <c r="E90" s="595"/>
      <c r="F90" s="599"/>
      <c r="G90" s="600"/>
      <c r="H90" s="599"/>
      <c r="I90" s="601"/>
      <c r="J90" s="560"/>
      <c r="K90" s="560"/>
      <c r="L90" s="697"/>
      <c r="M90" s="560"/>
      <c r="N90" s="697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2:236" s="582" customFormat="1" ht="24.9" customHeight="1" thickTop="1" x14ac:dyDescent="0.25">
      <c r="B91" s="565" t="s">
        <v>5</v>
      </c>
      <c r="C91" s="566" t="s">
        <v>6</v>
      </c>
      <c r="D91" s="572"/>
      <c r="E91" s="573"/>
      <c r="F91" s="574" t="s">
        <v>7</v>
      </c>
      <c r="G91" s="574" t="s">
        <v>8</v>
      </c>
      <c r="H91" s="644" t="s">
        <v>9</v>
      </c>
      <c r="I91" s="575" t="s">
        <v>10</v>
      </c>
      <c r="J91" s="560"/>
      <c r="K91" s="560"/>
      <c r="L91" s="697"/>
      <c r="M91" s="560"/>
      <c r="N91" s="697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2:236" s="582" customFormat="1" ht="24.9" customHeight="1" x14ac:dyDescent="0.25">
      <c r="B92" s="565"/>
      <c r="C92" s="566"/>
      <c r="D92" s="572"/>
      <c r="E92" s="573"/>
      <c r="F92" s="574"/>
      <c r="G92" s="565"/>
      <c r="H92" s="644" t="s">
        <v>11</v>
      </c>
      <c r="I92" s="575" t="s">
        <v>11</v>
      </c>
      <c r="J92" s="560"/>
      <c r="K92" s="560"/>
      <c r="L92" s="697"/>
      <c r="M92" s="560"/>
      <c r="N92" s="697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2:236" s="582" customFormat="1" ht="24.9" customHeight="1" x14ac:dyDescent="0.25">
      <c r="B93" s="574">
        <v>2500</v>
      </c>
      <c r="C93" s="700" t="s">
        <v>83</v>
      </c>
      <c r="D93" s="567"/>
      <c r="E93" s="568"/>
      <c r="F93" s="583"/>
      <c r="G93" s="609"/>
      <c r="H93" s="647"/>
      <c r="I93" s="645"/>
      <c r="J93" s="560"/>
      <c r="K93" s="560"/>
      <c r="L93" s="697"/>
      <c r="M93" s="560"/>
      <c r="N93" s="697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2:236" s="582" customFormat="1" ht="24.9" customHeight="1" x14ac:dyDescent="0.25">
      <c r="B94" s="574">
        <v>25.03</v>
      </c>
      <c r="C94" s="701" t="s">
        <v>84</v>
      </c>
      <c r="D94" s="567"/>
      <c r="E94" s="568"/>
      <c r="F94" s="583"/>
      <c r="G94" s="609"/>
      <c r="H94" s="647"/>
      <c r="I94" s="645"/>
      <c r="J94" s="560"/>
      <c r="K94" s="560"/>
      <c r="L94" s="697"/>
      <c r="M94" s="560"/>
      <c r="N94" s="697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2:236" s="582" customFormat="1" ht="24.9" customHeight="1" thickBot="1" x14ac:dyDescent="0.3">
      <c r="B95" s="569"/>
      <c r="C95" s="701" t="s">
        <v>85</v>
      </c>
      <c r="D95" s="567"/>
      <c r="E95" s="568"/>
      <c r="F95" s="583" t="s">
        <v>417</v>
      </c>
      <c r="G95" s="609">
        <v>5</v>
      </c>
      <c r="H95" s="648"/>
      <c r="I95" s="645"/>
      <c r="J95" s="560"/>
      <c r="K95" s="560"/>
      <c r="L95" s="697"/>
      <c r="M95" s="560"/>
      <c r="N95" s="697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2:236" s="582" customFormat="1" ht="36.75" customHeight="1" thickTop="1" thickBot="1" x14ac:dyDescent="0.3">
      <c r="B96" s="595" t="s">
        <v>82</v>
      </c>
      <c r="C96" s="595"/>
      <c r="D96" s="595"/>
      <c r="E96" s="595"/>
      <c r="F96" s="599"/>
      <c r="G96" s="600"/>
      <c r="H96" s="599"/>
      <c r="I96" s="601"/>
      <c r="J96" s="560"/>
      <c r="K96" s="560"/>
      <c r="L96" s="697"/>
      <c r="M96" s="560"/>
      <c r="N96" s="697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618" customFormat="1" ht="6.75" customHeight="1" thickTop="1" x14ac:dyDescent="0.25">
      <c r="A97" s="560"/>
      <c r="B97" s="2323"/>
      <c r="C97" s="2324"/>
      <c r="D97" s="2324"/>
      <c r="E97" s="2324"/>
      <c r="F97" s="2324"/>
      <c r="G97" s="2324"/>
      <c r="H97" s="2324"/>
      <c r="I97" s="2324"/>
      <c r="J97" s="560"/>
      <c r="K97" s="560"/>
      <c r="L97" s="697"/>
      <c r="M97" s="560"/>
      <c r="N97" s="697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 t="s">
        <v>5</v>
      </c>
      <c r="C98" s="566" t="s">
        <v>6</v>
      </c>
      <c r="D98" s="572"/>
      <c r="E98" s="573"/>
      <c r="F98" s="574" t="s">
        <v>7</v>
      </c>
      <c r="G98" s="574" t="s">
        <v>8</v>
      </c>
      <c r="H98" s="657" t="s">
        <v>9</v>
      </c>
      <c r="I98" s="575" t="s">
        <v>10</v>
      </c>
      <c r="J98" s="560"/>
      <c r="K98" s="560"/>
      <c r="L98" s="697"/>
      <c r="M98" s="560"/>
      <c r="N98" s="697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565"/>
      <c r="C99" s="566"/>
      <c r="D99" s="572"/>
      <c r="E99" s="573"/>
      <c r="F99" s="574"/>
      <c r="G99" s="565"/>
      <c r="H99" s="657" t="s">
        <v>11</v>
      </c>
      <c r="I99" s="575" t="s">
        <v>11</v>
      </c>
      <c r="J99" s="560"/>
      <c r="K99" s="560"/>
      <c r="L99" s="697"/>
      <c r="M99" s="560"/>
      <c r="N99" s="697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621">
        <v>3300</v>
      </c>
      <c r="C100" s="566" t="s">
        <v>225</v>
      </c>
      <c r="D100" s="567"/>
      <c r="E100" s="568"/>
      <c r="F100" s="583"/>
      <c r="G100" s="569"/>
      <c r="H100" s="619"/>
      <c r="I100" s="645"/>
      <c r="J100" s="560"/>
      <c r="K100" s="560"/>
      <c r="L100" s="697"/>
      <c r="M100" s="560"/>
      <c r="N100" s="697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x14ac:dyDescent="0.25">
      <c r="B101" s="569"/>
      <c r="C101" s="606"/>
      <c r="D101" s="567"/>
      <c r="E101" s="568"/>
      <c r="F101" s="583"/>
      <c r="G101" s="609"/>
      <c r="H101" s="658"/>
      <c r="I101" s="570"/>
      <c r="J101" s="560"/>
      <c r="K101" s="560"/>
      <c r="L101" s="697"/>
      <c r="M101" s="560"/>
      <c r="N101" s="697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Bot="1" x14ac:dyDescent="0.3">
      <c r="B102" s="584" t="s">
        <v>432</v>
      </c>
      <c r="C102" s="606" t="s">
        <v>433</v>
      </c>
      <c r="D102" s="567"/>
      <c r="E102" s="568"/>
      <c r="F102" s="583" t="s">
        <v>59</v>
      </c>
      <c r="G102" s="583">
        <v>34</v>
      </c>
      <c r="H102" s="702"/>
      <c r="I102" s="645"/>
      <c r="J102" s="560"/>
      <c r="K102" s="560"/>
      <c r="L102" s="697"/>
      <c r="M102" s="560"/>
      <c r="N102" s="697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582" customFormat="1" ht="24.9" customHeight="1" thickTop="1" thickBot="1" x14ac:dyDescent="0.3">
      <c r="B103" s="595" t="s">
        <v>246</v>
      </c>
      <c r="C103" s="596"/>
      <c r="D103" s="597"/>
      <c r="E103" s="598"/>
      <c r="F103" s="599"/>
      <c r="G103" s="600"/>
      <c r="H103" s="599"/>
      <c r="I103" s="601"/>
      <c r="J103" s="560"/>
      <c r="K103" s="560"/>
      <c r="L103" s="697"/>
      <c r="M103" s="560"/>
      <c r="N103" s="697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s="618" customFormat="1" ht="18.5" thickTop="1" x14ac:dyDescent="0.25">
      <c r="A104" s="560"/>
      <c r="B104" s="2323"/>
      <c r="C104" s="2324"/>
      <c r="D104" s="2324"/>
      <c r="E104" s="2324"/>
      <c r="F104" s="2324"/>
      <c r="G104" s="2324"/>
      <c r="H104" s="2324"/>
      <c r="I104" s="2324"/>
      <c r="J104" s="560"/>
      <c r="K104" s="560"/>
      <c r="L104" s="697"/>
      <c r="M104" s="560"/>
      <c r="N104" s="697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0"/>
      <c r="AJ104" s="560"/>
      <c r="AK104" s="560"/>
      <c r="AL104" s="560"/>
      <c r="AM104" s="560"/>
      <c r="AN104" s="560"/>
      <c r="AO104" s="560"/>
      <c r="AP104" s="560"/>
      <c r="AQ104" s="560"/>
      <c r="AR104" s="560"/>
      <c r="AS104" s="560"/>
      <c r="AT104" s="560"/>
      <c r="AU104" s="560"/>
      <c r="AV104" s="560"/>
      <c r="AW104" s="560"/>
      <c r="AX104" s="560"/>
      <c r="AY104" s="560"/>
      <c r="AZ104" s="560"/>
      <c r="BA104" s="560"/>
      <c r="BB104" s="560"/>
      <c r="BC104" s="560"/>
      <c r="BD104" s="560"/>
      <c r="BE104" s="560"/>
      <c r="BF104" s="560"/>
      <c r="BG104" s="560"/>
      <c r="BH104" s="560"/>
      <c r="BI104" s="560"/>
      <c r="BJ104" s="560"/>
      <c r="BK104" s="560"/>
      <c r="BL104" s="560"/>
      <c r="BM104" s="560"/>
      <c r="BN104" s="560"/>
      <c r="BO104" s="560"/>
      <c r="BP104" s="560"/>
      <c r="BQ104" s="560"/>
      <c r="BR104" s="560"/>
      <c r="BS104" s="560"/>
      <c r="BT104" s="560"/>
      <c r="BU104" s="560"/>
      <c r="BV104" s="560"/>
      <c r="BW104" s="560"/>
      <c r="BX104" s="560"/>
      <c r="BY104" s="560"/>
      <c r="BZ104" s="560"/>
      <c r="CA104" s="560"/>
      <c r="CB104" s="560"/>
      <c r="CC104" s="560"/>
      <c r="CD104" s="560"/>
      <c r="CE104" s="560"/>
      <c r="CF104" s="560"/>
      <c r="CG104" s="560"/>
      <c r="CH104" s="560"/>
      <c r="CI104" s="560"/>
      <c r="CJ104" s="560"/>
      <c r="CK104" s="560"/>
      <c r="CL104" s="560"/>
      <c r="CM104" s="560"/>
      <c r="CN104" s="560"/>
      <c r="CO104" s="560"/>
      <c r="CP104" s="560"/>
      <c r="CQ104" s="560"/>
      <c r="CR104" s="560"/>
      <c r="CS104" s="560"/>
      <c r="CT104" s="560"/>
      <c r="CU104" s="560"/>
      <c r="CV104" s="560"/>
      <c r="CW104" s="560"/>
      <c r="CX104" s="560"/>
      <c r="CY104" s="560"/>
      <c r="CZ104" s="560"/>
      <c r="DA104" s="560"/>
      <c r="DB104" s="560"/>
      <c r="DC104" s="560"/>
      <c r="DD104" s="560"/>
      <c r="DE104" s="560"/>
      <c r="DF104" s="560"/>
      <c r="DG104" s="560"/>
      <c r="DH104" s="560"/>
      <c r="DI104" s="560"/>
      <c r="DJ104" s="560"/>
      <c r="DK104" s="560"/>
      <c r="DL104" s="560"/>
      <c r="DM104" s="560"/>
      <c r="DN104" s="560"/>
      <c r="DO104" s="560"/>
      <c r="DP104" s="560"/>
      <c r="DQ104" s="560"/>
      <c r="DR104" s="560"/>
      <c r="DS104" s="560"/>
      <c r="DT104" s="560"/>
      <c r="DU104" s="560"/>
      <c r="DV104" s="560"/>
      <c r="DW104" s="560"/>
      <c r="DX104" s="560"/>
      <c r="DY104" s="560"/>
      <c r="DZ104" s="560"/>
      <c r="EA104" s="560"/>
      <c r="EB104" s="560"/>
      <c r="EC104" s="560"/>
      <c r="ED104" s="560"/>
      <c r="EE104" s="560"/>
      <c r="EF104" s="560"/>
      <c r="EG104" s="560"/>
      <c r="EH104" s="560"/>
      <c r="EI104" s="560"/>
      <c r="EJ104" s="560"/>
      <c r="EK104" s="560"/>
      <c r="EL104" s="560"/>
      <c r="EM104" s="560"/>
      <c r="EN104" s="560"/>
      <c r="EO104" s="560"/>
      <c r="EP104" s="560"/>
      <c r="EQ104" s="560"/>
      <c r="ER104" s="560"/>
      <c r="ES104" s="560"/>
      <c r="ET104" s="560"/>
      <c r="EU104" s="560"/>
      <c r="EV104" s="560"/>
      <c r="EW104" s="560"/>
      <c r="EX104" s="560"/>
      <c r="EY104" s="560"/>
      <c r="EZ104" s="560"/>
      <c r="FA104" s="560"/>
      <c r="FB104" s="560"/>
      <c r="FC104" s="560"/>
      <c r="FD104" s="560"/>
      <c r="FE104" s="560"/>
      <c r="FF104" s="560"/>
      <c r="FG104" s="560"/>
      <c r="FH104" s="560"/>
      <c r="FI104" s="560"/>
      <c r="FJ104" s="560"/>
      <c r="FK104" s="560"/>
      <c r="FL104" s="560"/>
      <c r="FM104" s="560"/>
      <c r="FN104" s="560"/>
      <c r="FO104" s="560"/>
      <c r="FP104" s="560"/>
      <c r="FQ104" s="560"/>
      <c r="FR104" s="560"/>
      <c r="FS104" s="560"/>
      <c r="FT104" s="560"/>
      <c r="FU104" s="560"/>
      <c r="FV104" s="560"/>
      <c r="FW104" s="560"/>
      <c r="FX104" s="560"/>
      <c r="FY104" s="560"/>
      <c r="FZ104" s="560"/>
      <c r="GA104" s="560"/>
      <c r="GB104" s="560"/>
      <c r="GC104" s="560"/>
      <c r="GD104" s="560"/>
      <c r="GE104" s="560"/>
      <c r="GF104" s="560"/>
      <c r="GG104" s="560"/>
      <c r="GH104" s="560"/>
      <c r="GI104" s="560"/>
      <c r="GJ104" s="560"/>
      <c r="GK104" s="560"/>
      <c r="GL104" s="560"/>
      <c r="GM104" s="560"/>
      <c r="GN104" s="560"/>
      <c r="GO104" s="560"/>
      <c r="GP104" s="560"/>
      <c r="GQ104" s="560"/>
      <c r="GR104" s="560"/>
      <c r="GS104" s="560"/>
      <c r="GT104" s="560"/>
      <c r="GU104" s="560"/>
      <c r="GV104" s="560"/>
      <c r="GW104" s="560"/>
      <c r="GX104" s="560"/>
      <c r="GY104" s="560"/>
      <c r="GZ104" s="560"/>
      <c r="HA104" s="560"/>
      <c r="HB104" s="560"/>
      <c r="HC104" s="560"/>
      <c r="HD104" s="560"/>
      <c r="HE104" s="560"/>
      <c r="HF104" s="560"/>
      <c r="HG104" s="560"/>
      <c r="HH104" s="560"/>
      <c r="HI104" s="560"/>
      <c r="HJ104" s="560"/>
      <c r="HK104" s="560"/>
      <c r="HL104" s="560"/>
      <c r="HM104" s="560"/>
      <c r="HN104" s="560"/>
      <c r="HO104" s="560"/>
      <c r="HP104" s="560"/>
      <c r="HQ104" s="560"/>
      <c r="HR104" s="560"/>
      <c r="HS104" s="560"/>
      <c r="HT104" s="560"/>
      <c r="HU104" s="560"/>
      <c r="HV104" s="560"/>
      <c r="HW104" s="560"/>
      <c r="HX104" s="560"/>
      <c r="HY104" s="560"/>
      <c r="HZ104" s="560"/>
      <c r="IA104" s="560"/>
      <c r="IB104" s="560"/>
    </row>
    <row r="105" spans="1:236" ht="30" customHeight="1" x14ac:dyDescent="0.25">
      <c r="B105" s="2318" t="s">
        <v>112</v>
      </c>
      <c r="C105" s="2319"/>
      <c r="D105" s="2319"/>
      <c r="E105" s="2319"/>
      <c r="F105" s="2319"/>
      <c r="G105" s="2319"/>
      <c r="H105" s="2319"/>
      <c r="I105" s="2320"/>
    </row>
    <row r="106" spans="1:236" ht="30" customHeight="1" x14ac:dyDescent="0.25">
      <c r="B106" s="621" t="s">
        <v>113</v>
      </c>
      <c r="C106" s="621"/>
      <c r="D106" s="2318" t="s">
        <v>6</v>
      </c>
      <c r="E106" s="2319"/>
      <c r="F106" s="2319"/>
      <c r="G106" s="2319"/>
      <c r="H106" s="2320"/>
      <c r="I106" s="578" t="s">
        <v>114</v>
      </c>
    </row>
    <row r="107" spans="1:236" ht="30" customHeight="1" x14ac:dyDescent="0.25">
      <c r="B107" s="662">
        <v>1300</v>
      </c>
      <c r="C107" s="663"/>
      <c r="D107" s="662" t="s">
        <v>115</v>
      </c>
      <c r="E107" s="664"/>
      <c r="F107" s="665"/>
      <c r="G107" s="666"/>
      <c r="H107" s="667"/>
      <c r="I107" s="668"/>
    </row>
    <row r="108" spans="1:236" ht="30" customHeight="1" x14ac:dyDescent="0.25">
      <c r="B108" s="662">
        <v>1500</v>
      </c>
      <c r="C108" s="663"/>
      <c r="D108" s="669" t="s">
        <v>33</v>
      </c>
      <c r="E108" s="670"/>
      <c r="F108" s="666"/>
      <c r="G108" s="666"/>
      <c r="H108" s="667"/>
      <c r="I108" s="668"/>
    </row>
    <row r="109" spans="1:236" ht="30" customHeight="1" x14ac:dyDescent="0.25">
      <c r="B109" s="662">
        <v>1700</v>
      </c>
      <c r="C109" s="663"/>
      <c r="D109" s="669" t="s">
        <v>42</v>
      </c>
      <c r="E109" s="670"/>
      <c r="F109" s="666"/>
      <c r="G109" s="666"/>
      <c r="H109" s="667"/>
      <c r="I109" s="668"/>
    </row>
    <row r="110" spans="1:236" s="660" customFormat="1" ht="30" customHeight="1" x14ac:dyDescent="0.25">
      <c r="B110" s="662">
        <v>2100</v>
      </c>
      <c r="C110" s="663"/>
      <c r="D110" s="662" t="s">
        <v>64</v>
      </c>
      <c r="E110" s="664"/>
      <c r="F110" s="666"/>
      <c r="G110" s="666"/>
      <c r="H110" s="667"/>
      <c r="I110" s="668"/>
      <c r="L110" s="703"/>
      <c r="N110" s="703"/>
    </row>
    <row r="111" spans="1:236" s="660" customFormat="1" ht="30" customHeight="1" x14ac:dyDescent="0.25">
      <c r="B111" s="662">
        <v>2200</v>
      </c>
      <c r="C111" s="663"/>
      <c r="D111" s="669" t="s">
        <v>71</v>
      </c>
      <c r="E111" s="670"/>
      <c r="F111" s="666"/>
      <c r="G111" s="666"/>
      <c r="H111" s="667"/>
      <c r="I111" s="668"/>
      <c r="L111" s="703"/>
      <c r="N111" s="703"/>
    </row>
    <row r="112" spans="1:236" s="660" customFormat="1" ht="30" customHeight="1" x14ac:dyDescent="0.25">
      <c r="B112" s="662">
        <v>2500</v>
      </c>
      <c r="C112" s="663"/>
      <c r="D112" s="662" t="s">
        <v>116</v>
      </c>
      <c r="E112" s="670"/>
      <c r="F112" s="666"/>
      <c r="G112" s="666"/>
      <c r="H112" s="667"/>
      <c r="I112" s="668"/>
      <c r="L112" s="703"/>
      <c r="N112" s="703"/>
    </row>
    <row r="113" spans="2:14" s="660" customFormat="1" ht="30" customHeight="1" thickBot="1" x14ac:dyDescent="0.3">
      <c r="B113" s="662">
        <v>3300</v>
      </c>
      <c r="C113" s="663"/>
      <c r="D113" s="669" t="s">
        <v>372</v>
      </c>
      <c r="E113" s="670"/>
      <c r="F113" s="666"/>
      <c r="G113" s="666"/>
      <c r="H113" s="667"/>
      <c r="I113" s="668"/>
      <c r="L113" s="703"/>
      <c r="N113" s="703"/>
    </row>
    <row r="114" spans="2:14" s="660" customFormat="1" ht="30" customHeight="1" thickTop="1" x14ac:dyDescent="0.25">
      <c r="B114" s="671"/>
      <c r="C114" s="672"/>
      <c r="D114" s="673" t="s">
        <v>120</v>
      </c>
      <c r="E114" s="2312" t="s">
        <v>112</v>
      </c>
      <c r="F114" s="2312"/>
      <c r="G114" s="2312"/>
      <c r="H114" s="2313"/>
      <c r="I114" s="674"/>
      <c r="L114" s="703"/>
      <c r="N114" s="703"/>
    </row>
    <row r="115" spans="2:14" s="660" customFormat="1" ht="30" customHeight="1" thickBot="1" x14ac:dyDescent="0.3">
      <c r="B115" s="675"/>
      <c r="C115" s="678"/>
      <c r="D115" s="677" t="s">
        <v>122</v>
      </c>
      <c r="E115" s="2314" t="s">
        <v>434</v>
      </c>
      <c r="F115" s="2314"/>
      <c r="G115" s="2314"/>
      <c r="H115" s="2315"/>
      <c r="I115" s="679"/>
      <c r="L115" s="703"/>
      <c r="N115" s="703"/>
    </row>
    <row r="116" spans="2:14" s="660" customFormat="1" ht="30" customHeight="1" thickTop="1" thickBot="1" x14ac:dyDescent="0.3">
      <c r="B116" s="680"/>
      <c r="C116" s="681"/>
      <c r="D116" s="682" t="s">
        <v>124</v>
      </c>
      <c r="E116" s="2316" t="s">
        <v>435</v>
      </c>
      <c r="F116" s="2316"/>
      <c r="G116" s="2316"/>
      <c r="H116" s="2317"/>
      <c r="I116" s="683"/>
      <c r="L116" s="703"/>
      <c r="N116" s="703"/>
    </row>
    <row r="117" spans="2:14" s="660" customFormat="1" ht="30" customHeight="1" thickTop="1" thickBot="1" x14ac:dyDescent="0.3">
      <c r="B117" s="684"/>
      <c r="C117" s="685"/>
      <c r="D117" s="686" t="s">
        <v>126</v>
      </c>
      <c r="E117" s="2304" t="s">
        <v>436</v>
      </c>
      <c r="F117" s="2304"/>
      <c r="G117" s="2304"/>
      <c r="H117" s="2305"/>
      <c r="I117" s="687"/>
      <c r="L117" s="703"/>
      <c r="N117" s="703"/>
    </row>
    <row r="118" spans="2:14" s="660" customFormat="1" ht="30" customHeight="1" thickTop="1" thickBot="1" x14ac:dyDescent="0.3">
      <c r="B118" s="682"/>
      <c r="C118" s="681"/>
      <c r="D118" s="688" t="s">
        <v>437</v>
      </c>
      <c r="E118" s="689" t="s">
        <v>438</v>
      </c>
      <c r="F118" s="690"/>
      <c r="G118" s="690"/>
      <c r="H118" s="691"/>
      <c r="I118" s="601"/>
      <c r="L118" s="703"/>
      <c r="N118" s="703"/>
    </row>
    <row r="119" spans="2:14" s="660" customFormat="1" ht="6.75" customHeight="1" thickTop="1" x14ac:dyDescent="0.25">
      <c r="B119" s="692"/>
      <c r="C119" s="692"/>
      <c r="D119" s="692"/>
      <c r="E119" s="692"/>
      <c r="F119" s="692"/>
      <c r="G119" s="692"/>
      <c r="H119" s="692"/>
      <c r="I119" s="693"/>
      <c r="L119" s="703"/>
      <c r="N119" s="703"/>
    </row>
    <row r="120" spans="2:14" s="660" customFormat="1" ht="33" customHeight="1" x14ac:dyDescent="0.25">
      <c r="B120" s="694"/>
      <c r="C120" s="694"/>
      <c r="D120" s="694"/>
      <c r="E120" s="694"/>
      <c r="F120" s="694"/>
      <c r="G120" s="694"/>
      <c r="H120" s="694"/>
      <c r="I120" s="695"/>
      <c r="L120" s="703"/>
      <c r="N120" s="703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703"/>
      <c r="N121" s="703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703"/>
      <c r="N122" s="703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703"/>
      <c r="N123" s="703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703">
        <f>'65D-RM-DZ'!L124</f>
        <v>39620543</v>
      </c>
      <c r="N124" s="703">
        <f>103/2</f>
        <v>51.5</v>
      </c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703"/>
      <c r="N125" s="703"/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703"/>
      <c r="N126" s="703"/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703"/>
      <c r="N127" s="703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703"/>
      <c r="N128" s="703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703"/>
      <c r="N129" s="703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703"/>
      <c r="N130" s="703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703"/>
      <c r="N131" s="703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703"/>
      <c r="N132" s="703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703"/>
      <c r="N133" s="703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703"/>
      <c r="N134" s="703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703"/>
      <c r="N135" s="703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703"/>
      <c r="N136" s="703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703"/>
      <c r="N137" s="703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703"/>
      <c r="N138" s="703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703"/>
      <c r="N139" s="703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703"/>
      <c r="N140" s="703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703"/>
      <c r="N141" s="703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703"/>
      <c r="N142" s="703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703"/>
      <c r="N143" s="703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703"/>
      <c r="N144" s="703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703"/>
      <c r="N145" s="703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703"/>
      <c r="N146" s="703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703"/>
      <c r="N147" s="703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703"/>
      <c r="N148" s="703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703"/>
      <c r="N149" s="703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703"/>
      <c r="N150" s="703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703"/>
      <c r="N151" s="703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703"/>
      <c r="N152" s="703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703"/>
      <c r="N153" s="703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703"/>
      <c r="N154" s="703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703"/>
      <c r="N155" s="703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703"/>
      <c r="N156" s="703"/>
    </row>
    <row r="157" spans="2:14" s="660" customFormat="1" ht="15.5" x14ac:dyDescent="0.25">
      <c r="B157" s="694"/>
      <c r="C157" s="694"/>
      <c r="D157" s="694"/>
      <c r="E157" s="694"/>
      <c r="F157" s="694"/>
      <c r="G157" s="694"/>
      <c r="H157" s="694"/>
      <c r="I157" s="695"/>
      <c r="L157" s="703"/>
      <c r="N157" s="703"/>
    </row>
    <row r="158" spans="2:14" s="660" customFormat="1" ht="15.5" x14ac:dyDescent="0.25">
      <c r="B158" s="694"/>
      <c r="C158" s="694"/>
      <c r="D158" s="694"/>
      <c r="E158" s="694"/>
      <c r="F158" s="694"/>
      <c r="G158" s="694"/>
      <c r="H158" s="694"/>
      <c r="I158" s="695"/>
      <c r="L158" s="703"/>
      <c r="N158" s="703"/>
    </row>
  </sheetData>
  <mergeCells count="21">
    <mergeCell ref="E115:H115"/>
    <mergeCell ref="E116:H116"/>
    <mergeCell ref="E117:H117"/>
    <mergeCell ref="B69:I69"/>
    <mergeCell ref="B97:I97"/>
    <mergeCell ref="B104:I104"/>
    <mergeCell ref="B105:I105"/>
    <mergeCell ref="D106:H106"/>
    <mergeCell ref="E114:H114"/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</mergeCells>
  <printOptions horizontalCentered="1"/>
  <pageMargins left="0.5" right="0.25" top="0.5" bottom="0.3" header="0.3" footer="0.3"/>
  <pageSetup scale="61" orientation="portrait" useFirstPageNumber="1" r:id="rId1"/>
  <headerFooter>
    <oddFooter>&amp;CPage &amp;P of &amp;N Pages</oddFooter>
  </headerFooter>
  <rowBreaks count="2" manualBreakCount="2">
    <brk id="46" max="9" man="1"/>
    <brk id="90" max="9" man="1"/>
  </rowBreaks>
  <colBreaks count="1" manualBreakCount="1">
    <brk id="1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7"/>
  <sheetViews>
    <sheetView showGridLines="0" topLeftCell="A32" zoomScale="80" zoomScaleNormal="80" zoomScaleSheetLayoutView="8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16.54296875" style="659" bestFit="1" customWidth="1"/>
    <col min="8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54296875" style="703" bestFit="1" customWidth="1"/>
    <col min="13" max="13" width="9.08984375" style="660"/>
    <col min="14" max="14" width="15.08984375" style="703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697"/>
      <c r="N1" s="697"/>
    </row>
    <row r="2" spans="2:236" s="560" customFormat="1" ht="24.9" customHeight="1" x14ac:dyDescent="0.25">
      <c r="B2" s="2330" t="s">
        <v>448</v>
      </c>
      <c r="C2" s="2324"/>
      <c r="D2" s="2324"/>
      <c r="E2" s="2324"/>
      <c r="F2" s="2324"/>
      <c r="G2" s="2324"/>
      <c r="H2" s="2324"/>
      <c r="I2" s="2324"/>
      <c r="L2" s="697"/>
      <c r="N2" s="697"/>
    </row>
    <row r="3" spans="2:236" s="560" customFormat="1" ht="22.5" customHeight="1" x14ac:dyDescent="0.25">
      <c r="B3" s="2330" t="s">
        <v>444</v>
      </c>
      <c r="C3" s="2324"/>
      <c r="D3" s="2324"/>
      <c r="E3" s="2324"/>
      <c r="F3" s="2324"/>
      <c r="G3" s="2324"/>
      <c r="H3" s="2324"/>
      <c r="I3" s="2324"/>
      <c r="L3" s="697"/>
      <c r="N3" s="697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697"/>
      <c r="N4" s="697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698"/>
      <c r="M5" s="562"/>
      <c r="N5" s="698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697"/>
      <c r="M6" s="560"/>
      <c r="N6" s="697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697"/>
      <c r="M7" s="560"/>
      <c r="N7" s="697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697"/>
      <c r="M8" s="560"/>
      <c r="N8" s="697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698"/>
      <c r="M9" s="562"/>
      <c r="N9" s="698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697"/>
      <c r="M10" s="560"/>
      <c r="N10" s="697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697"/>
      <c r="M11" s="560"/>
      <c r="N11" s="697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697"/>
      <c r="M12" s="560"/>
      <c r="N12" s="697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697"/>
      <c r="M13" s="560"/>
      <c r="N13" s="697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697"/>
      <c r="M14" s="560"/>
      <c r="N14" s="697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697"/>
      <c r="M15" s="560"/>
      <c r="N15" s="697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697"/>
      <c r="M16" s="560"/>
      <c r="N16" s="697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697"/>
      <c r="M17" s="560"/>
      <c r="N17" s="697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697"/>
      <c r="M18" s="560"/>
      <c r="N18" s="697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697"/>
      <c r="M19" s="560"/>
      <c r="N19" s="697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697"/>
      <c r="M20" s="560"/>
      <c r="N20" s="697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697"/>
      <c r="M21" s="560"/>
      <c r="N21" s="697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697"/>
      <c r="M22" s="560"/>
      <c r="N22" s="697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697"/>
      <c r="M23" s="560"/>
      <c r="N23" s="697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697"/>
      <c r="M24" s="560"/>
      <c r="N24" s="697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697"/>
      <c r="M25" s="560"/>
      <c r="N25" s="697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697"/>
      <c r="N26" s="697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697"/>
      <c r="M27" s="560"/>
      <c r="N27" s="697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697"/>
      <c r="M28" s="560"/>
      <c r="N28" s="697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697"/>
      <c r="M29" s="560"/>
      <c r="N29" s="697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697"/>
      <c r="M30" s="560"/>
      <c r="N30" s="697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697"/>
      <c r="M31" s="560"/>
      <c r="N31" s="697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697"/>
      <c r="M32" s="560"/>
      <c r="N32" s="697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697"/>
      <c r="M33" s="560"/>
      <c r="N33" s="697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697"/>
      <c r="M34" s="560"/>
      <c r="N34" s="697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697"/>
      <c r="M35" s="560"/>
      <c r="N35" s="697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697"/>
      <c r="N36" s="697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697"/>
      <c r="M37" s="560"/>
      <c r="N37" s="697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697"/>
      <c r="M38" s="560"/>
      <c r="N38" s="697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697"/>
      <c r="M39" s="560"/>
      <c r="N39" s="697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697"/>
      <c r="M40" s="560"/>
      <c r="N40" s="697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697"/>
      <c r="M41" s="560"/>
      <c r="N41" s="697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1</v>
      </c>
      <c r="H42" s="623"/>
      <c r="I42" s="570"/>
      <c r="J42" s="560"/>
      <c r="K42" s="560"/>
      <c r="L42" s="697"/>
      <c r="M42" s="560"/>
      <c r="N42" s="697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6*1000*G101</f>
        <v>198000</v>
      </c>
      <c r="H43" s="625"/>
      <c r="I43" s="570"/>
      <c r="L43" s="697"/>
      <c r="N43" s="697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697"/>
      <c r="N44" s="697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697"/>
      <c r="N45" s="697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697"/>
      <c r="N46" s="697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697"/>
      <c r="M47" s="560"/>
      <c r="N47" s="697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697"/>
      <c r="M48" s="560"/>
      <c r="N48" s="697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697"/>
      <c r="M49" s="560"/>
      <c r="N49" s="697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697"/>
      <c r="M50" s="560"/>
      <c r="N50" s="697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697"/>
      <c r="M51" s="560"/>
      <c r="N51" s="697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697"/>
      <c r="M52" s="560"/>
      <c r="N52" s="697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697"/>
      <c r="M53" s="560"/>
      <c r="N53" s="697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697"/>
      <c r="M54" s="560"/>
      <c r="N54" s="697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70</v>
      </c>
      <c r="H55" s="699"/>
      <c r="I55" s="645"/>
      <c r="J55" s="560"/>
      <c r="K55" s="560"/>
      <c r="L55" s="697"/>
      <c r="M55" s="560"/>
      <c r="N55" s="697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70</v>
      </c>
      <c r="H56" s="625"/>
      <c r="I56" s="645"/>
      <c r="J56" s="560"/>
      <c r="K56" s="560"/>
      <c r="L56" s="697"/>
      <c r="M56" s="560"/>
      <c r="N56" s="697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697"/>
      <c r="M57" s="560"/>
      <c r="N57" s="697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697"/>
      <c r="M58" s="560"/>
      <c r="N58" s="697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697"/>
      <c r="M59" s="560"/>
      <c r="N59" s="697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697"/>
      <c r="M60" s="560"/>
      <c r="N60" s="697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697"/>
      <c r="M61" s="560"/>
      <c r="N61" s="697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697"/>
      <c r="M62" s="560"/>
      <c r="N62" s="697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697"/>
      <c r="M63" s="560"/>
      <c r="N63" s="697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697"/>
      <c r="M64" s="560"/>
      <c r="N64" s="697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697"/>
      <c r="M65" s="560"/>
      <c r="N65" s="697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300</v>
      </c>
      <c r="H66" s="648"/>
      <c r="I66" s="645"/>
      <c r="J66" s="560"/>
      <c r="K66" s="560"/>
      <c r="L66" s="697"/>
      <c r="M66" s="560"/>
      <c r="N66" s="697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595" t="s">
        <v>70</v>
      </c>
      <c r="C67" s="595"/>
      <c r="D67" s="595"/>
      <c r="E67" s="595"/>
      <c r="F67" s="599"/>
      <c r="G67" s="600"/>
      <c r="H67" s="599"/>
      <c r="I67" s="601"/>
      <c r="J67" s="560"/>
      <c r="K67" s="560"/>
      <c r="L67" s="697"/>
      <c r="M67" s="560"/>
      <c r="N67" s="697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697"/>
      <c r="N68" s="697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697"/>
      <c r="M69" s="560"/>
      <c r="N69" s="697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697"/>
      <c r="M70" s="560"/>
      <c r="N70" s="697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697"/>
      <c r="M71" s="560"/>
      <c r="N71" s="697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697"/>
      <c r="M72" s="560"/>
      <c r="N72" s="697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697"/>
      <c r="M73" s="560"/>
      <c r="N73" s="697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697"/>
      <c r="M74" s="560"/>
      <c r="N74" s="697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697"/>
      <c r="M75" s="560"/>
      <c r="N75" s="697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697"/>
      <c r="M76" s="560"/>
      <c r="N76" s="697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v>20</v>
      </c>
      <c r="H77" s="652"/>
      <c r="I77" s="645"/>
      <c r="J77" s="560"/>
      <c r="K77" s="560"/>
      <c r="L77" s="697"/>
      <c r="M77" s="560"/>
      <c r="N77" s="697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697"/>
      <c r="M78" s="560"/>
      <c r="N78" s="697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697"/>
      <c r="M79" s="560"/>
      <c r="N79" s="697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v>10</v>
      </c>
      <c r="H80" s="652"/>
      <c r="I80" s="645"/>
      <c r="J80" s="560"/>
      <c r="K80" s="560"/>
      <c r="L80" s="697"/>
      <c r="M80" s="560"/>
      <c r="N80" s="697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697"/>
      <c r="M81" s="560"/>
      <c r="N81" s="697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697"/>
      <c r="M82" s="560"/>
      <c r="N82" s="697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14</v>
      </c>
      <c r="H83" s="652"/>
      <c r="I83" s="645"/>
      <c r="J83" s="560"/>
      <c r="K83" s="560"/>
      <c r="L83" s="697"/>
      <c r="M83" s="560"/>
      <c r="N83" s="697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82" customFormat="1" ht="24.9" hidden="1" customHeight="1" x14ac:dyDescent="0.25">
      <c r="B84" s="569"/>
      <c r="C84" s="606" t="s">
        <v>194</v>
      </c>
      <c r="D84" s="567"/>
      <c r="E84" s="568"/>
      <c r="F84" s="583" t="s">
        <v>35</v>
      </c>
      <c r="G84" s="583"/>
      <c r="H84" s="652"/>
      <c r="I84" s="645"/>
      <c r="J84" s="560"/>
      <c r="K84" s="560"/>
      <c r="L84" s="697"/>
      <c r="M84" s="560"/>
      <c r="N84" s="697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1:236" s="582" customFormat="1" ht="24.9" hidden="1" customHeight="1" x14ac:dyDescent="0.25">
      <c r="B85" s="569"/>
      <c r="C85" s="606" t="s">
        <v>429</v>
      </c>
      <c r="D85" s="567"/>
      <c r="E85" s="568"/>
      <c r="F85" s="583" t="s">
        <v>80</v>
      </c>
      <c r="G85" s="583"/>
      <c r="H85" s="652"/>
      <c r="I85" s="645"/>
      <c r="J85" s="560"/>
      <c r="K85" s="560"/>
      <c r="L85" s="697"/>
      <c r="M85" s="560"/>
      <c r="N85" s="697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1:236" s="582" customFormat="1" ht="24.9" hidden="1" customHeight="1" x14ac:dyDescent="0.25">
      <c r="B86" s="569"/>
      <c r="C86" s="606" t="s">
        <v>196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697"/>
      <c r="M86" s="560"/>
      <c r="N86" s="697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1:236" s="582" customFormat="1" ht="24.9" hidden="1" customHeight="1" x14ac:dyDescent="0.25">
      <c r="B87" s="574" t="s">
        <v>430</v>
      </c>
      <c r="C87" s="566" t="s">
        <v>431</v>
      </c>
      <c r="D87" s="567"/>
      <c r="E87" s="568"/>
      <c r="F87" s="583" t="s">
        <v>208</v>
      </c>
      <c r="G87" s="583"/>
      <c r="H87" s="652"/>
      <c r="I87" s="645"/>
      <c r="J87" s="560"/>
      <c r="K87" s="560"/>
      <c r="L87" s="697"/>
      <c r="M87" s="560"/>
      <c r="N87" s="697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thickBot="1" x14ac:dyDescent="0.3">
      <c r="B88" s="611"/>
      <c r="C88" s="612"/>
      <c r="D88" s="591"/>
      <c r="E88" s="592"/>
      <c r="F88" s="593"/>
      <c r="G88" s="653"/>
      <c r="H88" s="652"/>
      <c r="I88" s="645"/>
      <c r="J88" s="560"/>
      <c r="K88" s="560"/>
      <c r="L88" s="697"/>
      <c r="M88" s="560"/>
      <c r="N88" s="697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36.75" customHeight="1" thickTop="1" thickBot="1" x14ac:dyDescent="0.3">
      <c r="B89" s="595" t="s">
        <v>82</v>
      </c>
      <c r="C89" s="595"/>
      <c r="D89" s="595"/>
      <c r="E89" s="595"/>
      <c r="F89" s="599"/>
      <c r="G89" s="600"/>
      <c r="H89" s="599"/>
      <c r="I89" s="601"/>
      <c r="J89" s="560"/>
      <c r="K89" s="560"/>
      <c r="L89" s="697"/>
      <c r="M89" s="560"/>
      <c r="N89" s="697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thickTop="1" x14ac:dyDescent="0.25">
      <c r="B90" s="565" t="s">
        <v>5</v>
      </c>
      <c r="C90" s="566" t="s">
        <v>6</v>
      </c>
      <c r="D90" s="572"/>
      <c r="E90" s="573"/>
      <c r="F90" s="574" t="s">
        <v>7</v>
      </c>
      <c r="G90" s="574" t="s">
        <v>8</v>
      </c>
      <c r="H90" s="644" t="s">
        <v>9</v>
      </c>
      <c r="I90" s="575" t="s">
        <v>10</v>
      </c>
      <c r="J90" s="560"/>
      <c r="K90" s="560"/>
      <c r="L90" s="697"/>
      <c r="M90" s="560"/>
      <c r="N90" s="697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565"/>
      <c r="C91" s="566"/>
      <c r="D91" s="572"/>
      <c r="E91" s="573"/>
      <c r="F91" s="574"/>
      <c r="G91" s="565"/>
      <c r="H91" s="644" t="s">
        <v>11</v>
      </c>
      <c r="I91" s="575" t="s">
        <v>11</v>
      </c>
      <c r="J91" s="560"/>
      <c r="K91" s="560"/>
      <c r="L91" s="697"/>
      <c r="M91" s="560"/>
      <c r="N91" s="697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2500</v>
      </c>
      <c r="C92" s="700" t="s">
        <v>83</v>
      </c>
      <c r="D92" s="567"/>
      <c r="E92" s="568"/>
      <c r="F92" s="583"/>
      <c r="G92" s="609"/>
      <c r="J92" s="560"/>
      <c r="K92" s="560"/>
      <c r="L92" s="697"/>
      <c r="M92" s="560"/>
      <c r="N92" s="697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574">
        <v>25.03</v>
      </c>
      <c r="C93" s="701" t="s">
        <v>84</v>
      </c>
      <c r="D93" s="567"/>
      <c r="E93" s="568"/>
      <c r="F93" s="583"/>
      <c r="G93" s="609"/>
      <c r="H93" s="647"/>
      <c r="I93" s="645"/>
      <c r="J93" s="560"/>
      <c r="K93" s="560"/>
      <c r="L93" s="697"/>
      <c r="M93" s="560"/>
      <c r="N93" s="697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thickBot="1" x14ac:dyDescent="0.3">
      <c r="B94" s="569"/>
      <c r="C94" s="701" t="s">
        <v>85</v>
      </c>
      <c r="D94" s="567"/>
      <c r="E94" s="568"/>
      <c r="F94" s="583" t="s">
        <v>417</v>
      </c>
      <c r="G94" s="609">
        <v>4</v>
      </c>
      <c r="H94" s="704"/>
      <c r="I94" s="705"/>
      <c r="J94" s="560"/>
      <c r="K94" s="560"/>
      <c r="L94" s="697"/>
      <c r="M94" s="560"/>
      <c r="N94" s="697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36.75" customHeight="1" thickTop="1" thickBot="1" x14ac:dyDescent="0.3">
      <c r="B95" s="595" t="s">
        <v>82</v>
      </c>
      <c r="C95" s="595"/>
      <c r="D95" s="595"/>
      <c r="E95" s="595"/>
      <c r="F95" s="599"/>
      <c r="G95" s="600"/>
      <c r="H95" s="706"/>
      <c r="I95" s="707"/>
      <c r="J95" s="560"/>
      <c r="K95" s="560"/>
      <c r="L95" s="697"/>
      <c r="M95" s="560"/>
      <c r="N95" s="697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618" customFormat="1" ht="6.75" customHeight="1" thickTop="1" x14ac:dyDescent="0.25">
      <c r="A96" s="560"/>
      <c r="B96" s="2323"/>
      <c r="C96" s="2324"/>
      <c r="D96" s="2324"/>
      <c r="E96" s="2324"/>
      <c r="F96" s="2324"/>
      <c r="G96" s="2324"/>
      <c r="H96" s="2324"/>
      <c r="I96" s="2324"/>
      <c r="J96" s="560"/>
      <c r="K96" s="560"/>
      <c r="L96" s="697"/>
      <c r="M96" s="560"/>
      <c r="N96" s="697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582" customFormat="1" ht="24.9" customHeight="1" x14ac:dyDescent="0.25">
      <c r="B97" s="565" t="s">
        <v>5</v>
      </c>
      <c r="C97" s="566" t="s">
        <v>6</v>
      </c>
      <c r="D97" s="572"/>
      <c r="E97" s="573"/>
      <c r="F97" s="574" t="s">
        <v>7</v>
      </c>
      <c r="G97" s="574" t="s">
        <v>8</v>
      </c>
      <c r="H97" s="657" t="s">
        <v>9</v>
      </c>
      <c r="I97" s="575" t="s">
        <v>10</v>
      </c>
      <c r="J97" s="560"/>
      <c r="K97" s="560"/>
      <c r="L97" s="697"/>
      <c r="M97" s="560"/>
      <c r="N97" s="697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/>
      <c r="C98" s="566"/>
      <c r="D98" s="572"/>
      <c r="E98" s="573"/>
      <c r="F98" s="574"/>
      <c r="G98" s="565"/>
      <c r="H98" s="657" t="s">
        <v>11</v>
      </c>
      <c r="I98" s="575" t="s">
        <v>11</v>
      </c>
      <c r="J98" s="560"/>
      <c r="K98" s="560"/>
      <c r="L98" s="697"/>
      <c r="M98" s="560"/>
      <c r="N98" s="697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621">
        <v>3300</v>
      </c>
      <c r="C99" s="566" t="s">
        <v>225</v>
      </c>
      <c r="D99" s="567"/>
      <c r="E99" s="568"/>
      <c r="F99" s="583"/>
      <c r="G99" s="569"/>
      <c r="H99" s="657"/>
      <c r="I99" s="575"/>
      <c r="J99" s="560"/>
      <c r="K99" s="560"/>
      <c r="L99" s="697"/>
      <c r="M99" s="560"/>
      <c r="N99" s="697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569"/>
      <c r="C100" s="606"/>
      <c r="D100" s="567"/>
      <c r="E100" s="568"/>
      <c r="F100" s="583"/>
      <c r="G100" s="609"/>
      <c r="H100" s="619"/>
      <c r="I100" s="645"/>
      <c r="J100" s="560"/>
      <c r="K100" s="560"/>
      <c r="L100" s="697"/>
      <c r="M100" s="560"/>
      <c r="N100" s="697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thickBot="1" x14ac:dyDescent="0.3">
      <c r="B101" s="584" t="s">
        <v>432</v>
      </c>
      <c r="C101" s="606" t="s">
        <v>433</v>
      </c>
      <c r="D101" s="567"/>
      <c r="E101" s="568"/>
      <c r="F101" s="583" t="s">
        <v>59</v>
      </c>
      <c r="G101" s="583">
        <v>33</v>
      </c>
      <c r="H101" s="708"/>
      <c r="I101" s="709"/>
      <c r="J101" s="560"/>
      <c r="K101" s="560"/>
      <c r="L101" s="697"/>
      <c r="M101" s="560"/>
      <c r="N101" s="697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Top="1" thickBot="1" x14ac:dyDescent="0.3">
      <c r="B102" s="595" t="s">
        <v>246</v>
      </c>
      <c r="C102" s="596"/>
      <c r="D102" s="597"/>
      <c r="E102" s="598"/>
      <c r="F102" s="599"/>
      <c r="G102" s="600"/>
      <c r="H102" s="710"/>
      <c r="I102" s="707"/>
      <c r="J102" s="560"/>
      <c r="K102" s="560"/>
      <c r="L102" s="697"/>
      <c r="M102" s="560"/>
      <c r="N102" s="697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618" customFormat="1" ht="18.5" thickTop="1" x14ac:dyDescent="0.25">
      <c r="A103" s="560"/>
      <c r="B103" s="2323"/>
      <c r="C103" s="2324"/>
      <c r="D103" s="2324"/>
      <c r="E103" s="2324"/>
      <c r="F103" s="2324"/>
      <c r="G103" s="2324"/>
      <c r="H103" s="2324"/>
      <c r="I103" s="2324"/>
      <c r="J103" s="560"/>
      <c r="K103" s="560"/>
      <c r="L103" s="697"/>
      <c r="M103" s="560"/>
      <c r="N103" s="697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ht="30" customHeight="1" x14ac:dyDescent="0.25">
      <c r="B104" s="2318" t="s">
        <v>112</v>
      </c>
      <c r="C104" s="2319"/>
      <c r="D104" s="2319"/>
      <c r="E104" s="2319"/>
      <c r="F104" s="2319"/>
      <c r="G104" s="2319"/>
      <c r="H104" s="2319"/>
      <c r="I104" s="2320"/>
    </row>
    <row r="105" spans="1:236" ht="30" customHeight="1" x14ac:dyDescent="0.25">
      <c r="B105" s="621" t="s">
        <v>113</v>
      </c>
      <c r="C105" s="621"/>
      <c r="D105" s="2318" t="s">
        <v>6</v>
      </c>
      <c r="E105" s="2319"/>
      <c r="F105" s="2319"/>
      <c r="G105" s="2319"/>
      <c r="H105" s="2320"/>
      <c r="I105" s="578" t="s">
        <v>114</v>
      </c>
    </row>
    <row r="106" spans="1:236" ht="30" customHeight="1" x14ac:dyDescent="0.25">
      <c r="B106" s="662">
        <v>1300</v>
      </c>
      <c r="C106" s="663"/>
      <c r="D106" s="662" t="s">
        <v>115</v>
      </c>
      <c r="E106" s="664"/>
      <c r="F106" s="665"/>
      <c r="G106" s="666"/>
      <c r="H106" s="667"/>
      <c r="I106" s="578"/>
    </row>
    <row r="107" spans="1:236" ht="30" customHeight="1" x14ac:dyDescent="0.25">
      <c r="B107" s="662">
        <v>1500</v>
      </c>
      <c r="C107" s="663"/>
      <c r="D107" s="669" t="s">
        <v>33</v>
      </c>
      <c r="E107" s="670"/>
      <c r="F107" s="666"/>
      <c r="G107" s="666"/>
      <c r="H107" s="667"/>
      <c r="I107" s="668"/>
    </row>
    <row r="108" spans="1:236" ht="30" customHeight="1" x14ac:dyDescent="0.25">
      <c r="B108" s="662">
        <v>1700</v>
      </c>
      <c r="C108" s="663"/>
      <c r="D108" s="669" t="s">
        <v>42</v>
      </c>
      <c r="E108" s="670"/>
      <c r="F108" s="666"/>
      <c r="G108" s="666"/>
      <c r="H108" s="667"/>
      <c r="I108" s="668"/>
    </row>
    <row r="109" spans="1:236" s="660" customFormat="1" ht="30" customHeight="1" x14ac:dyDescent="0.25">
      <c r="B109" s="662">
        <v>2100</v>
      </c>
      <c r="C109" s="663"/>
      <c r="D109" s="662" t="s">
        <v>64</v>
      </c>
      <c r="E109" s="664"/>
      <c r="F109" s="666"/>
      <c r="G109" s="666"/>
      <c r="H109" s="667"/>
      <c r="I109" s="668"/>
      <c r="L109" s="703"/>
      <c r="N109" s="703"/>
    </row>
    <row r="110" spans="1:236" s="660" customFormat="1" ht="30" customHeight="1" x14ac:dyDescent="0.25">
      <c r="B110" s="662">
        <v>2200</v>
      </c>
      <c r="C110" s="663"/>
      <c r="D110" s="669" t="s">
        <v>71</v>
      </c>
      <c r="E110" s="670"/>
      <c r="F110" s="666"/>
      <c r="G110" s="666"/>
      <c r="H110" s="667"/>
      <c r="I110" s="668"/>
      <c r="L110" s="703"/>
      <c r="N110" s="703"/>
    </row>
    <row r="111" spans="1:236" s="660" customFormat="1" ht="30" customHeight="1" x14ac:dyDescent="0.25">
      <c r="B111" s="662">
        <v>2500</v>
      </c>
      <c r="C111" s="663"/>
      <c r="D111" s="662" t="s">
        <v>116</v>
      </c>
      <c r="E111" s="670"/>
      <c r="F111" s="666"/>
      <c r="G111" s="666"/>
      <c r="H111" s="667"/>
      <c r="I111" s="668"/>
      <c r="L111" s="703"/>
      <c r="N111" s="703"/>
    </row>
    <row r="112" spans="1:236" s="660" customFormat="1" ht="30" customHeight="1" thickBot="1" x14ac:dyDescent="0.3">
      <c r="B112" s="662">
        <v>3300</v>
      </c>
      <c r="C112" s="663"/>
      <c r="D112" s="669" t="s">
        <v>372</v>
      </c>
      <c r="E112" s="670"/>
      <c r="F112" s="666"/>
      <c r="G112" s="666"/>
      <c r="H112" s="667"/>
      <c r="I112" s="668"/>
      <c r="L112" s="703"/>
      <c r="N112" s="703"/>
    </row>
    <row r="113" spans="2:14" s="660" customFormat="1" ht="30" customHeight="1" thickTop="1" x14ac:dyDescent="0.25">
      <c r="B113" s="671"/>
      <c r="C113" s="672"/>
      <c r="D113" s="673" t="s">
        <v>120</v>
      </c>
      <c r="E113" s="2312" t="s">
        <v>112</v>
      </c>
      <c r="F113" s="2312"/>
      <c r="G113" s="2312"/>
      <c r="H113" s="2313"/>
      <c r="I113" s="674"/>
      <c r="L113" s="703"/>
      <c r="N113" s="703"/>
    </row>
    <row r="114" spans="2:14" s="660" customFormat="1" ht="30" customHeight="1" thickBot="1" x14ac:dyDescent="0.3">
      <c r="B114" s="675"/>
      <c r="C114" s="678"/>
      <c r="D114" s="677" t="s">
        <v>122</v>
      </c>
      <c r="E114" s="2314" t="s">
        <v>434</v>
      </c>
      <c r="F114" s="2314"/>
      <c r="G114" s="2314"/>
      <c r="H114" s="2315"/>
      <c r="I114" s="679"/>
      <c r="L114" s="703"/>
      <c r="N114" s="703"/>
    </row>
    <row r="115" spans="2:14" s="660" customFormat="1" ht="30" customHeight="1" thickTop="1" thickBot="1" x14ac:dyDescent="0.3">
      <c r="B115" s="680"/>
      <c r="C115" s="681"/>
      <c r="D115" s="682" t="s">
        <v>124</v>
      </c>
      <c r="E115" s="2316" t="s">
        <v>435</v>
      </c>
      <c r="F115" s="2316"/>
      <c r="G115" s="2316"/>
      <c r="H115" s="2317"/>
      <c r="I115" s="683"/>
      <c r="L115" s="703"/>
      <c r="N115" s="703"/>
    </row>
    <row r="116" spans="2:14" s="660" customFormat="1" ht="30" customHeight="1" thickTop="1" thickBot="1" x14ac:dyDescent="0.3">
      <c r="B116" s="684"/>
      <c r="C116" s="685"/>
      <c r="D116" s="686" t="s">
        <v>126</v>
      </c>
      <c r="E116" s="2304" t="s">
        <v>436</v>
      </c>
      <c r="F116" s="2304"/>
      <c r="G116" s="2304"/>
      <c r="H116" s="2305"/>
      <c r="I116" s="687"/>
      <c r="L116" s="703"/>
      <c r="N116" s="703"/>
    </row>
    <row r="117" spans="2:14" s="660" customFormat="1" ht="30" customHeight="1" thickTop="1" thickBot="1" x14ac:dyDescent="0.3">
      <c r="B117" s="682"/>
      <c r="C117" s="681"/>
      <c r="D117" s="688" t="s">
        <v>437</v>
      </c>
      <c r="E117" s="689" t="s">
        <v>438</v>
      </c>
      <c r="F117" s="690"/>
      <c r="G117" s="690"/>
      <c r="H117" s="691"/>
      <c r="I117" s="601"/>
      <c r="L117" s="703"/>
      <c r="N117" s="703"/>
    </row>
    <row r="118" spans="2:14" s="660" customFormat="1" ht="33" customHeight="1" thickTop="1" x14ac:dyDescent="0.25">
      <c r="B118" s="694"/>
      <c r="C118" s="694"/>
      <c r="D118" s="694"/>
      <c r="E118" s="694"/>
      <c r="F118" s="694"/>
      <c r="G118" s="694"/>
      <c r="H118" s="692"/>
      <c r="I118" s="693"/>
      <c r="L118" s="703"/>
      <c r="N118" s="703"/>
    </row>
    <row r="119" spans="2:14" s="660" customFormat="1" ht="15.5" x14ac:dyDescent="0.25">
      <c r="B119" s="694"/>
      <c r="C119" s="694"/>
      <c r="D119" s="694"/>
      <c r="E119" s="694"/>
      <c r="F119" s="694"/>
      <c r="G119" s="694"/>
      <c r="H119" s="694"/>
      <c r="I119" s="695"/>
      <c r="L119" s="703"/>
      <c r="N119" s="703"/>
    </row>
    <row r="120" spans="2:14" s="660" customFormat="1" ht="15.5" x14ac:dyDescent="0.25">
      <c r="B120" s="694"/>
      <c r="C120" s="694"/>
      <c r="D120" s="694"/>
      <c r="E120" s="694"/>
      <c r="F120" s="694"/>
      <c r="G120" s="694"/>
      <c r="H120" s="694"/>
      <c r="I120" s="695"/>
      <c r="L120" s="703"/>
      <c r="N120" s="703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703"/>
      <c r="N121" s="703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695"/>
      <c r="N122" s="703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695"/>
      <c r="N123" s="703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703"/>
      <c r="N124" s="703"/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703"/>
      <c r="N125" s="703"/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703"/>
      <c r="N126" s="703"/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703"/>
      <c r="N127" s="703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703"/>
      <c r="N128" s="703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703"/>
      <c r="N129" s="703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703"/>
      <c r="N130" s="703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703"/>
      <c r="N131" s="703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703"/>
      <c r="N132" s="703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703"/>
      <c r="N133" s="703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703"/>
      <c r="N134" s="703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703"/>
      <c r="N135" s="703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703"/>
      <c r="N136" s="703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703"/>
      <c r="N137" s="703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703"/>
      <c r="N138" s="703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703"/>
      <c r="N139" s="703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703"/>
      <c r="N140" s="703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703"/>
      <c r="N141" s="703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703"/>
      <c r="N142" s="703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703"/>
      <c r="N143" s="703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703"/>
      <c r="N144" s="703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703"/>
      <c r="N145" s="703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703"/>
      <c r="N146" s="703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703"/>
      <c r="N147" s="703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703"/>
      <c r="N148" s="703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703"/>
      <c r="N149" s="703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703"/>
      <c r="N150" s="703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703"/>
      <c r="N151" s="703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703"/>
      <c r="N152" s="703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703"/>
      <c r="N153" s="703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703"/>
      <c r="N154" s="703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703"/>
      <c r="N155" s="703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703"/>
      <c r="N156" s="703"/>
    </row>
    <row r="157" spans="2:14" ht="15.5" x14ac:dyDescent="0.25">
      <c r="H157" s="694"/>
      <c r="I157" s="695"/>
    </row>
  </sheetData>
  <mergeCells count="21">
    <mergeCell ref="E114:H114"/>
    <mergeCell ref="E115:H115"/>
    <mergeCell ref="E116:H116"/>
    <mergeCell ref="B69:I69"/>
    <mergeCell ref="B96:I96"/>
    <mergeCell ref="B103:I103"/>
    <mergeCell ref="B104:I104"/>
    <mergeCell ref="D105:H105"/>
    <mergeCell ref="E113:H113"/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</mergeCells>
  <printOptions horizontalCentered="1"/>
  <pageMargins left="0.5" right="0.25" top="0.5" bottom="0.3" header="0.3" footer="0.3"/>
  <pageSetup scale="61" orientation="portrait" useFirstPageNumber="1" r:id="rId1"/>
  <headerFooter>
    <oddFooter>&amp;CPage &amp;P of &amp;N Pages</oddFooter>
  </headerFooter>
  <rowBreaks count="2" manualBreakCount="2">
    <brk id="46" max="9" man="1"/>
    <brk id="89" max="9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210"/>
  <sheetViews>
    <sheetView showGridLines="0" topLeftCell="A203" zoomScaleNormal="100" zoomScaleSheetLayoutView="100" zoomScalePageLayoutView="79" workbookViewId="0">
      <selection activeCell="K616" sqref="K616"/>
    </sheetView>
  </sheetViews>
  <sheetFormatPr defaultRowHeight="14.5" x14ac:dyDescent="0.25"/>
  <cols>
    <col min="1" max="1" width="1.08984375" style="1714" customWidth="1"/>
    <col min="2" max="2" width="10.453125" style="1714" customWidth="1"/>
    <col min="3" max="3" width="8" style="1714" customWidth="1"/>
    <col min="4" max="4" width="15.6328125" style="1714" customWidth="1"/>
    <col min="5" max="5" width="35.90625" style="1714" customWidth="1"/>
    <col min="6" max="6" width="13.453125" style="1714" bestFit="1" customWidth="1"/>
    <col min="7" max="7" width="10.36328125" style="1714" customWidth="1"/>
    <col min="8" max="8" width="17.36328125" style="1765" bestFit="1" customWidth="1"/>
    <col min="9" max="9" width="20.36328125" style="1765" bestFit="1" customWidth="1"/>
    <col min="10" max="10" width="8.90625" style="1714"/>
    <col min="11" max="11" width="15.6328125" style="1714" bestFit="1" customWidth="1"/>
    <col min="12" max="256" width="8.90625" style="1714"/>
    <col min="257" max="257" width="1.08984375" style="1714" customWidth="1"/>
    <col min="258" max="258" width="10.453125" style="1714" customWidth="1"/>
    <col min="259" max="259" width="8" style="1714" customWidth="1"/>
    <col min="260" max="260" width="15.6328125" style="1714" customWidth="1"/>
    <col min="261" max="261" width="35.90625" style="1714" customWidth="1"/>
    <col min="262" max="262" width="13.453125" style="1714" bestFit="1" customWidth="1"/>
    <col min="263" max="263" width="10.36328125" style="1714" customWidth="1"/>
    <col min="264" max="264" width="15.453125" style="1714" customWidth="1"/>
    <col min="265" max="265" width="16.90625" style="1714" bestFit="1" customWidth="1"/>
    <col min="266" max="266" width="8.90625" style="1714"/>
    <col min="267" max="267" width="15.6328125" style="1714" bestFit="1" customWidth="1"/>
    <col min="268" max="512" width="8.90625" style="1714"/>
    <col min="513" max="513" width="1.08984375" style="1714" customWidth="1"/>
    <col min="514" max="514" width="10.453125" style="1714" customWidth="1"/>
    <col min="515" max="515" width="8" style="1714" customWidth="1"/>
    <col min="516" max="516" width="15.6328125" style="1714" customWidth="1"/>
    <col min="517" max="517" width="35.90625" style="1714" customWidth="1"/>
    <col min="518" max="518" width="13.453125" style="1714" bestFit="1" customWidth="1"/>
    <col min="519" max="519" width="10.36328125" style="1714" customWidth="1"/>
    <col min="520" max="520" width="15.453125" style="1714" customWidth="1"/>
    <col min="521" max="521" width="16.90625" style="1714" bestFit="1" customWidth="1"/>
    <col min="522" max="522" width="8.90625" style="1714"/>
    <col min="523" max="523" width="15.6328125" style="1714" bestFit="1" customWidth="1"/>
    <col min="524" max="768" width="8.90625" style="1714"/>
    <col min="769" max="769" width="1.08984375" style="1714" customWidth="1"/>
    <col min="770" max="770" width="10.453125" style="1714" customWidth="1"/>
    <col min="771" max="771" width="8" style="1714" customWidth="1"/>
    <col min="772" max="772" width="15.6328125" style="1714" customWidth="1"/>
    <col min="773" max="773" width="35.90625" style="1714" customWidth="1"/>
    <col min="774" max="774" width="13.453125" style="1714" bestFit="1" customWidth="1"/>
    <col min="775" max="775" width="10.36328125" style="1714" customWidth="1"/>
    <col min="776" max="776" width="15.453125" style="1714" customWidth="1"/>
    <col min="777" max="777" width="16.90625" style="1714" bestFit="1" customWidth="1"/>
    <col min="778" max="778" width="8.90625" style="1714"/>
    <col min="779" max="779" width="15.6328125" style="1714" bestFit="1" customWidth="1"/>
    <col min="780" max="1024" width="8.90625" style="1714"/>
    <col min="1025" max="1025" width="1.08984375" style="1714" customWidth="1"/>
    <col min="1026" max="1026" width="10.453125" style="1714" customWidth="1"/>
    <col min="1027" max="1027" width="8" style="1714" customWidth="1"/>
    <col min="1028" max="1028" width="15.6328125" style="1714" customWidth="1"/>
    <col min="1029" max="1029" width="35.90625" style="1714" customWidth="1"/>
    <col min="1030" max="1030" width="13.453125" style="1714" bestFit="1" customWidth="1"/>
    <col min="1031" max="1031" width="10.36328125" style="1714" customWidth="1"/>
    <col min="1032" max="1032" width="15.453125" style="1714" customWidth="1"/>
    <col min="1033" max="1033" width="16.90625" style="1714" bestFit="1" customWidth="1"/>
    <col min="1034" max="1034" width="8.90625" style="1714"/>
    <col min="1035" max="1035" width="15.6328125" style="1714" bestFit="1" customWidth="1"/>
    <col min="1036" max="1280" width="8.90625" style="1714"/>
    <col min="1281" max="1281" width="1.08984375" style="1714" customWidth="1"/>
    <col min="1282" max="1282" width="10.453125" style="1714" customWidth="1"/>
    <col min="1283" max="1283" width="8" style="1714" customWidth="1"/>
    <col min="1284" max="1284" width="15.6328125" style="1714" customWidth="1"/>
    <col min="1285" max="1285" width="35.90625" style="1714" customWidth="1"/>
    <col min="1286" max="1286" width="13.453125" style="1714" bestFit="1" customWidth="1"/>
    <col min="1287" max="1287" width="10.36328125" style="1714" customWidth="1"/>
    <col min="1288" max="1288" width="15.453125" style="1714" customWidth="1"/>
    <col min="1289" max="1289" width="16.90625" style="1714" bestFit="1" customWidth="1"/>
    <col min="1290" max="1290" width="8.90625" style="1714"/>
    <col min="1291" max="1291" width="15.6328125" style="1714" bestFit="1" customWidth="1"/>
    <col min="1292" max="1536" width="8.90625" style="1714"/>
    <col min="1537" max="1537" width="1.08984375" style="1714" customWidth="1"/>
    <col min="1538" max="1538" width="10.453125" style="1714" customWidth="1"/>
    <col min="1539" max="1539" width="8" style="1714" customWidth="1"/>
    <col min="1540" max="1540" width="15.6328125" style="1714" customWidth="1"/>
    <col min="1541" max="1541" width="35.90625" style="1714" customWidth="1"/>
    <col min="1542" max="1542" width="13.453125" style="1714" bestFit="1" customWidth="1"/>
    <col min="1543" max="1543" width="10.36328125" style="1714" customWidth="1"/>
    <col min="1544" max="1544" width="15.453125" style="1714" customWidth="1"/>
    <col min="1545" max="1545" width="16.90625" style="1714" bestFit="1" customWidth="1"/>
    <col min="1546" max="1546" width="8.90625" style="1714"/>
    <col min="1547" max="1547" width="15.6328125" style="1714" bestFit="1" customWidth="1"/>
    <col min="1548" max="1792" width="8.90625" style="1714"/>
    <col min="1793" max="1793" width="1.08984375" style="1714" customWidth="1"/>
    <col min="1794" max="1794" width="10.453125" style="1714" customWidth="1"/>
    <col min="1795" max="1795" width="8" style="1714" customWidth="1"/>
    <col min="1796" max="1796" width="15.6328125" style="1714" customWidth="1"/>
    <col min="1797" max="1797" width="35.90625" style="1714" customWidth="1"/>
    <col min="1798" max="1798" width="13.453125" style="1714" bestFit="1" customWidth="1"/>
    <col min="1799" max="1799" width="10.36328125" style="1714" customWidth="1"/>
    <col min="1800" max="1800" width="15.453125" style="1714" customWidth="1"/>
    <col min="1801" max="1801" width="16.90625" style="1714" bestFit="1" customWidth="1"/>
    <col min="1802" max="1802" width="8.90625" style="1714"/>
    <col min="1803" max="1803" width="15.6328125" style="1714" bestFit="1" customWidth="1"/>
    <col min="1804" max="2048" width="8.90625" style="1714"/>
    <col min="2049" max="2049" width="1.08984375" style="1714" customWidth="1"/>
    <col min="2050" max="2050" width="10.453125" style="1714" customWidth="1"/>
    <col min="2051" max="2051" width="8" style="1714" customWidth="1"/>
    <col min="2052" max="2052" width="15.6328125" style="1714" customWidth="1"/>
    <col min="2053" max="2053" width="35.90625" style="1714" customWidth="1"/>
    <col min="2054" max="2054" width="13.453125" style="1714" bestFit="1" customWidth="1"/>
    <col min="2055" max="2055" width="10.36328125" style="1714" customWidth="1"/>
    <col min="2056" max="2056" width="15.453125" style="1714" customWidth="1"/>
    <col min="2057" max="2057" width="16.90625" style="1714" bestFit="1" customWidth="1"/>
    <col min="2058" max="2058" width="8.90625" style="1714"/>
    <col min="2059" max="2059" width="15.6328125" style="1714" bestFit="1" customWidth="1"/>
    <col min="2060" max="2304" width="8.90625" style="1714"/>
    <col min="2305" max="2305" width="1.08984375" style="1714" customWidth="1"/>
    <col min="2306" max="2306" width="10.453125" style="1714" customWidth="1"/>
    <col min="2307" max="2307" width="8" style="1714" customWidth="1"/>
    <col min="2308" max="2308" width="15.6328125" style="1714" customWidth="1"/>
    <col min="2309" max="2309" width="35.90625" style="1714" customWidth="1"/>
    <col min="2310" max="2310" width="13.453125" style="1714" bestFit="1" customWidth="1"/>
    <col min="2311" max="2311" width="10.36328125" style="1714" customWidth="1"/>
    <col min="2312" max="2312" width="15.453125" style="1714" customWidth="1"/>
    <col min="2313" max="2313" width="16.90625" style="1714" bestFit="1" customWidth="1"/>
    <col min="2314" max="2314" width="8.90625" style="1714"/>
    <col min="2315" max="2315" width="15.6328125" style="1714" bestFit="1" customWidth="1"/>
    <col min="2316" max="2560" width="8.90625" style="1714"/>
    <col min="2561" max="2561" width="1.08984375" style="1714" customWidth="1"/>
    <col min="2562" max="2562" width="10.453125" style="1714" customWidth="1"/>
    <col min="2563" max="2563" width="8" style="1714" customWidth="1"/>
    <col min="2564" max="2564" width="15.6328125" style="1714" customWidth="1"/>
    <col min="2565" max="2565" width="35.90625" style="1714" customWidth="1"/>
    <col min="2566" max="2566" width="13.453125" style="1714" bestFit="1" customWidth="1"/>
    <col min="2567" max="2567" width="10.36328125" style="1714" customWidth="1"/>
    <col min="2568" max="2568" width="15.453125" style="1714" customWidth="1"/>
    <col min="2569" max="2569" width="16.90625" style="1714" bestFit="1" customWidth="1"/>
    <col min="2570" max="2570" width="8.90625" style="1714"/>
    <col min="2571" max="2571" width="15.6328125" style="1714" bestFit="1" customWidth="1"/>
    <col min="2572" max="2816" width="8.90625" style="1714"/>
    <col min="2817" max="2817" width="1.08984375" style="1714" customWidth="1"/>
    <col min="2818" max="2818" width="10.453125" style="1714" customWidth="1"/>
    <col min="2819" max="2819" width="8" style="1714" customWidth="1"/>
    <col min="2820" max="2820" width="15.6328125" style="1714" customWidth="1"/>
    <col min="2821" max="2821" width="35.90625" style="1714" customWidth="1"/>
    <col min="2822" max="2822" width="13.453125" style="1714" bestFit="1" customWidth="1"/>
    <col min="2823" max="2823" width="10.36328125" style="1714" customWidth="1"/>
    <col min="2824" max="2824" width="15.453125" style="1714" customWidth="1"/>
    <col min="2825" max="2825" width="16.90625" style="1714" bestFit="1" customWidth="1"/>
    <col min="2826" max="2826" width="8.90625" style="1714"/>
    <col min="2827" max="2827" width="15.6328125" style="1714" bestFit="1" customWidth="1"/>
    <col min="2828" max="3072" width="8.90625" style="1714"/>
    <col min="3073" max="3073" width="1.08984375" style="1714" customWidth="1"/>
    <col min="3074" max="3074" width="10.453125" style="1714" customWidth="1"/>
    <col min="3075" max="3075" width="8" style="1714" customWidth="1"/>
    <col min="3076" max="3076" width="15.6328125" style="1714" customWidth="1"/>
    <col min="3077" max="3077" width="35.90625" style="1714" customWidth="1"/>
    <col min="3078" max="3078" width="13.453125" style="1714" bestFit="1" customWidth="1"/>
    <col min="3079" max="3079" width="10.36328125" style="1714" customWidth="1"/>
    <col min="3080" max="3080" width="15.453125" style="1714" customWidth="1"/>
    <col min="3081" max="3081" width="16.90625" style="1714" bestFit="1" customWidth="1"/>
    <col min="3082" max="3082" width="8.90625" style="1714"/>
    <col min="3083" max="3083" width="15.6328125" style="1714" bestFit="1" customWidth="1"/>
    <col min="3084" max="3328" width="8.90625" style="1714"/>
    <col min="3329" max="3329" width="1.08984375" style="1714" customWidth="1"/>
    <col min="3330" max="3330" width="10.453125" style="1714" customWidth="1"/>
    <col min="3331" max="3331" width="8" style="1714" customWidth="1"/>
    <col min="3332" max="3332" width="15.6328125" style="1714" customWidth="1"/>
    <col min="3333" max="3333" width="35.90625" style="1714" customWidth="1"/>
    <col min="3334" max="3334" width="13.453125" style="1714" bestFit="1" customWidth="1"/>
    <col min="3335" max="3335" width="10.36328125" style="1714" customWidth="1"/>
    <col min="3336" max="3336" width="15.453125" style="1714" customWidth="1"/>
    <col min="3337" max="3337" width="16.90625" style="1714" bestFit="1" customWidth="1"/>
    <col min="3338" max="3338" width="8.90625" style="1714"/>
    <col min="3339" max="3339" width="15.6328125" style="1714" bestFit="1" customWidth="1"/>
    <col min="3340" max="3584" width="8.90625" style="1714"/>
    <col min="3585" max="3585" width="1.08984375" style="1714" customWidth="1"/>
    <col min="3586" max="3586" width="10.453125" style="1714" customWidth="1"/>
    <col min="3587" max="3587" width="8" style="1714" customWidth="1"/>
    <col min="3588" max="3588" width="15.6328125" style="1714" customWidth="1"/>
    <col min="3589" max="3589" width="35.90625" style="1714" customWidth="1"/>
    <col min="3590" max="3590" width="13.453125" style="1714" bestFit="1" customWidth="1"/>
    <col min="3591" max="3591" width="10.36328125" style="1714" customWidth="1"/>
    <col min="3592" max="3592" width="15.453125" style="1714" customWidth="1"/>
    <col min="3593" max="3593" width="16.90625" style="1714" bestFit="1" customWidth="1"/>
    <col min="3594" max="3594" width="8.90625" style="1714"/>
    <col min="3595" max="3595" width="15.6328125" style="1714" bestFit="1" customWidth="1"/>
    <col min="3596" max="3840" width="8.90625" style="1714"/>
    <col min="3841" max="3841" width="1.08984375" style="1714" customWidth="1"/>
    <col min="3842" max="3842" width="10.453125" style="1714" customWidth="1"/>
    <col min="3843" max="3843" width="8" style="1714" customWidth="1"/>
    <col min="3844" max="3844" width="15.6328125" style="1714" customWidth="1"/>
    <col min="3845" max="3845" width="35.90625" style="1714" customWidth="1"/>
    <col min="3846" max="3846" width="13.453125" style="1714" bestFit="1" customWidth="1"/>
    <col min="3847" max="3847" width="10.36328125" style="1714" customWidth="1"/>
    <col min="3848" max="3848" width="15.453125" style="1714" customWidth="1"/>
    <col min="3849" max="3849" width="16.90625" style="1714" bestFit="1" customWidth="1"/>
    <col min="3850" max="3850" width="8.90625" style="1714"/>
    <col min="3851" max="3851" width="15.6328125" style="1714" bestFit="1" customWidth="1"/>
    <col min="3852" max="4096" width="8.90625" style="1714"/>
    <col min="4097" max="4097" width="1.08984375" style="1714" customWidth="1"/>
    <col min="4098" max="4098" width="10.453125" style="1714" customWidth="1"/>
    <col min="4099" max="4099" width="8" style="1714" customWidth="1"/>
    <col min="4100" max="4100" width="15.6328125" style="1714" customWidth="1"/>
    <col min="4101" max="4101" width="35.90625" style="1714" customWidth="1"/>
    <col min="4102" max="4102" width="13.453125" style="1714" bestFit="1" customWidth="1"/>
    <col min="4103" max="4103" width="10.36328125" style="1714" customWidth="1"/>
    <col min="4104" max="4104" width="15.453125" style="1714" customWidth="1"/>
    <col min="4105" max="4105" width="16.90625" style="1714" bestFit="1" customWidth="1"/>
    <col min="4106" max="4106" width="8.90625" style="1714"/>
    <col min="4107" max="4107" width="15.6328125" style="1714" bestFit="1" customWidth="1"/>
    <col min="4108" max="4352" width="8.90625" style="1714"/>
    <col min="4353" max="4353" width="1.08984375" style="1714" customWidth="1"/>
    <col min="4354" max="4354" width="10.453125" style="1714" customWidth="1"/>
    <col min="4355" max="4355" width="8" style="1714" customWidth="1"/>
    <col min="4356" max="4356" width="15.6328125" style="1714" customWidth="1"/>
    <col min="4357" max="4357" width="35.90625" style="1714" customWidth="1"/>
    <col min="4358" max="4358" width="13.453125" style="1714" bestFit="1" customWidth="1"/>
    <col min="4359" max="4359" width="10.36328125" style="1714" customWidth="1"/>
    <col min="4360" max="4360" width="15.453125" style="1714" customWidth="1"/>
    <col min="4361" max="4361" width="16.90625" style="1714" bestFit="1" customWidth="1"/>
    <col min="4362" max="4362" width="8.90625" style="1714"/>
    <col min="4363" max="4363" width="15.6328125" style="1714" bestFit="1" customWidth="1"/>
    <col min="4364" max="4608" width="8.90625" style="1714"/>
    <col min="4609" max="4609" width="1.08984375" style="1714" customWidth="1"/>
    <col min="4610" max="4610" width="10.453125" style="1714" customWidth="1"/>
    <col min="4611" max="4611" width="8" style="1714" customWidth="1"/>
    <col min="4612" max="4612" width="15.6328125" style="1714" customWidth="1"/>
    <col min="4613" max="4613" width="35.90625" style="1714" customWidth="1"/>
    <col min="4614" max="4614" width="13.453125" style="1714" bestFit="1" customWidth="1"/>
    <col min="4615" max="4615" width="10.36328125" style="1714" customWidth="1"/>
    <col min="4616" max="4616" width="15.453125" style="1714" customWidth="1"/>
    <col min="4617" max="4617" width="16.90625" style="1714" bestFit="1" customWidth="1"/>
    <col min="4618" max="4618" width="8.90625" style="1714"/>
    <col min="4619" max="4619" width="15.6328125" style="1714" bestFit="1" customWidth="1"/>
    <col min="4620" max="4864" width="8.90625" style="1714"/>
    <col min="4865" max="4865" width="1.08984375" style="1714" customWidth="1"/>
    <col min="4866" max="4866" width="10.453125" style="1714" customWidth="1"/>
    <col min="4867" max="4867" width="8" style="1714" customWidth="1"/>
    <col min="4868" max="4868" width="15.6328125" style="1714" customWidth="1"/>
    <col min="4869" max="4869" width="35.90625" style="1714" customWidth="1"/>
    <col min="4870" max="4870" width="13.453125" style="1714" bestFit="1" customWidth="1"/>
    <col min="4871" max="4871" width="10.36328125" style="1714" customWidth="1"/>
    <col min="4872" max="4872" width="15.453125" style="1714" customWidth="1"/>
    <col min="4873" max="4873" width="16.90625" style="1714" bestFit="1" customWidth="1"/>
    <col min="4874" max="4874" width="8.90625" style="1714"/>
    <col min="4875" max="4875" width="15.6328125" style="1714" bestFit="1" customWidth="1"/>
    <col min="4876" max="5120" width="8.90625" style="1714"/>
    <col min="5121" max="5121" width="1.08984375" style="1714" customWidth="1"/>
    <col min="5122" max="5122" width="10.453125" style="1714" customWidth="1"/>
    <col min="5123" max="5123" width="8" style="1714" customWidth="1"/>
    <col min="5124" max="5124" width="15.6328125" style="1714" customWidth="1"/>
    <col min="5125" max="5125" width="35.90625" style="1714" customWidth="1"/>
    <col min="5126" max="5126" width="13.453125" style="1714" bestFit="1" customWidth="1"/>
    <col min="5127" max="5127" width="10.36328125" style="1714" customWidth="1"/>
    <col min="5128" max="5128" width="15.453125" style="1714" customWidth="1"/>
    <col min="5129" max="5129" width="16.90625" style="1714" bestFit="1" customWidth="1"/>
    <col min="5130" max="5130" width="8.90625" style="1714"/>
    <col min="5131" max="5131" width="15.6328125" style="1714" bestFit="1" customWidth="1"/>
    <col min="5132" max="5376" width="8.90625" style="1714"/>
    <col min="5377" max="5377" width="1.08984375" style="1714" customWidth="1"/>
    <col min="5378" max="5378" width="10.453125" style="1714" customWidth="1"/>
    <col min="5379" max="5379" width="8" style="1714" customWidth="1"/>
    <col min="5380" max="5380" width="15.6328125" style="1714" customWidth="1"/>
    <col min="5381" max="5381" width="35.90625" style="1714" customWidth="1"/>
    <col min="5382" max="5382" width="13.453125" style="1714" bestFit="1" customWidth="1"/>
    <col min="5383" max="5383" width="10.36328125" style="1714" customWidth="1"/>
    <col min="5384" max="5384" width="15.453125" style="1714" customWidth="1"/>
    <col min="5385" max="5385" width="16.90625" style="1714" bestFit="1" customWidth="1"/>
    <col min="5386" max="5386" width="8.90625" style="1714"/>
    <col min="5387" max="5387" width="15.6328125" style="1714" bestFit="1" customWidth="1"/>
    <col min="5388" max="5632" width="8.90625" style="1714"/>
    <col min="5633" max="5633" width="1.08984375" style="1714" customWidth="1"/>
    <col min="5634" max="5634" width="10.453125" style="1714" customWidth="1"/>
    <col min="5635" max="5635" width="8" style="1714" customWidth="1"/>
    <col min="5636" max="5636" width="15.6328125" style="1714" customWidth="1"/>
    <col min="5637" max="5637" width="35.90625" style="1714" customWidth="1"/>
    <col min="5638" max="5638" width="13.453125" style="1714" bestFit="1" customWidth="1"/>
    <col min="5639" max="5639" width="10.36328125" style="1714" customWidth="1"/>
    <col min="5640" max="5640" width="15.453125" style="1714" customWidth="1"/>
    <col min="5641" max="5641" width="16.90625" style="1714" bestFit="1" customWidth="1"/>
    <col min="5642" max="5642" width="8.90625" style="1714"/>
    <col min="5643" max="5643" width="15.6328125" style="1714" bestFit="1" customWidth="1"/>
    <col min="5644" max="5888" width="8.90625" style="1714"/>
    <col min="5889" max="5889" width="1.08984375" style="1714" customWidth="1"/>
    <col min="5890" max="5890" width="10.453125" style="1714" customWidth="1"/>
    <col min="5891" max="5891" width="8" style="1714" customWidth="1"/>
    <col min="5892" max="5892" width="15.6328125" style="1714" customWidth="1"/>
    <col min="5893" max="5893" width="35.90625" style="1714" customWidth="1"/>
    <col min="5894" max="5894" width="13.453125" style="1714" bestFit="1" customWidth="1"/>
    <col min="5895" max="5895" width="10.36328125" style="1714" customWidth="1"/>
    <col min="5896" max="5896" width="15.453125" style="1714" customWidth="1"/>
    <col min="5897" max="5897" width="16.90625" style="1714" bestFit="1" customWidth="1"/>
    <col min="5898" max="5898" width="8.90625" style="1714"/>
    <col min="5899" max="5899" width="15.6328125" style="1714" bestFit="1" customWidth="1"/>
    <col min="5900" max="6144" width="8.90625" style="1714"/>
    <col min="6145" max="6145" width="1.08984375" style="1714" customWidth="1"/>
    <col min="6146" max="6146" width="10.453125" style="1714" customWidth="1"/>
    <col min="6147" max="6147" width="8" style="1714" customWidth="1"/>
    <col min="6148" max="6148" width="15.6328125" style="1714" customWidth="1"/>
    <col min="6149" max="6149" width="35.90625" style="1714" customWidth="1"/>
    <col min="6150" max="6150" width="13.453125" style="1714" bestFit="1" customWidth="1"/>
    <col min="6151" max="6151" width="10.36328125" style="1714" customWidth="1"/>
    <col min="6152" max="6152" width="15.453125" style="1714" customWidth="1"/>
    <col min="6153" max="6153" width="16.90625" style="1714" bestFit="1" customWidth="1"/>
    <col min="6154" max="6154" width="8.90625" style="1714"/>
    <col min="6155" max="6155" width="15.6328125" style="1714" bestFit="1" customWidth="1"/>
    <col min="6156" max="6400" width="8.90625" style="1714"/>
    <col min="6401" max="6401" width="1.08984375" style="1714" customWidth="1"/>
    <col min="6402" max="6402" width="10.453125" style="1714" customWidth="1"/>
    <col min="6403" max="6403" width="8" style="1714" customWidth="1"/>
    <col min="6404" max="6404" width="15.6328125" style="1714" customWidth="1"/>
    <col min="6405" max="6405" width="35.90625" style="1714" customWidth="1"/>
    <col min="6406" max="6406" width="13.453125" style="1714" bestFit="1" customWidth="1"/>
    <col min="6407" max="6407" width="10.36328125" style="1714" customWidth="1"/>
    <col min="6408" max="6408" width="15.453125" style="1714" customWidth="1"/>
    <col min="6409" max="6409" width="16.90625" style="1714" bestFit="1" customWidth="1"/>
    <col min="6410" max="6410" width="8.90625" style="1714"/>
    <col min="6411" max="6411" width="15.6328125" style="1714" bestFit="1" customWidth="1"/>
    <col min="6412" max="6656" width="8.90625" style="1714"/>
    <col min="6657" max="6657" width="1.08984375" style="1714" customWidth="1"/>
    <col min="6658" max="6658" width="10.453125" style="1714" customWidth="1"/>
    <col min="6659" max="6659" width="8" style="1714" customWidth="1"/>
    <col min="6660" max="6660" width="15.6328125" style="1714" customWidth="1"/>
    <col min="6661" max="6661" width="35.90625" style="1714" customWidth="1"/>
    <col min="6662" max="6662" width="13.453125" style="1714" bestFit="1" customWidth="1"/>
    <col min="6663" max="6663" width="10.36328125" style="1714" customWidth="1"/>
    <col min="6664" max="6664" width="15.453125" style="1714" customWidth="1"/>
    <col min="6665" max="6665" width="16.90625" style="1714" bestFit="1" customWidth="1"/>
    <col min="6666" max="6666" width="8.90625" style="1714"/>
    <col min="6667" max="6667" width="15.6328125" style="1714" bestFit="1" customWidth="1"/>
    <col min="6668" max="6912" width="8.90625" style="1714"/>
    <col min="6913" max="6913" width="1.08984375" style="1714" customWidth="1"/>
    <col min="6914" max="6914" width="10.453125" style="1714" customWidth="1"/>
    <col min="6915" max="6915" width="8" style="1714" customWidth="1"/>
    <col min="6916" max="6916" width="15.6328125" style="1714" customWidth="1"/>
    <col min="6917" max="6917" width="35.90625" style="1714" customWidth="1"/>
    <col min="6918" max="6918" width="13.453125" style="1714" bestFit="1" customWidth="1"/>
    <col min="6919" max="6919" width="10.36328125" style="1714" customWidth="1"/>
    <col min="6920" max="6920" width="15.453125" style="1714" customWidth="1"/>
    <col min="6921" max="6921" width="16.90625" style="1714" bestFit="1" customWidth="1"/>
    <col min="6922" max="6922" width="8.90625" style="1714"/>
    <col min="6923" max="6923" width="15.6328125" style="1714" bestFit="1" customWidth="1"/>
    <col min="6924" max="7168" width="8.90625" style="1714"/>
    <col min="7169" max="7169" width="1.08984375" style="1714" customWidth="1"/>
    <col min="7170" max="7170" width="10.453125" style="1714" customWidth="1"/>
    <col min="7171" max="7171" width="8" style="1714" customWidth="1"/>
    <col min="7172" max="7172" width="15.6328125" style="1714" customWidth="1"/>
    <col min="7173" max="7173" width="35.90625" style="1714" customWidth="1"/>
    <col min="7174" max="7174" width="13.453125" style="1714" bestFit="1" customWidth="1"/>
    <col min="7175" max="7175" width="10.36328125" style="1714" customWidth="1"/>
    <col min="7176" max="7176" width="15.453125" style="1714" customWidth="1"/>
    <col min="7177" max="7177" width="16.90625" style="1714" bestFit="1" customWidth="1"/>
    <col min="7178" max="7178" width="8.90625" style="1714"/>
    <col min="7179" max="7179" width="15.6328125" style="1714" bestFit="1" customWidth="1"/>
    <col min="7180" max="7424" width="8.90625" style="1714"/>
    <col min="7425" max="7425" width="1.08984375" style="1714" customWidth="1"/>
    <col min="7426" max="7426" width="10.453125" style="1714" customWidth="1"/>
    <col min="7427" max="7427" width="8" style="1714" customWidth="1"/>
    <col min="7428" max="7428" width="15.6328125" style="1714" customWidth="1"/>
    <col min="7429" max="7429" width="35.90625" style="1714" customWidth="1"/>
    <col min="7430" max="7430" width="13.453125" style="1714" bestFit="1" customWidth="1"/>
    <col min="7431" max="7431" width="10.36328125" style="1714" customWidth="1"/>
    <col min="7432" max="7432" width="15.453125" style="1714" customWidth="1"/>
    <col min="7433" max="7433" width="16.90625" style="1714" bestFit="1" customWidth="1"/>
    <col min="7434" max="7434" width="8.90625" style="1714"/>
    <col min="7435" max="7435" width="15.6328125" style="1714" bestFit="1" customWidth="1"/>
    <col min="7436" max="7680" width="8.90625" style="1714"/>
    <col min="7681" max="7681" width="1.08984375" style="1714" customWidth="1"/>
    <col min="7682" max="7682" width="10.453125" style="1714" customWidth="1"/>
    <col min="7683" max="7683" width="8" style="1714" customWidth="1"/>
    <col min="7684" max="7684" width="15.6328125" style="1714" customWidth="1"/>
    <col min="7685" max="7685" width="35.90625" style="1714" customWidth="1"/>
    <col min="7686" max="7686" width="13.453125" style="1714" bestFit="1" customWidth="1"/>
    <col min="7687" max="7687" width="10.36328125" style="1714" customWidth="1"/>
    <col min="7688" max="7688" width="15.453125" style="1714" customWidth="1"/>
    <col min="7689" max="7689" width="16.90625" style="1714" bestFit="1" customWidth="1"/>
    <col min="7690" max="7690" width="8.90625" style="1714"/>
    <col min="7691" max="7691" width="15.6328125" style="1714" bestFit="1" customWidth="1"/>
    <col min="7692" max="7936" width="8.90625" style="1714"/>
    <col min="7937" max="7937" width="1.08984375" style="1714" customWidth="1"/>
    <col min="7938" max="7938" width="10.453125" style="1714" customWidth="1"/>
    <col min="7939" max="7939" width="8" style="1714" customWidth="1"/>
    <col min="7940" max="7940" width="15.6328125" style="1714" customWidth="1"/>
    <col min="7941" max="7941" width="35.90625" style="1714" customWidth="1"/>
    <col min="7942" max="7942" width="13.453125" style="1714" bestFit="1" customWidth="1"/>
    <col min="7943" max="7943" width="10.36328125" style="1714" customWidth="1"/>
    <col min="7944" max="7944" width="15.453125" style="1714" customWidth="1"/>
    <col min="7945" max="7945" width="16.90625" style="1714" bestFit="1" customWidth="1"/>
    <col min="7946" max="7946" width="8.90625" style="1714"/>
    <col min="7947" max="7947" width="15.6328125" style="1714" bestFit="1" customWidth="1"/>
    <col min="7948" max="8192" width="8.90625" style="1714"/>
    <col min="8193" max="8193" width="1.08984375" style="1714" customWidth="1"/>
    <col min="8194" max="8194" width="10.453125" style="1714" customWidth="1"/>
    <col min="8195" max="8195" width="8" style="1714" customWidth="1"/>
    <col min="8196" max="8196" width="15.6328125" style="1714" customWidth="1"/>
    <col min="8197" max="8197" width="35.90625" style="1714" customWidth="1"/>
    <col min="8198" max="8198" width="13.453125" style="1714" bestFit="1" customWidth="1"/>
    <col min="8199" max="8199" width="10.36328125" style="1714" customWidth="1"/>
    <col min="8200" max="8200" width="15.453125" style="1714" customWidth="1"/>
    <col min="8201" max="8201" width="16.90625" style="1714" bestFit="1" customWidth="1"/>
    <col min="8202" max="8202" width="8.90625" style="1714"/>
    <col min="8203" max="8203" width="15.6328125" style="1714" bestFit="1" customWidth="1"/>
    <col min="8204" max="8448" width="8.90625" style="1714"/>
    <col min="8449" max="8449" width="1.08984375" style="1714" customWidth="1"/>
    <col min="8450" max="8450" width="10.453125" style="1714" customWidth="1"/>
    <col min="8451" max="8451" width="8" style="1714" customWidth="1"/>
    <col min="8452" max="8452" width="15.6328125" style="1714" customWidth="1"/>
    <col min="8453" max="8453" width="35.90625" style="1714" customWidth="1"/>
    <col min="8454" max="8454" width="13.453125" style="1714" bestFit="1" customWidth="1"/>
    <col min="8455" max="8455" width="10.36328125" style="1714" customWidth="1"/>
    <col min="8456" max="8456" width="15.453125" style="1714" customWidth="1"/>
    <col min="8457" max="8457" width="16.90625" style="1714" bestFit="1" customWidth="1"/>
    <col min="8458" max="8458" width="8.90625" style="1714"/>
    <col min="8459" max="8459" width="15.6328125" style="1714" bestFit="1" customWidth="1"/>
    <col min="8460" max="8704" width="8.90625" style="1714"/>
    <col min="8705" max="8705" width="1.08984375" style="1714" customWidth="1"/>
    <col min="8706" max="8706" width="10.453125" style="1714" customWidth="1"/>
    <col min="8707" max="8707" width="8" style="1714" customWidth="1"/>
    <col min="8708" max="8708" width="15.6328125" style="1714" customWidth="1"/>
    <col min="8709" max="8709" width="35.90625" style="1714" customWidth="1"/>
    <col min="8710" max="8710" width="13.453125" style="1714" bestFit="1" customWidth="1"/>
    <col min="8711" max="8711" width="10.36328125" style="1714" customWidth="1"/>
    <col min="8712" max="8712" width="15.453125" style="1714" customWidth="1"/>
    <col min="8713" max="8713" width="16.90625" style="1714" bestFit="1" customWidth="1"/>
    <col min="8714" max="8714" width="8.90625" style="1714"/>
    <col min="8715" max="8715" width="15.6328125" style="1714" bestFit="1" customWidth="1"/>
    <col min="8716" max="8960" width="8.90625" style="1714"/>
    <col min="8961" max="8961" width="1.08984375" style="1714" customWidth="1"/>
    <col min="8962" max="8962" width="10.453125" style="1714" customWidth="1"/>
    <col min="8963" max="8963" width="8" style="1714" customWidth="1"/>
    <col min="8964" max="8964" width="15.6328125" style="1714" customWidth="1"/>
    <col min="8965" max="8965" width="35.90625" style="1714" customWidth="1"/>
    <col min="8966" max="8966" width="13.453125" style="1714" bestFit="1" customWidth="1"/>
    <col min="8967" max="8967" width="10.36328125" style="1714" customWidth="1"/>
    <col min="8968" max="8968" width="15.453125" style="1714" customWidth="1"/>
    <col min="8969" max="8969" width="16.90625" style="1714" bestFit="1" customWidth="1"/>
    <col min="8970" max="8970" width="8.90625" style="1714"/>
    <col min="8971" max="8971" width="15.6328125" style="1714" bestFit="1" customWidth="1"/>
    <col min="8972" max="9216" width="8.90625" style="1714"/>
    <col min="9217" max="9217" width="1.08984375" style="1714" customWidth="1"/>
    <col min="9218" max="9218" width="10.453125" style="1714" customWidth="1"/>
    <col min="9219" max="9219" width="8" style="1714" customWidth="1"/>
    <col min="9220" max="9220" width="15.6328125" style="1714" customWidth="1"/>
    <col min="9221" max="9221" width="35.90625" style="1714" customWidth="1"/>
    <col min="9222" max="9222" width="13.453125" style="1714" bestFit="1" customWidth="1"/>
    <col min="9223" max="9223" width="10.36328125" style="1714" customWidth="1"/>
    <col min="9224" max="9224" width="15.453125" style="1714" customWidth="1"/>
    <col min="9225" max="9225" width="16.90625" style="1714" bestFit="1" customWidth="1"/>
    <col min="9226" max="9226" width="8.90625" style="1714"/>
    <col min="9227" max="9227" width="15.6328125" style="1714" bestFit="1" customWidth="1"/>
    <col min="9228" max="9472" width="8.90625" style="1714"/>
    <col min="9473" max="9473" width="1.08984375" style="1714" customWidth="1"/>
    <col min="9474" max="9474" width="10.453125" style="1714" customWidth="1"/>
    <col min="9475" max="9475" width="8" style="1714" customWidth="1"/>
    <col min="9476" max="9476" width="15.6328125" style="1714" customWidth="1"/>
    <col min="9477" max="9477" width="35.90625" style="1714" customWidth="1"/>
    <col min="9478" max="9478" width="13.453125" style="1714" bestFit="1" customWidth="1"/>
    <col min="9479" max="9479" width="10.36328125" style="1714" customWidth="1"/>
    <col min="9480" max="9480" width="15.453125" style="1714" customWidth="1"/>
    <col min="9481" max="9481" width="16.90625" style="1714" bestFit="1" customWidth="1"/>
    <col min="9482" max="9482" width="8.90625" style="1714"/>
    <col min="9483" max="9483" width="15.6328125" style="1714" bestFit="1" customWidth="1"/>
    <col min="9484" max="9728" width="8.90625" style="1714"/>
    <col min="9729" max="9729" width="1.08984375" style="1714" customWidth="1"/>
    <col min="9730" max="9730" width="10.453125" style="1714" customWidth="1"/>
    <col min="9731" max="9731" width="8" style="1714" customWidth="1"/>
    <col min="9732" max="9732" width="15.6328125" style="1714" customWidth="1"/>
    <col min="9733" max="9733" width="35.90625" style="1714" customWidth="1"/>
    <col min="9734" max="9734" width="13.453125" style="1714" bestFit="1" customWidth="1"/>
    <col min="9735" max="9735" width="10.36328125" style="1714" customWidth="1"/>
    <col min="9736" max="9736" width="15.453125" style="1714" customWidth="1"/>
    <col min="9737" max="9737" width="16.90625" style="1714" bestFit="1" customWidth="1"/>
    <col min="9738" max="9738" width="8.90625" style="1714"/>
    <col min="9739" max="9739" width="15.6328125" style="1714" bestFit="1" customWidth="1"/>
    <col min="9740" max="9984" width="8.90625" style="1714"/>
    <col min="9985" max="9985" width="1.08984375" style="1714" customWidth="1"/>
    <col min="9986" max="9986" width="10.453125" style="1714" customWidth="1"/>
    <col min="9987" max="9987" width="8" style="1714" customWidth="1"/>
    <col min="9988" max="9988" width="15.6328125" style="1714" customWidth="1"/>
    <col min="9989" max="9989" width="35.90625" style="1714" customWidth="1"/>
    <col min="9990" max="9990" width="13.453125" style="1714" bestFit="1" customWidth="1"/>
    <col min="9991" max="9991" width="10.36328125" style="1714" customWidth="1"/>
    <col min="9992" max="9992" width="15.453125" style="1714" customWidth="1"/>
    <col min="9993" max="9993" width="16.90625" style="1714" bestFit="1" customWidth="1"/>
    <col min="9994" max="9994" width="8.90625" style="1714"/>
    <col min="9995" max="9995" width="15.6328125" style="1714" bestFit="1" customWidth="1"/>
    <col min="9996" max="10240" width="8.90625" style="1714"/>
    <col min="10241" max="10241" width="1.08984375" style="1714" customWidth="1"/>
    <col min="10242" max="10242" width="10.453125" style="1714" customWidth="1"/>
    <col min="10243" max="10243" width="8" style="1714" customWidth="1"/>
    <col min="10244" max="10244" width="15.6328125" style="1714" customWidth="1"/>
    <col min="10245" max="10245" width="35.90625" style="1714" customWidth="1"/>
    <col min="10246" max="10246" width="13.453125" style="1714" bestFit="1" customWidth="1"/>
    <col min="10247" max="10247" width="10.36328125" style="1714" customWidth="1"/>
    <col min="10248" max="10248" width="15.453125" style="1714" customWidth="1"/>
    <col min="10249" max="10249" width="16.90625" style="1714" bestFit="1" customWidth="1"/>
    <col min="10250" max="10250" width="8.90625" style="1714"/>
    <col min="10251" max="10251" width="15.6328125" style="1714" bestFit="1" customWidth="1"/>
    <col min="10252" max="10496" width="8.90625" style="1714"/>
    <col min="10497" max="10497" width="1.08984375" style="1714" customWidth="1"/>
    <col min="10498" max="10498" width="10.453125" style="1714" customWidth="1"/>
    <col min="10499" max="10499" width="8" style="1714" customWidth="1"/>
    <col min="10500" max="10500" width="15.6328125" style="1714" customWidth="1"/>
    <col min="10501" max="10501" width="35.90625" style="1714" customWidth="1"/>
    <col min="10502" max="10502" width="13.453125" style="1714" bestFit="1" customWidth="1"/>
    <col min="10503" max="10503" width="10.36328125" style="1714" customWidth="1"/>
    <col min="10504" max="10504" width="15.453125" style="1714" customWidth="1"/>
    <col min="10505" max="10505" width="16.90625" style="1714" bestFit="1" customWidth="1"/>
    <col min="10506" max="10506" width="8.90625" style="1714"/>
    <col min="10507" max="10507" width="15.6328125" style="1714" bestFit="1" customWidth="1"/>
    <col min="10508" max="10752" width="8.90625" style="1714"/>
    <col min="10753" max="10753" width="1.08984375" style="1714" customWidth="1"/>
    <col min="10754" max="10754" width="10.453125" style="1714" customWidth="1"/>
    <col min="10755" max="10755" width="8" style="1714" customWidth="1"/>
    <col min="10756" max="10756" width="15.6328125" style="1714" customWidth="1"/>
    <col min="10757" max="10757" width="35.90625" style="1714" customWidth="1"/>
    <col min="10758" max="10758" width="13.453125" style="1714" bestFit="1" customWidth="1"/>
    <col min="10759" max="10759" width="10.36328125" style="1714" customWidth="1"/>
    <col min="10760" max="10760" width="15.453125" style="1714" customWidth="1"/>
    <col min="10761" max="10761" width="16.90625" style="1714" bestFit="1" customWidth="1"/>
    <col min="10762" max="10762" width="8.90625" style="1714"/>
    <col min="10763" max="10763" width="15.6328125" style="1714" bestFit="1" customWidth="1"/>
    <col min="10764" max="11008" width="8.90625" style="1714"/>
    <col min="11009" max="11009" width="1.08984375" style="1714" customWidth="1"/>
    <col min="11010" max="11010" width="10.453125" style="1714" customWidth="1"/>
    <col min="11011" max="11011" width="8" style="1714" customWidth="1"/>
    <col min="11012" max="11012" width="15.6328125" style="1714" customWidth="1"/>
    <col min="11013" max="11013" width="35.90625" style="1714" customWidth="1"/>
    <col min="11014" max="11014" width="13.453125" style="1714" bestFit="1" customWidth="1"/>
    <col min="11015" max="11015" width="10.36328125" style="1714" customWidth="1"/>
    <col min="11016" max="11016" width="15.453125" style="1714" customWidth="1"/>
    <col min="11017" max="11017" width="16.90625" style="1714" bestFit="1" customWidth="1"/>
    <col min="11018" max="11018" width="8.90625" style="1714"/>
    <col min="11019" max="11019" width="15.6328125" style="1714" bestFit="1" customWidth="1"/>
    <col min="11020" max="11264" width="8.90625" style="1714"/>
    <col min="11265" max="11265" width="1.08984375" style="1714" customWidth="1"/>
    <col min="11266" max="11266" width="10.453125" style="1714" customWidth="1"/>
    <col min="11267" max="11267" width="8" style="1714" customWidth="1"/>
    <col min="11268" max="11268" width="15.6328125" style="1714" customWidth="1"/>
    <col min="11269" max="11269" width="35.90625" style="1714" customWidth="1"/>
    <col min="11270" max="11270" width="13.453125" style="1714" bestFit="1" customWidth="1"/>
    <col min="11271" max="11271" width="10.36328125" style="1714" customWidth="1"/>
    <col min="11272" max="11272" width="15.453125" style="1714" customWidth="1"/>
    <col min="11273" max="11273" width="16.90625" style="1714" bestFit="1" customWidth="1"/>
    <col min="11274" max="11274" width="8.90625" style="1714"/>
    <col min="11275" max="11275" width="15.6328125" style="1714" bestFit="1" customWidth="1"/>
    <col min="11276" max="11520" width="8.90625" style="1714"/>
    <col min="11521" max="11521" width="1.08984375" style="1714" customWidth="1"/>
    <col min="11522" max="11522" width="10.453125" style="1714" customWidth="1"/>
    <col min="11523" max="11523" width="8" style="1714" customWidth="1"/>
    <col min="11524" max="11524" width="15.6328125" style="1714" customWidth="1"/>
    <col min="11525" max="11525" width="35.90625" style="1714" customWidth="1"/>
    <col min="11526" max="11526" width="13.453125" style="1714" bestFit="1" customWidth="1"/>
    <col min="11527" max="11527" width="10.36328125" style="1714" customWidth="1"/>
    <col min="11528" max="11528" width="15.453125" style="1714" customWidth="1"/>
    <col min="11529" max="11529" width="16.90625" style="1714" bestFit="1" customWidth="1"/>
    <col min="11530" max="11530" width="8.90625" style="1714"/>
    <col min="11531" max="11531" width="15.6328125" style="1714" bestFit="1" customWidth="1"/>
    <col min="11532" max="11776" width="8.90625" style="1714"/>
    <col min="11777" max="11777" width="1.08984375" style="1714" customWidth="1"/>
    <col min="11778" max="11778" width="10.453125" style="1714" customWidth="1"/>
    <col min="11779" max="11779" width="8" style="1714" customWidth="1"/>
    <col min="11780" max="11780" width="15.6328125" style="1714" customWidth="1"/>
    <col min="11781" max="11781" width="35.90625" style="1714" customWidth="1"/>
    <col min="11782" max="11782" width="13.453125" style="1714" bestFit="1" customWidth="1"/>
    <col min="11783" max="11783" width="10.36328125" style="1714" customWidth="1"/>
    <col min="11784" max="11784" width="15.453125" style="1714" customWidth="1"/>
    <col min="11785" max="11785" width="16.90625" style="1714" bestFit="1" customWidth="1"/>
    <col min="11786" max="11786" width="8.90625" style="1714"/>
    <col min="11787" max="11787" width="15.6328125" style="1714" bestFit="1" customWidth="1"/>
    <col min="11788" max="12032" width="8.90625" style="1714"/>
    <col min="12033" max="12033" width="1.08984375" style="1714" customWidth="1"/>
    <col min="12034" max="12034" width="10.453125" style="1714" customWidth="1"/>
    <col min="12035" max="12035" width="8" style="1714" customWidth="1"/>
    <col min="12036" max="12036" width="15.6328125" style="1714" customWidth="1"/>
    <col min="12037" max="12037" width="35.90625" style="1714" customWidth="1"/>
    <col min="12038" max="12038" width="13.453125" style="1714" bestFit="1" customWidth="1"/>
    <col min="12039" max="12039" width="10.36328125" style="1714" customWidth="1"/>
    <col min="12040" max="12040" width="15.453125" style="1714" customWidth="1"/>
    <col min="12041" max="12041" width="16.90625" style="1714" bestFit="1" customWidth="1"/>
    <col min="12042" max="12042" width="8.90625" style="1714"/>
    <col min="12043" max="12043" width="15.6328125" style="1714" bestFit="1" customWidth="1"/>
    <col min="12044" max="12288" width="8.90625" style="1714"/>
    <col min="12289" max="12289" width="1.08984375" style="1714" customWidth="1"/>
    <col min="12290" max="12290" width="10.453125" style="1714" customWidth="1"/>
    <col min="12291" max="12291" width="8" style="1714" customWidth="1"/>
    <col min="12292" max="12292" width="15.6328125" style="1714" customWidth="1"/>
    <col min="12293" max="12293" width="35.90625" style="1714" customWidth="1"/>
    <col min="12294" max="12294" width="13.453125" style="1714" bestFit="1" customWidth="1"/>
    <col min="12295" max="12295" width="10.36328125" style="1714" customWidth="1"/>
    <col min="12296" max="12296" width="15.453125" style="1714" customWidth="1"/>
    <col min="12297" max="12297" width="16.90625" style="1714" bestFit="1" customWidth="1"/>
    <col min="12298" max="12298" width="8.90625" style="1714"/>
    <col min="12299" max="12299" width="15.6328125" style="1714" bestFit="1" customWidth="1"/>
    <col min="12300" max="12544" width="8.90625" style="1714"/>
    <col min="12545" max="12545" width="1.08984375" style="1714" customWidth="1"/>
    <col min="12546" max="12546" width="10.453125" style="1714" customWidth="1"/>
    <col min="12547" max="12547" width="8" style="1714" customWidth="1"/>
    <col min="12548" max="12548" width="15.6328125" style="1714" customWidth="1"/>
    <col min="12549" max="12549" width="35.90625" style="1714" customWidth="1"/>
    <col min="12550" max="12550" width="13.453125" style="1714" bestFit="1" customWidth="1"/>
    <col min="12551" max="12551" width="10.36328125" style="1714" customWidth="1"/>
    <col min="12552" max="12552" width="15.453125" style="1714" customWidth="1"/>
    <col min="12553" max="12553" width="16.90625" style="1714" bestFit="1" customWidth="1"/>
    <col min="12554" max="12554" width="8.90625" style="1714"/>
    <col min="12555" max="12555" width="15.6328125" style="1714" bestFit="1" customWidth="1"/>
    <col min="12556" max="12800" width="8.90625" style="1714"/>
    <col min="12801" max="12801" width="1.08984375" style="1714" customWidth="1"/>
    <col min="12802" max="12802" width="10.453125" style="1714" customWidth="1"/>
    <col min="12803" max="12803" width="8" style="1714" customWidth="1"/>
    <col min="12804" max="12804" width="15.6328125" style="1714" customWidth="1"/>
    <col min="12805" max="12805" width="35.90625" style="1714" customWidth="1"/>
    <col min="12806" max="12806" width="13.453125" style="1714" bestFit="1" customWidth="1"/>
    <col min="12807" max="12807" width="10.36328125" style="1714" customWidth="1"/>
    <col min="12808" max="12808" width="15.453125" style="1714" customWidth="1"/>
    <col min="12809" max="12809" width="16.90625" style="1714" bestFit="1" customWidth="1"/>
    <col min="12810" max="12810" width="8.90625" style="1714"/>
    <col min="12811" max="12811" width="15.6328125" style="1714" bestFit="1" customWidth="1"/>
    <col min="12812" max="13056" width="8.90625" style="1714"/>
    <col min="13057" max="13057" width="1.08984375" style="1714" customWidth="1"/>
    <col min="13058" max="13058" width="10.453125" style="1714" customWidth="1"/>
    <col min="13059" max="13059" width="8" style="1714" customWidth="1"/>
    <col min="13060" max="13060" width="15.6328125" style="1714" customWidth="1"/>
    <col min="13061" max="13061" width="35.90625" style="1714" customWidth="1"/>
    <col min="13062" max="13062" width="13.453125" style="1714" bestFit="1" customWidth="1"/>
    <col min="13063" max="13063" width="10.36328125" style="1714" customWidth="1"/>
    <col min="13064" max="13064" width="15.453125" style="1714" customWidth="1"/>
    <col min="13065" max="13065" width="16.90625" style="1714" bestFit="1" customWidth="1"/>
    <col min="13066" max="13066" width="8.90625" style="1714"/>
    <col min="13067" max="13067" width="15.6328125" style="1714" bestFit="1" customWidth="1"/>
    <col min="13068" max="13312" width="8.90625" style="1714"/>
    <col min="13313" max="13313" width="1.08984375" style="1714" customWidth="1"/>
    <col min="13314" max="13314" width="10.453125" style="1714" customWidth="1"/>
    <col min="13315" max="13315" width="8" style="1714" customWidth="1"/>
    <col min="13316" max="13316" width="15.6328125" style="1714" customWidth="1"/>
    <col min="13317" max="13317" width="35.90625" style="1714" customWidth="1"/>
    <col min="13318" max="13318" width="13.453125" style="1714" bestFit="1" customWidth="1"/>
    <col min="13319" max="13319" width="10.36328125" style="1714" customWidth="1"/>
    <col min="13320" max="13320" width="15.453125" style="1714" customWidth="1"/>
    <col min="13321" max="13321" width="16.90625" style="1714" bestFit="1" customWidth="1"/>
    <col min="13322" max="13322" width="8.90625" style="1714"/>
    <col min="13323" max="13323" width="15.6328125" style="1714" bestFit="1" customWidth="1"/>
    <col min="13324" max="13568" width="8.90625" style="1714"/>
    <col min="13569" max="13569" width="1.08984375" style="1714" customWidth="1"/>
    <col min="13570" max="13570" width="10.453125" style="1714" customWidth="1"/>
    <col min="13571" max="13571" width="8" style="1714" customWidth="1"/>
    <col min="13572" max="13572" width="15.6328125" style="1714" customWidth="1"/>
    <col min="13573" max="13573" width="35.90625" style="1714" customWidth="1"/>
    <col min="13574" max="13574" width="13.453125" style="1714" bestFit="1" customWidth="1"/>
    <col min="13575" max="13575" width="10.36328125" style="1714" customWidth="1"/>
    <col min="13576" max="13576" width="15.453125" style="1714" customWidth="1"/>
    <col min="13577" max="13577" width="16.90625" style="1714" bestFit="1" customWidth="1"/>
    <col min="13578" max="13578" width="8.90625" style="1714"/>
    <col min="13579" max="13579" width="15.6328125" style="1714" bestFit="1" customWidth="1"/>
    <col min="13580" max="13824" width="8.90625" style="1714"/>
    <col min="13825" max="13825" width="1.08984375" style="1714" customWidth="1"/>
    <col min="13826" max="13826" width="10.453125" style="1714" customWidth="1"/>
    <col min="13827" max="13827" width="8" style="1714" customWidth="1"/>
    <col min="13828" max="13828" width="15.6328125" style="1714" customWidth="1"/>
    <col min="13829" max="13829" width="35.90625" style="1714" customWidth="1"/>
    <col min="13830" max="13830" width="13.453125" style="1714" bestFit="1" customWidth="1"/>
    <col min="13831" max="13831" width="10.36328125" style="1714" customWidth="1"/>
    <col min="13832" max="13832" width="15.453125" style="1714" customWidth="1"/>
    <col min="13833" max="13833" width="16.90625" style="1714" bestFit="1" customWidth="1"/>
    <col min="13834" max="13834" width="8.90625" style="1714"/>
    <col min="13835" max="13835" width="15.6328125" style="1714" bestFit="1" customWidth="1"/>
    <col min="13836" max="14080" width="8.90625" style="1714"/>
    <col min="14081" max="14081" width="1.08984375" style="1714" customWidth="1"/>
    <col min="14082" max="14082" width="10.453125" style="1714" customWidth="1"/>
    <col min="14083" max="14083" width="8" style="1714" customWidth="1"/>
    <col min="14084" max="14084" width="15.6328125" style="1714" customWidth="1"/>
    <col min="14085" max="14085" width="35.90625" style="1714" customWidth="1"/>
    <col min="14086" max="14086" width="13.453125" style="1714" bestFit="1" customWidth="1"/>
    <col min="14087" max="14087" width="10.36328125" style="1714" customWidth="1"/>
    <col min="14088" max="14088" width="15.453125" style="1714" customWidth="1"/>
    <col min="14089" max="14089" width="16.90625" style="1714" bestFit="1" customWidth="1"/>
    <col min="14090" max="14090" width="8.90625" style="1714"/>
    <col min="14091" max="14091" width="15.6328125" style="1714" bestFit="1" customWidth="1"/>
    <col min="14092" max="14336" width="8.90625" style="1714"/>
    <col min="14337" max="14337" width="1.08984375" style="1714" customWidth="1"/>
    <col min="14338" max="14338" width="10.453125" style="1714" customWidth="1"/>
    <col min="14339" max="14339" width="8" style="1714" customWidth="1"/>
    <col min="14340" max="14340" width="15.6328125" style="1714" customWidth="1"/>
    <col min="14341" max="14341" width="35.90625" style="1714" customWidth="1"/>
    <col min="14342" max="14342" width="13.453125" style="1714" bestFit="1" customWidth="1"/>
    <col min="14343" max="14343" width="10.36328125" style="1714" customWidth="1"/>
    <col min="14344" max="14344" width="15.453125" style="1714" customWidth="1"/>
    <col min="14345" max="14345" width="16.90625" style="1714" bestFit="1" customWidth="1"/>
    <col min="14346" max="14346" width="8.90625" style="1714"/>
    <col min="14347" max="14347" width="15.6328125" style="1714" bestFit="1" customWidth="1"/>
    <col min="14348" max="14592" width="8.90625" style="1714"/>
    <col min="14593" max="14593" width="1.08984375" style="1714" customWidth="1"/>
    <col min="14594" max="14594" width="10.453125" style="1714" customWidth="1"/>
    <col min="14595" max="14595" width="8" style="1714" customWidth="1"/>
    <col min="14596" max="14596" width="15.6328125" style="1714" customWidth="1"/>
    <col min="14597" max="14597" width="35.90625" style="1714" customWidth="1"/>
    <col min="14598" max="14598" width="13.453125" style="1714" bestFit="1" customWidth="1"/>
    <col min="14599" max="14599" width="10.36328125" style="1714" customWidth="1"/>
    <col min="14600" max="14600" width="15.453125" style="1714" customWidth="1"/>
    <col min="14601" max="14601" width="16.90625" style="1714" bestFit="1" customWidth="1"/>
    <col min="14602" max="14602" width="8.90625" style="1714"/>
    <col min="14603" max="14603" width="15.6328125" style="1714" bestFit="1" customWidth="1"/>
    <col min="14604" max="14848" width="8.90625" style="1714"/>
    <col min="14849" max="14849" width="1.08984375" style="1714" customWidth="1"/>
    <col min="14850" max="14850" width="10.453125" style="1714" customWidth="1"/>
    <col min="14851" max="14851" width="8" style="1714" customWidth="1"/>
    <col min="14852" max="14852" width="15.6328125" style="1714" customWidth="1"/>
    <col min="14853" max="14853" width="35.90625" style="1714" customWidth="1"/>
    <col min="14854" max="14854" width="13.453125" style="1714" bestFit="1" customWidth="1"/>
    <col min="14855" max="14855" width="10.36328125" style="1714" customWidth="1"/>
    <col min="14856" max="14856" width="15.453125" style="1714" customWidth="1"/>
    <col min="14857" max="14857" width="16.90625" style="1714" bestFit="1" customWidth="1"/>
    <col min="14858" max="14858" width="8.90625" style="1714"/>
    <col min="14859" max="14859" width="15.6328125" style="1714" bestFit="1" customWidth="1"/>
    <col min="14860" max="15104" width="8.90625" style="1714"/>
    <col min="15105" max="15105" width="1.08984375" style="1714" customWidth="1"/>
    <col min="15106" max="15106" width="10.453125" style="1714" customWidth="1"/>
    <col min="15107" max="15107" width="8" style="1714" customWidth="1"/>
    <col min="15108" max="15108" width="15.6328125" style="1714" customWidth="1"/>
    <col min="15109" max="15109" width="35.90625" style="1714" customWidth="1"/>
    <col min="15110" max="15110" width="13.453125" style="1714" bestFit="1" customWidth="1"/>
    <col min="15111" max="15111" width="10.36328125" style="1714" customWidth="1"/>
    <col min="15112" max="15112" width="15.453125" style="1714" customWidth="1"/>
    <col min="15113" max="15113" width="16.90625" style="1714" bestFit="1" customWidth="1"/>
    <col min="15114" max="15114" width="8.90625" style="1714"/>
    <col min="15115" max="15115" width="15.6328125" style="1714" bestFit="1" customWidth="1"/>
    <col min="15116" max="15360" width="8.90625" style="1714"/>
    <col min="15361" max="15361" width="1.08984375" style="1714" customWidth="1"/>
    <col min="15362" max="15362" width="10.453125" style="1714" customWidth="1"/>
    <col min="15363" max="15363" width="8" style="1714" customWidth="1"/>
    <col min="15364" max="15364" width="15.6328125" style="1714" customWidth="1"/>
    <col min="15365" max="15365" width="35.90625" style="1714" customWidth="1"/>
    <col min="15366" max="15366" width="13.453125" style="1714" bestFit="1" customWidth="1"/>
    <col min="15367" max="15367" width="10.36328125" style="1714" customWidth="1"/>
    <col min="15368" max="15368" width="15.453125" style="1714" customWidth="1"/>
    <col min="15369" max="15369" width="16.90625" style="1714" bestFit="1" customWidth="1"/>
    <col min="15370" max="15370" width="8.90625" style="1714"/>
    <col min="15371" max="15371" width="15.6328125" style="1714" bestFit="1" customWidth="1"/>
    <col min="15372" max="15616" width="8.90625" style="1714"/>
    <col min="15617" max="15617" width="1.08984375" style="1714" customWidth="1"/>
    <col min="15618" max="15618" width="10.453125" style="1714" customWidth="1"/>
    <col min="15619" max="15619" width="8" style="1714" customWidth="1"/>
    <col min="15620" max="15620" width="15.6328125" style="1714" customWidth="1"/>
    <col min="15621" max="15621" width="35.90625" style="1714" customWidth="1"/>
    <col min="15622" max="15622" width="13.453125" style="1714" bestFit="1" customWidth="1"/>
    <col min="15623" max="15623" width="10.36328125" style="1714" customWidth="1"/>
    <col min="15624" max="15624" width="15.453125" style="1714" customWidth="1"/>
    <col min="15625" max="15625" width="16.90625" style="1714" bestFit="1" customWidth="1"/>
    <col min="15626" max="15626" width="8.90625" style="1714"/>
    <col min="15627" max="15627" width="15.6328125" style="1714" bestFit="1" customWidth="1"/>
    <col min="15628" max="15872" width="8.90625" style="1714"/>
    <col min="15873" max="15873" width="1.08984375" style="1714" customWidth="1"/>
    <col min="15874" max="15874" width="10.453125" style="1714" customWidth="1"/>
    <col min="15875" max="15875" width="8" style="1714" customWidth="1"/>
    <col min="15876" max="15876" width="15.6328125" style="1714" customWidth="1"/>
    <col min="15877" max="15877" width="35.90625" style="1714" customWidth="1"/>
    <col min="15878" max="15878" width="13.453125" style="1714" bestFit="1" customWidth="1"/>
    <col min="15879" max="15879" width="10.36328125" style="1714" customWidth="1"/>
    <col min="15880" max="15880" width="15.453125" style="1714" customWidth="1"/>
    <col min="15881" max="15881" width="16.90625" style="1714" bestFit="1" customWidth="1"/>
    <col min="15882" max="15882" width="8.90625" style="1714"/>
    <col min="15883" max="15883" width="15.6328125" style="1714" bestFit="1" customWidth="1"/>
    <col min="15884" max="16128" width="8.90625" style="1714"/>
    <col min="16129" max="16129" width="1.08984375" style="1714" customWidth="1"/>
    <col min="16130" max="16130" width="10.453125" style="1714" customWidth="1"/>
    <col min="16131" max="16131" width="8" style="1714" customWidth="1"/>
    <col min="16132" max="16132" width="15.6328125" style="1714" customWidth="1"/>
    <col min="16133" max="16133" width="35.90625" style="1714" customWidth="1"/>
    <col min="16134" max="16134" width="13.453125" style="1714" bestFit="1" customWidth="1"/>
    <col min="16135" max="16135" width="10.36328125" style="1714" customWidth="1"/>
    <col min="16136" max="16136" width="15.453125" style="1714" customWidth="1"/>
    <col min="16137" max="16137" width="16.90625" style="1714" bestFit="1" customWidth="1"/>
    <col min="16138" max="16138" width="8.90625" style="1714"/>
    <col min="16139" max="16139" width="15.6328125" style="1714" bestFit="1" customWidth="1"/>
    <col min="16140" max="16384" width="8.90625" style="1714"/>
  </cols>
  <sheetData>
    <row r="1" spans="2:9" s="1530" customFormat="1" ht="17.5" x14ac:dyDescent="0.25">
      <c r="B1" s="2155" t="s">
        <v>0</v>
      </c>
      <c r="C1" s="2155"/>
      <c r="D1" s="2155"/>
      <c r="E1" s="2155"/>
      <c r="F1" s="2155"/>
      <c r="G1" s="2155"/>
      <c r="H1" s="2155"/>
      <c r="I1" s="2155"/>
    </row>
    <row r="2" spans="2:9" s="1530" customFormat="1" ht="17.5" x14ac:dyDescent="0.25">
      <c r="B2" s="1531"/>
      <c r="C2" s="1531"/>
      <c r="D2" s="1531"/>
      <c r="E2" s="1531"/>
      <c r="F2" s="1531"/>
      <c r="G2" s="1531"/>
      <c r="H2" s="1532"/>
      <c r="I2" s="1531"/>
    </row>
    <row r="3" spans="2:9" s="1533" customFormat="1" ht="32.25" customHeight="1" x14ac:dyDescent="0.25">
      <c r="B3" s="2156" t="s">
        <v>614</v>
      </c>
      <c r="C3" s="2156"/>
      <c r="D3" s="2156"/>
      <c r="E3" s="2156"/>
      <c r="F3" s="2156"/>
      <c r="G3" s="2156"/>
      <c r="H3" s="2156"/>
      <c r="I3" s="2156"/>
    </row>
    <row r="4" spans="2:9" s="1533" customFormat="1" ht="15.65" customHeight="1" x14ac:dyDescent="0.25">
      <c r="B4" s="1534"/>
      <c r="C4" s="1535"/>
      <c r="D4" s="1536"/>
      <c r="E4" s="1536"/>
      <c r="F4" s="1536"/>
      <c r="G4" s="1536"/>
      <c r="H4" s="1536"/>
      <c r="I4" s="1536"/>
    </row>
    <row r="5" spans="2:9" s="1533" customFormat="1" ht="20.25" customHeight="1" x14ac:dyDescent="0.25">
      <c r="B5" s="2156" t="s">
        <v>615</v>
      </c>
      <c r="C5" s="2156"/>
      <c r="D5" s="2156"/>
      <c r="E5" s="2156"/>
      <c r="F5" s="2156"/>
      <c r="G5" s="2156"/>
      <c r="H5" s="2156"/>
      <c r="I5" s="2156"/>
    </row>
    <row r="6" spans="2:9" s="1533" customFormat="1" ht="15.75" customHeight="1" x14ac:dyDescent="0.25">
      <c r="B6" s="2156"/>
      <c r="C6" s="2156"/>
      <c r="D6" s="2156"/>
      <c r="E6" s="2156"/>
      <c r="F6" s="2156"/>
      <c r="G6" s="2156"/>
      <c r="H6" s="2156"/>
      <c r="I6" s="2156"/>
    </row>
    <row r="7" spans="2:9" s="1533" customFormat="1" ht="15.5" x14ac:dyDescent="0.25">
      <c r="B7" s="1537"/>
      <c r="C7" s="1538"/>
      <c r="D7" s="1538"/>
      <c r="E7" s="1539"/>
      <c r="F7" s="1539"/>
      <c r="G7" s="1539"/>
      <c r="H7" s="1540"/>
      <c r="I7" s="1540"/>
    </row>
    <row r="8" spans="2:9" s="1541" customFormat="1" ht="15.5" x14ac:dyDescent="0.25">
      <c r="B8" s="2156" t="s">
        <v>3</v>
      </c>
      <c r="C8" s="2156"/>
      <c r="D8" s="2156"/>
      <c r="E8" s="2156"/>
      <c r="F8" s="2156"/>
      <c r="G8" s="2156"/>
      <c r="H8" s="2156"/>
      <c r="I8" s="2156"/>
    </row>
    <row r="9" spans="2:9" s="1530" customFormat="1" ht="18" thickBot="1" x14ac:dyDescent="0.3">
      <c r="B9" s="1766"/>
      <c r="C9" s="1766"/>
      <c r="D9" s="1634"/>
      <c r="E9" s="1634"/>
      <c r="F9" s="1634"/>
      <c r="G9" s="1634"/>
      <c r="H9" s="1767"/>
      <c r="I9" s="1768" t="s">
        <v>4</v>
      </c>
    </row>
    <row r="10" spans="2:9" s="1530" customFormat="1" ht="15.5" x14ac:dyDescent="0.25">
      <c r="B10" s="1546" t="s">
        <v>5</v>
      </c>
      <c r="C10" s="1547" t="s">
        <v>6</v>
      </c>
      <c r="D10" s="1547"/>
      <c r="E10" s="1547"/>
      <c r="F10" s="1548" t="s">
        <v>7</v>
      </c>
      <c r="G10" s="1548" t="s">
        <v>8</v>
      </c>
      <c r="H10" s="1549" t="s">
        <v>9</v>
      </c>
      <c r="I10" s="1550" t="s">
        <v>10</v>
      </c>
    </row>
    <row r="11" spans="2:9" s="1530" customFormat="1" ht="16" thickBot="1" x14ac:dyDescent="0.3">
      <c r="B11" s="1551"/>
      <c r="C11" s="1552"/>
      <c r="D11" s="1552"/>
      <c r="E11" s="1552"/>
      <c r="F11" s="1553"/>
      <c r="G11" s="1553"/>
      <c r="H11" s="1554" t="s">
        <v>11</v>
      </c>
      <c r="I11" s="1555" t="s">
        <v>11</v>
      </c>
    </row>
    <row r="12" spans="2:9" s="1530" customFormat="1" ht="15.5" x14ac:dyDescent="0.25">
      <c r="B12" s="1556"/>
      <c r="C12" s="1557"/>
      <c r="D12" s="1557"/>
      <c r="E12" s="1557"/>
      <c r="F12" s="1558"/>
      <c r="G12" s="1558"/>
      <c r="H12" s="1559"/>
      <c r="I12" s="1560"/>
    </row>
    <row r="13" spans="2:9" s="1530" customFormat="1" ht="15.5" x14ac:dyDescent="0.25">
      <c r="B13" s="1561"/>
      <c r="C13" s="1543"/>
      <c r="D13" s="1543"/>
      <c r="E13" s="1543"/>
      <c r="F13" s="1562"/>
      <c r="G13" s="1562"/>
      <c r="H13" s="1563"/>
      <c r="I13" s="1564"/>
    </row>
    <row r="14" spans="2:9" s="1541" customFormat="1" ht="15.5" x14ac:dyDescent="0.25">
      <c r="B14" s="1565">
        <v>1300</v>
      </c>
      <c r="C14" s="1566" t="s">
        <v>12</v>
      </c>
      <c r="D14" s="1567"/>
      <c r="E14" s="1542"/>
      <c r="F14" s="1568"/>
      <c r="G14" s="1568"/>
      <c r="H14" s="1569"/>
      <c r="I14" s="1570"/>
    </row>
    <row r="15" spans="2:9" s="1530" customFormat="1" ht="15.5" x14ac:dyDescent="0.25">
      <c r="B15" s="1571"/>
      <c r="C15" s="1566" t="s">
        <v>13</v>
      </c>
      <c r="D15" s="1572"/>
      <c r="E15" s="1543"/>
      <c r="F15" s="1562"/>
      <c r="G15" s="1562"/>
      <c r="H15" s="1563"/>
      <c r="I15" s="1564"/>
    </row>
    <row r="16" spans="2:9" s="1530" customFormat="1" ht="15.5" x14ac:dyDescent="0.25">
      <c r="B16" s="1571"/>
      <c r="C16" s="1543"/>
      <c r="D16" s="1543"/>
      <c r="E16" s="1543"/>
      <c r="F16" s="1562"/>
      <c r="G16" s="1562"/>
      <c r="H16" s="1563"/>
      <c r="I16" s="1564"/>
    </row>
    <row r="17" spans="2:9" s="1530" customFormat="1" ht="15.5" x14ac:dyDescent="0.25">
      <c r="B17" s="1573" t="s">
        <v>14</v>
      </c>
      <c r="C17" s="2138" t="s">
        <v>15</v>
      </c>
      <c r="D17" s="2139"/>
      <c r="E17" s="2140"/>
      <c r="F17" s="1574" t="s">
        <v>16</v>
      </c>
      <c r="G17" s="1574">
        <v>1</v>
      </c>
      <c r="H17" s="1563"/>
      <c r="I17" s="1564"/>
    </row>
    <row r="18" spans="2:9" s="1530" customFormat="1" ht="15.5" x14ac:dyDescent="0.25">
      <c r="B18" s="1575"/>
      <c r="C18" s="1576"/>
      <c r="D18" s="1577"/>
      <c r="E18" s="1578"/>
      <c r="F18" s="1574"/>
      <c r="G18" s="1574"/>
      <c r="H18" s="1563"/>
      <c r="I18" s="1564"/>
    </row>
    <row r="19" spans="2:9" s="1530" customFormat="1" ht="15.5" x14ac:dyDescent="0.25">
      <c r="B19" s="1575"/>
      <c r="C19" s="2138" t="s">
        <v>17</v>
      </c>
      <c r="D19" s="2139"/>
      <c r="E19" s="2140"/>
      <c r="F19" s="1579" t="s">
        <v>16</v>
      </c>
      <c r="G19" s="1580">
        <v>1</v>
      </c>
      <c r="H19" s="1563"/>
      <c r="I19" s="1564"/>
    </row>
    <row r="20" spans="2:9" s="1530" customFormat="1" ht="15.5" x14ac:dyDescent="0.25">
      <c r="B20" s="1575"/>
      <c r="C20" s="1576"/>
      <c r="D20" s="1577"/>
      <c r="E20" s="1578"/>
      <c r="F20" s="1579"/>
      <c r="G20" s="1580"/>
      <c r="H20" s="1563"/>
      <c r="I20" s="1564"/>
    </row>
    <row r="21" spans="2:9" s="1530" customFormat="1" ht="15.5" x14ac:dyDescent="0.25">
      <c r="B21" s="1575"/>
      <c r="C21" s="2138" t="s">
        <v>18</v>
      </c>
      <c r="D21" s="2139"/>
      <c r="E21" s="2140"/>
      <c r="F21" s="1574" t="s">
        <v>19</v>
      </c>
      <c r="G21" s="1574">
        <v>5</v>
      </c>
      <c r="H21" s="1563"/>
      <c r="I21" s="1564"/>
    </row>
    <row r="22" spans="2:9" s="1530" customFormat="1" ht="15.5" x14ac:dyDescent="0.25">
      <c r="B22" s="1561"/>
      <c r="C22" s="1581"/>
      <c r="D22" s="1543"/>
      <c r="E22" s="1543"/>
      <c r="F22" s="1582"/>
      <c r="G22" s="1562"/>
      <c r="H22" s="1563"/>
      <c r="I22" s="1564"/>
    </row>
    <row r="23" spans="2:9" s="1530" customFormat="1" ht="15.5" x14ac:dyDescent="0.25">
      <c r="B23" s="1565" t="s">
        <v>20</v>
      </c>
      <c r="C23" s="1583" t="s">
        <v>21</v>
      </c>
      <c r="D23" s="1542"/>
      <c r="E23" s="1543"/>
      <c r="F23" s="1582" t="s">
        <v>22</v>
      </c>
      <c r="G23" s="1574">
        <v>2</v>
      </c>
      <c r="H23" s="1563"/>
      <c r="I23" s="1564"/>
    </row>
    <row r="24" spans="2:9" s="1530" customFormat="1" ht="15.5" x14ac:dyDescent="0.25">
      <c r="B24" s="1573"/>
      <c r="C24" s="1581"/>
      <c r="D24" s="1543"/>
      <c r="E24" s="1543"/>
      <c r="F24" s="1582"/>
      <c r="G24" s="1562"/>
      <c r="H24" s="1563"/>
      <c r="I24" s="1564"/>
    </row>
    <row r="25" spans="2:9" s="1530" customFormat="1" ht="15.5" x14ac:dyDescent="0.25">
      <c r="B25" s="1565" t="s">
        <v>23</v>
      </c>
      <c r="C25" s="1583" t="s">
        <v>24</v>
      </c>
      <c r="D25" s="1542"/>
      <c r="E25" s="1542"/>
      <c r="F25" s="1582"/>
      <c r="G25" s="1562"/>
      <c r="H25" s="1563"/>
      <c r="I25" s="1564"/>
    </row>
    <row r="26" spans="2:9" s="1530" customFormat="1" ht="15.5" x14ac:dyDescent="0.25">
      <c r="B26" s="1565"/>
      <c r="C26" s="1583"/>
      <c r="D26" s="1542"/>
      <c r="E26" s="1542"/>
      <c r="F26" s="1582"/>
      <c r="G26" s="1562"/>
      <c r="H26" s="1563"/>
      <c r="I26" s="1564"/>
    </row>
    <row r="27" spans="2:9" s="1530" customFormat="1" ht="15.5" x14ac:dyDescent="0.25">
      <c r="B27" s="1573"/>
      <c r="C27" s="1581" t="s">
        <v>25</v>
      </c>
      <c r="D27" s="1543"/>
      <c r="E27" s="1543"/>
      <c r="F27" s="1582" t="s">
        <v>16</v>
      </c>
      <c r="G27" s="1574">
        <v>1</v>
      </c>
      <c r="H27" s="1563"/>
      <c r="I27" s="1564"/>
    </row>
    <row r="28" spans="2:9" s="1530" customFormat="1" ht="15.5" x14ac:dyDescent="0.25">
      <c r="B28" s="1573"/>
      <c r="C28" s="1581"/>
      <c r="D28" s="1543"/>
      <c r="E28" s="1543"/>
      <c r="F28" s="1582"/>
      <c r="G28" s="1574"/>
      <c r="H28" s="1563"/>
      <c r="I28" s="1564"/>
    </row>
    <row r="29" spans="2:9" s="1530" customFormat="1" ht="15.5" x14ac:dyDescent="0.25">
      <c r="B29" s="1573"/>
      <c r="C29" s="2138" t="s">
        <v>26</v>
      </c>
      <c r="D29" s="2139"/>
      <c r="E29" s="2140"/>
      <c r="F29" s="1582" t="s">
        <v>27</v>
      </c>
      <c r="G29" s="1574">
        <v>5</v>
      </c>
      <c r="H29" s="1563"/>
      <c r="I29" s="1564"/>
    </row>
    <row r="30" spans="2:9" s="1530" customFormat="1" ht="15.5" x14ac:dyDescent="0.25">
      <c r="B30" s="1573"/>
      <c r="C30" s="1581"/>
      <c r="D30" s="1543"/>
      <c r="E30" s="1543"/>
      <c r="F30" s="1582"/>
      <c r="G30" s="1562"/>
      <c r="H30" s="1563"/>
      <c r="I30" s="1564"/>
    </row>
    <row r="31" spans="2:9" s="1530" customFormat="1" ht="15.5" x14ac:dyDescent="0.25">
      <c r="B31" s="1565" t="s">
        <v>28</v>
      </c>
      <c r="C31" s="1583" t="s">
        <v>29</v>
      </c>
      <c r="D31" s="1542"/>
      <c r="E31" s="1543"/>
      <c r="F31" s="1582"/>
      <c r="G31" s="1574"/>
      <c r="H31" s="1563"/>
      <c r="I31" s="1564"/>
    </row>
    <row r="32" spans="2:9" s="1530" customFormat="1" ht="15.5" x14ac:dyDescent="0.25">
      <c r="B32" s="1565"/>
      <c r="C32" s="1583"/>
      <c r="D32" s="1542"/>
      <c r="E32" s="1543"/>
      <c r="F32" s="1582"/>
      <c r="G32" s="1574"/>
      <c r="H32" s="1563"/>
      <c r="I32" s="1564"/>
    </row>
    <row r="33" spans="2:9" s="1530" customFormat="1" ht="15.5" x14ac:dyDescent="0.25">
      <c r="B33" s="1584"/>
      <c r="C33" s="1581" t="s">
        <v>25</v>
      </c>
      <c r="D33" s="1581"/>
      <c r="E33" s="1581"/>
      <c r="F33" s="1582" t="s">
        <v>16</v>
      </c>
      <c r="G33" s="1585">
        <v>1</v>
      </c>
      <c r="H33" s="1586"/>
      <c r="I33" s="1564"/>
    </row>
    <row r="34" spans="2:9" s="1530" customFormat="1" ht="15.5" x14ac:dyDescent="0.25">
      <c r="B34" s="1561"/>
      <c r="C34" s="1581"/>
      <c r="D34" s="1543"/>
      <c r="E34" s="1543"/>
      <c r="F34" s="1582"/>
      <c r="G34" s="1574"/>
      <c r="H34" s="1563"/>
      <c r="I34" s="1564"/>
    </row>
    <row r="35" spans="2:9" s="1530" customFormat="1" ht="15.5" x14ac:dyDescent="0.25">
      <c r="B35" s="1561"/>
      <c r="C35" s="2157" t="s">
        <v>26</v>
      </c>
      <c r="D35" s="2158"/>
      <c r="E35" s="2159"/>
      <c r="F35" s="1582" t="s">
        <v>27</v>
      </c>
      <c r="G35" s="1574">
        <v>5</v>
      </c>
      <c r="H35" s="1563"/>
      <c r="I35" s="1564"/>
    </row>
    <row r="36" spans="2:9" s="1530" customFormat="1" ht="15.5" x14ac:dyDescent="0.25">
      <c r="B36" s="1561"/>
      <c r="C36" s="1581"/>
      <c r="D36" s="1543"/>
      <c r="E36" s="1543"/>
      <c r="F36" s="1582"/>
      <c r="G36" s="1574"/>
      <c r="H36" s="1563"/>
      <c r="I36" s="1564"/>
    </row>
    <row r="37" spans="2:9" s="1590" customFormat="1" ht="29.25" customHeight="1" x14ac:dyDescent="0.25">
      <c r="B37" s="1587" t="s">
        <v>30</v>
      </c>
      <c r="C37" s="2157" t="s">
        <v>516</v>
      </c>
      <c r="D37" s="2158"/>
      <c r="E37" s="2159"/>
      <c r="F37" s="1582" t="s">
        <v>22</v>
      </c>
      <c r="G37" s="1574">
        <v>2</v>
      </c>
      <c r="H37" s="1588"/>
      <c r="I37" s="1589"/>
    </row>
    <row r="38" spans="2:9" s="1530" customFormat="1" ht="15.5" x14ac:dyDescent="0.25">
      <c r="B38" s="1561"/>
      <c r="C38" s="1581"/>
      <c r="D38" s="1543"/>
      <c r="E38" s="1543"/>
      <c r="F38" s="1582"/>
      <c r="G38" s="1574"/>
      <c r="H38" s="1563"/>
      <c r="I38" s="1564"/>
    </row>
    <row r="39" spans="2:9" s="1530" customFormat="1" ht="15.5" x14ac:dyDescent="0.25">
      <c r="B39" s="1561"/>
      <c r="C39" s="1581"/>
      <c r="D39" s="1543"/>
      <c r="E39" s="1543"/>
      <c r="F39" s="1582"/>
      <c r="G39" s="1574"/>
      <c r="H39" s="1563"/>
      <c r="I39" s="1564"/>
    </row>
    <row r="40" spans="2:9" s="1530" customFormat="1" ht="16" thickBot="1" x14ac:dyDescent="0.3">
      <c r="B40" s="1561"/>
      <c r="C40" s="1581"/>
      <c r="D40" s="1543"/>
      <c r="E40" s="1543"/>
      <c r="F40" s="1582"/>
      <c r="G40" s="1574"/>
      <c r="H40" s="1563"/>
      <c r="I40" s="1564"/>
    </row>
    <row r="41" spans="2:9" s="1530" customFormat="1" ht="16" thickBot="1" x14ac:dyDescent="0.3">
      <c r="B41" s="1591" t="s">
        <v>31</v>
      </c>
      <c r="C41" s="1592"/>
      <c r="D41" s="1592"/>
      <c r="E41" s="1592"/>
      <c r="F41" s="1592"/>
      <c r="G41" s="1593"/>
      <c r="H41" s="1594"/>
      <c r="I41" s="1595"/>
    </row>
    <row r="42" spans="2:9" s="1530" customFormat="1" ht="15.5" x14ac:dyDescent="0.25">
      <c r="B42" s="1547"/>
      <c r="C42" s="1557"/>
      <c r="D42" s="1557"/>
      <c r="E42" s="1557"/>
      <c r="F42" s="1557"/>
      <c r="G42" s="1596"/>
      <c r="H42" s="1597"/>
      <c r="I42" s="1598"/>
    </row>
    <row r="43" spans="2:9" s="1530" customFormat="1" ht="16" thickBot="1" x14ac:dyDescent="0.3">
      <c r="B43" s="1552"/>
      <c r="C43" s="1599"/>
      <c r="D43" s="1599"/>
      <c r="E43" s="1600"/>
      <c r="F43" s="1601"/>
      <c r="G43" s="1599"/>
      <c r="H43" s="1602"/>
      <c r="I43" s="1602" t="s">
        <v>32</v>
      </c>
    </row>
    <row r="44" spans="2:9" s="1530" customFormat="1" ht="15.5" x14ac:dyDescent="0.25">
      <c r="B44" s="1546" t="s">
        <v>5</v>
      </c>
      <c r="C44" s="1547" t="s">
        <v>6</v>
      </c>
      <c r="D44" s="1547"/>
      <c r="E44" s="1547"/>
      <c r="F44" s="1548" t="s">
        <v>7</v>
      </c>
      <c r="G44" s="1548" t="s">
        <v>8</v>
      </c>
      <c r="H44" s="1549" t="s">
        <v>9</v>
      </c>
      <c r="I44" s="1550" t="s">
        <v>10</v>
      </c>
    </row>
    <row r="45" spans="2:9" s="1530" customFormat="1" ht="16" thickBot="1" x14ac:dyDescent="0.3">
      <c r="B45" s="1551"/>
      <c r="C45" s="1552"/>
      <c r="D45" s="1552"/>
      <c r="E45" s="1552"/>
      <c r="F45" s="1553"/>
      <c r="G45" s="1553"/>
      <c r="H45" s="1554" t="s">
        <v>11</v>
      </c>
      <c r="I45" s="1555" t="s">
        <v>11</v>
      </c>
    </row>
    <row r="46" spans="2:9" s="1530" customFormat="1" ht="15.5" x14ac:dyDescent="0.25">
      <c r="B46" s="1655"/>
      <c r="C46" s="1604"/>
      <c r="D46" s="1605"/>
      <c r="E46" s="1606"/>
      <c r="F46" s="1607"/>
      <c r="G46" s="1607"/>
      <c r="H46" s="1608"/>
      <c r="I46" s="1609"/>
    </row>
    <row r="47" spans="2:9" s="1530" customFormat="1" ht="15.5" x14ac:dyDescent="0.25">
      <c r="B47" s="1565">
        <v>1500</v>
      </c>
      <c r="C47" s="1542" t="s">
        <v>33</v>
      </c>
      <c r="D47" s="1543"/>
      <c r="E47" s="1543"/>
      <c r="F47" s="1582"/>
      <c r="G47" s="1562"/>
      <c r="H47" s="1563"/>
      <c r="I47" s="1564"/>
    </row>
    <row r="48" spans="2:9" s="1530" customFormat="1" ht="15.5" x14ac:dyDescent="0.25">
      <c r="B48" s="1769"/>
      <c r="C48" s="1581"/>
      <c r="D48" s="1581"/>
      <c r="E48" s="1581"/>
      <c r="F48" s="1582"/>
      <c r="G48" s="1562"/>
      <c r="H48" s="1563"/>
      <c r="I48" s="1564"/>
    </row>
    <row r="49" spans="2:9" s="1530" customFormat="1" ht="15.5" x14ac:dyDescent="0.25">
      <c r="B49" s="1565">
        <v>15.03</v>
      </c>
      <c r="C49" s="1542" t="s">
        <v>34</v>
      </c>
      <c r="D49" s="1543"/>
      <c r="E49" s="1543"/>
      <c r="F49" s="1574" t="s">
        <v>35</v>
      </c>
      <c r="G49" s="1611"/>
      <c r="H49" s="1563"/>
      <c r="I49" s="1564"/>
    </row>
    <row r="50" spans="2:9" s="1530" customFormat="1" ht="15.5" x14ac:dyDescent="0.25">
      <c r="B50" s="1573"/>
      <c r="C50" s="1543"/>
      <c r="D50" s="1543"/>
      <c r="E50" s="1543"/>
      <c r="F50" s="1574"/>
      <c r="G50" s="1611"/>
      <c r="H50" s="1563"/>
      <c r="I50" s="1564"/>
    </row>
    <row r="51" spans="2:9" s="1530" customFormat="1" ht="15.5" x14ac:dyDescent="0.25">
      <c r="B51" s="1573"/>
      <c r="C51" s="1543" t="s">
        <v>36</v>
      </c>
      <c r="D51" s="1543"/>
      <c r="E51" s="1543"/>
      <c r="F51" s="1574" t="s">
        <v>16</v>
      </c>
      <c r="G51" s="1611">
        <v>1</v>
      </c>
      <c r="H51" s="1563"/>
      <c r="I51" s="1564"/>
    </row>
    <row r="52" spans="2:9" s="1530" customFormat="1" ht="15.5" x14ac:dyDescent="0.25">
      <c r="B52" s="1573"/>
      <c r="C52" s="1543"/>
      <c r="D52" s="1543"/>
      <c r="E52" s="1543"/>
      <c r="F52" s="1574"/>
      <c r="G52" s="1611"/>
      <c r="H52" s="1563"/>
      <c r="I52" s="1564"/>
    </row>
    <row r="53" spans="2:9" s="1530" customFormat="1" ht="15.5" x14ac:dyDescent="0.25">
      <c r="B53" s="1573"/>
      <c r="C53" s="1543" t="s">
        <v>37</v>
      </c>
      <c r="D53" s="1543"/>
      <c r="E53" s="1543"/>
      <c r="F53" s="1574" t="s">
        <v>22</v>
      </c>
      <c r="G53" s="1611">
        <v>4</v>
      </c>
      <c r="H53" s="1563"/>
      <c r="I53" s="1564"/>
    </row>
    <row r="54" spans="2:9" s="1530" customFormat="1" ht="15.5" x14ac:dyDescent="0.25">
      <c r="B54" s="1575"/>
      <c r="C54" s="1543"/>
      <c r="D54" s="1543"/>
      <c r="E54" s="1543"/>
      <c r="F54" s="1574"/>
      <c r="G54" s="1611"/>
      <c r="H54" s="1563"/>
      <c r="I54" s="1564"/>
    </row>
    <row r="55" spans="2:9" s="1530" customFormat="1" ht="15.5" x14ac:dyDescent="0.25">
      <c r="B55" s="1575"/>
      <c r="C55" s="1543" t="s">
        <v>38</v>
      </c>
      <c r="D55" s="1543"/>
      <c r="E55" s="1543"/>
      <c r="F55" s="1574" t="s">
        <v>22</v>
      </c>
      <c r="G55" s="1611">
        <v>4</v>
      </c>
      <c r="H55" s="1563"/>
      <c r="I55" s="1564"/>
    </row>
    <row r="56" spans="2:9" s="1530" customFormat="1" ht="15.5" x14ac:dyDescent="0.25">
      <c r="B56" s="1575"/>
      <c r="C56" s="1543"/>
      <c r="D56" s="1543"/>
      <c r="E56" s="1543"/>
      <c r="F56" s="1574"/>
      <c r="G56" s="1611"/>
      <c r="H56" s="1563"/>
      <c r="I56" s="1564"/>
    </row>
    <row r="57" spans="2:9" s="1530" customFormat="1" ht="15.5" x14ac:dyDescent="0.25">
      <c r="B57" s="1575"/>
      <c r="C57" s="1543" t="s">
        <v>39</v>
      </c>
      <c r="D57" s="1543"/>
      <c r="E57" s="1543"/>
      <c r="F57" s="1574" t="s">
        <v>22</v>
      </c>
      <c r="G57" s="1611">
        <v>4</v>
      </c>
      <c r="H57" s="1563"/>
      <c r="I57" s="1564"/>
    </row>
    <row r="58" spans="2:9" s="1530" customFormat="1" ht="16" thickBot="1" x14ac:dyDescent="0.3">
      <c r="B58" s="1770"/>
      <c r="C58" s="1543"/>
      <c r="D58" s="1543"/>
      <c r="E58" s="1543"/>
      <c r="F58" s="1574"/>
      <c r="G58" s="1611"/>
      <c r="H58" s="1563"/>
      <c r="I58" s="1564"/>
    </row>
    <row r="59" spans="2:9" s="1530" customFormat="1" ht="16" thickBot="1" x14ac:dyDescent="0.3">
      <c r="B59" s="1591" t="s">
        <v>40</v>
      </c>
      <c r="C59" s="1592"/>
      <c r="D59" s="1613"/>
      <c r="E59" s="1592"/>
      <c r="F59" s="1614"/>
      <c r="G59" s="1592"/>
      <c r="H59" s="1615"/>
      <c r="I59" s="1616"/>
    </row>
    <row r="60" spans="2:9" s="1530" customFormat="1" ht="15.5" x14ac:dyDescent="0.25">
      <c r="B60" s="1547"/>
      <c r="C60" s="1557"/>
      <c r="D60" s="1557"/>
      <c r="E60" s="1557"/>
      <c r="F60" s="1617"/>
      <c r="G60" s="1557"/>
      <c r="H60" s="1618"/>
      <c r="I60" s="1619"/>
    </row>
    <row r="61" spans="2:9" s="1530" customFormat="1" ht="16" thickBot="1" x14ac:dyDescent="0.3">
      <c r="B61" s="1552"/>
      <c r="C61" s="1543"/>
      <c r="D61" s="1543"/>
      <c r="E61" s="1543"/>
      <c r="F61" s="1620"/>
      <c r="G61" s="1543"/>
      <c r="H61" s="1621"/>
      <c r="I61" s="1602" t="s">
        <v>41</v>
      </c>
    </row>
    <row r="62" spans="2:9" s="1530" customFormat="1" ht="15.5" x14ac:dyDescent="0.25">
      <c r="B62" s="1546" t="s">
        <v>5</v>
      </c>
      <c r="C62" s="1547" t="s">
        <v>6</v>
      </c>
      <c r="D62" s="1547"/>
      <c r="E62" s="1547"/>
      <c r="F62" s="1548" t="s">
        <v>7</v>
      </c>
      <c r="G62" s="1548" t="s">
        <v>8</v>
      </c>
      <c r="H62" s="1549" t="s">
        <v>9</v>
      </c>
      <c r="I62" s="1550" t="s">
        <v>10</v>
      </c>
    </row>
    <row r="63" spans="2:9" s="1530" customFormat="1" ht="16" thickBot="1" x14ac:dyDescent="0.3">
      <c r="B63" s="1551"/>
      <c r="C63" s="1552"/>
      <c r="D63" s="1552"/>
      <c r="E63" s="1552"/>
      <c r="F63" s="1553"/>
      <c r="G63" s="1553"/>
      <c r="H63" s="1554" t="s">
        <v>11</v>
      </c>
      <c r="I63" s="1555" t="s">
        <v>11</v>
      </c>
    </row>
    <row r="64" spans="2:9" s="1530" customFormat="1" ht="15.5" x14ac:dyDescent="0.25">
      <c r="B64" s="1622"/>
      <c r="C64" s="1623"/>
      <c r="D64" s="1624"/>
      <c r="E64" s="1625"/>
      <c r="F64" s="1604"/>
      <c r="G64" s="1604"/>
      <c r="H64" s="1608"/>
      <c r="I64" s="1626"/>
    </row>
    <row r="65" spans="2:9" s="1530" customFormat="1" ht="15.5" x14ac:dyDescent="0.25">
      <c r="B65" s="1627">
        <v>1700</v>
      </c>
      <c r="C65" s="1628" t="s">
        <v>42</v>
      </c>
      <c r="D65" s="1543"/>
      <c r="E65" s="1629"/>
      <c r="F65" s="1566"/>
      <c r="G65" s="1566"/>
      <c r="H65" s="1630"/>
      <c r="I65" s="1626"/>
    </row>
    <row r="66" spans="2:9" s="1530" customFormat="1" ht="15.5" x14ac:dyDescent="0.25">
      <c r="B66" s="1622"/>
      <c r="C66" s="1566"/>
      <c r="D66" s="1567"/>
      <c r="E66" s="1629"/>
      <c r="F66" s="1566"/>
      <c r="G66" s="1631"/>
      <c r="H66" s="1630"/>
      <c r="I66" s="1626"/>
    </row>
    <row r="67" spans="2:9" s="1634" customFormat="1" ht="15.5" x14ac:dyDescent="0.25">
      <c r="B67" s="1627" t="s">
        <v>43</v>
      </c>
      <c r="C67" s="1628" t="s">
        <v>44</v>
      </c>
      <c r="D67" s="1542"/>
      <c r="E67" s="1632"/>
      <c r="F67" s="1582" t="s">
        <v>45</v>
      </c>
      <c r="G67" s="1574">
        <v>30</v>
      </c>
      <c r="H67" s="1633"/>
      <c r="I67" s="1626"/>
    </row>
    <row r="68" spans="2:9" s="1634" customFormat="1" ht="15.5" x14ac:dyDescent="0.25">
      <c r="B68" s="1561"/>
      <c r="C68" s="1543"/>
      <c r="D68" s="1543"/>
      <c r="E68" s="1543"/>
      <c r="F68" s="1574"/>
      <c r="G68" s="1574"/>
      <c r="H68" s="1633"/>
      <c r="I68" s="1626"/>
    </row>
    <row r="69" spans="2:9" s="1634" customFormat="1" ht="15.5" x14ac:dyDescent="0.25">
      <c r="B69" s="1627" t="s">
        <v>517</v>
      </c>
      <c r="C69" s="1628" t="s">
        <v>518</v>
      </c>
      <c r="D69" s="1542"/>
      <c r="E69" s="1632"/>
      <c r="F69" s="1582" t="s">
        <v>22</v>
      </c>
      <c r="G69" s="1574">
        <v>3</v>
      </c>
      <c r="H69" s="1633"/>
      <c r="I69" s="1626"/>
    </row>
    <row r="70" spans="2:9" s="1634" customFormat="1" ht="16" thickBot="1" x14ac:dyDescent="0.3">
      <c r="B70" s="1561"/>
      <c r="C70" s="1543"/>
      <c r="D70" s="1543"/>
      <c r="E70" s="1543"/>
      <c r="F70" s="1574"/>
      <c r="G70" s="1562"/>
      <c r="H70" s="1633"/>
      <c r="I70" s="1635"/>
    </row>
    <row r="71" spans="2:9" s="1634" customFormat="1" ht="16" thickBot="1" x14ac:dyDescent="0.3">
      <c r="B71" s="1591" t="s">
        <v>46</v>
      </c>
      <c r="C71" s="1592"/>
      <c r="D71" s="1613"/>
      <c r="E71" s="1592"/>
      <c r="F71" s="1614"/>
      <c r="G71" s="1592"/>
      <c r="H71" s="1615"/>
      <c r="I71" s="1616"/>
    </row>
    <row r="72" spans="2:9" s="1634" customFormat="1" ht="15.5" x14ac:dyDescent="0.25">
      <c r="B72" s="1542"/>
      <c r="C72" s="1543"/>
      <c r="D72" s="1543"/>
      <c r="E72" s="1543"/>
      <c r="F72" s="1620"/>
      <c r="G72" s="1543"/>
      <c r="H72" s="1621"/>
      <c r="I72" s="1636"/>
    </row>
    <row r="73" spans="2:9" s="1634" customFormat="1" ht="16" thickBot="1" x14ac:dyDescent="0.3">
      <c r="B73" s="1600"/>
      <c r="C73" s="1637"/>
      <c r="D73" s="1599"/>
      <c r="E73" s="1599"/>
      <c r="F73" s="1601"/>
      <c r="G73" s="1601"/>
      <c r="H73" s="1602"/>
      <c r="I73" s="1602" t="s">
        <v>47</v>
      </c>
    </row>
    <row r="74" spans="2:9" s="1634" customFormat="1" ht="15.5" x14ac:dyDescent="0.25">
      <c r="B74" s="1546" t="s">
        <v>5</v>
      </c>
      <c r="C74" s="1547" t="s">
        <v>6</v>
      </c>
      <c r="D74" s="1547"/>
      <c r="E74" s="1547"/>
      <c r="F74" s="1548" t="s">
        <v>7</v>
      </c>
      <c r="G74" s="1548" t="s">
        <v>8</v>
      </c>
      <c r="H74" s="1549" t="s">
        <v>9</v>
      </c>
      <c r="I74" s="1550" t="s">
        <v>10</v>
      </c>
    </row>
    <row r="75" spans="2:9" s="1634" customFormat="1" ht="16" thickBot="1" x14ac:dyDescent="0.3">
      <c r="B75" s="1551"/>
      <c r="C75" s="1552"/>
      <c r="D75" s="1552"/>
      <c r="E75" s="1552"/>
      <c r="F75" s="1553"/>
      <c r="G75" s="1553"/>
      <c r="H75" s="1554" t="s">
        <v>11</v>
      </c>
      <c r="I75" s="1555" t="s">
        <v>11</v>
      </c>
    </row>
    <row r="76" spans="2:9" s="1634" customFormat="1" ht="23.25" customHeight="1" x14ac:dyDescent="0.25">
      <c r="B76" s="1627" t="s">
        <v>48</v>
      </c>
      <c r="C76" s="2152" t="s">
        <v>49</v>
      </c>
      <c r="D76" s="2153"/>
      <c r="E76" s="2154"/>
      <c r="F76" s="1638"/>
      <c r="G76" s="1638"/>
      <c r="H76" s="1639"/>
      <c r="I76" s="1564"/>
    </row>
    <row r="77" spans="2:9" s="1634" customFormat="1" ht="15.5" x14ac:dyDescent="0.25">
      <c r="B77" s="1627" t="s">
        <v>50</v>
      </c>
      <c r="C77" s="1566" t="s">
        <v>51</v>
      </c>
      <c r="D77" s="1543"/>
      <c r="E77" s="1543"/>
      <c r="F77" s="1582"/>
      <c r="G77" s="1582"/>
      <c r="H77" s="1563"/>
      <c r="I77" s="1564"/>
    </row>
    <row r="78" spans="2:9" s="1634" customFormat="1" ht="15.5" x14ac:dyDescent="0.25">
      <c r="B78" s="1640"/>
      <c r="C78" s="1641" t="s">
        <v>52</v>
      </c>
      <c r="D78" s="1543"/>
      <c r="E78" s="1543"/>
      <c r="F78" s="1582" t="s">
        <v>53</v>
      </c>
      <c r="G78" s="1582">
        <v>5</v>
      </c>
      <c r="H78" s="1563"/>
      <c r="I78" s="1564"/>
    </row>
    <row r="79" spans="2:9" s="1634" customFormat="1" ht="15.5" x14ac:dyDescent="0.25">
      <c r="B79" s="1640"/>
      <c r="C79" s="1641" t="s">
        <v>54</v>
      </c>
      <c r="D79" s="1543"/>
      <c r="E79" s="1543"/>
      <c r="F79" s="1582" t="s">
        <v>53</v>
      </c>
      <c r="G79" s="1582">
        <v>5</v>
      </c>
      <c r="H79" s="1563"/>
      <c r="I79" s="1564"/>
    </row>
    <row r="80" spans="2:9" s="1634" customFormat="1" ht="15.5" x14ac:dyDescent="0.25">
      <c r="B80" s="1640"/>
      <c r="C80" s="1641" t="s">
        <v>55</v>
      </c>
      <c r="D80" s="1543"/>
      <c r="E80" s="1543"/>
      <c r="F80" s="1582" t="s">
        <v>53</v>
      </c>
      <c r="G80" s="1582">
        <v>5</v>
      </c>
      <c r="H80" s="1563"/>
      <c r="I80" s="1564"/>
    </row>
    <row r="81" spans="2:9" s="1634" customFormat="1" ht="15.5" x14ac:dyDescent="0.25">
      <c r="B81" s="1627" t="s">
        <v>56</v>
      </c>
      <c r="C81" s="1566" t="s">
        <v>57</v>
      </c>
      <c r="D81" s="1543"/>
      <c r="E81" s="1543"/>
      <c r="F81" s="1582"/>
      <c r="G81" s="1582"/>
      <c r="H81" s="1563"/>
      <c r="I81" s="1564"/>
    </row>
    <row r="82" spans="2:9" s="1634" customFormat="1" ht="15.5" x14ac:dyDescent="0.25">
      <c r="B82" s="1640"/>
      <c r="C82" s="1641" t="s">
        <v>58</v>
      </c>
      <c r="D82" s="1543"/>
      <c r="E82" s="1543"/>
      <c r="F82" s="1582" t="s">
        <v>59</v>
      </c>
      <c r="G82" s="1582">
        <v>50</v>
      </c>
      <c r="H82" s="1563"/>
      <c r="I82" s="1564"/>
    </row>
    <row r="83" spans="2:9" s="1634" customFormat="1" ht="15.5" x14ac:dyDescent="0.25">
      <c r="B83" s="1640"/>
      <c r="C83" s="1641" t="s">
        <v>397</v>
      </c>
      <c r="D83" s="1543"/>
      <c r="E83" s="1543"/>
      <c r="F83" s="1582" t="s">
        <v>59</v>
      </c>
      <c r="G83" s="1582">
        <v>50</v>
      </c>
      <c r="H83" s="1563"/>
      <c r="I83" s="1564"/>
    </row>
    <row r="84" spans="2:9" s="1634" customFormat="1" ht="15.5" x14ac:dyDescent="0.25">
      <c r="B84" s="1640"/>
      <c r="C84" s="1641" t="s">
        <v>60</v>
      </c>
      <c r="D84" s="1543"/>
      <c r="E84" s="1543"/>
      <c r="F84" s="1582" t="s">
        <v>59</v>
      </c>
      <c r="G84" s="1582">
        <v>50</v>
      </c>
      <c r="H84" s="1563"/>
      <c r="I84" s="1564"/>
    </row>
    <row r="85" spans="2:9" s="1634" customFormat="1" ht="16" thickBot="1" x14ac:dyDescent="0.3">
      <c r="B85" s="1642"/>
      <c r="C85" s="1641"/>
      <c r="D85" s="1543"/>
      <c r="E85" s="1543"/>
      <c r="F85" s="1582"/>
      <c r="G85" s="1582"/>
      <c r="H85" s="1563"/>
      <c r="I85" s="1564"/>
    </row>
    <row r="86" spans="2:9" s="1634" customFormat="1" ht="16" thickBot="1" x14ac:dyDescent="0.3">
      <c r="B86" s="1591" t="s">
        <v>61</v>
      </c>
      <c r="C86" s="1592"/>
      <c r="D86" s="1613"/>
      <c r="E86" s="1592"/>
      <c r="F86" s="1614"/>
      <c r="G86" s="1592"/>
      <c r="H86" s="1615"/>
      <c r="I86" s="1616"/>
    </row>
    <row r="87" spans="2:9" s="1634" customFormat="1" ht="15.5" x14ac:dyDescent="0.25">
      <c r="B87" s="1542"/>
      <c r="C87" s="1543"/>
      <c r="D87" s="1543"/>
      <c r="E87" s="1543"/>
      <c r="F87" s="1620"/>
      <c r="G87" s="1543"/>
      <c r="H87" s="1621"/>
      <c r="I87" s="1636"/>
    </row>
    <row r="88" spans="2:9" s="1530" customFormat="1" ht="15.5" x14ac:dyDescent="0.25">
      <c r="B88" s="1542" t="s">
        <v>62</v>
      </c>
      <c r="C88" s="1543"/>
      <c r="D88" s="1543"/>
      <c r="E88" s="1543"/>
      <c r="F88" s="1620"/>
      <c r="G88" s="1543"/>
      <c r="H88" s="1621"/>
      <c r="I88" s="1636"/>
    </row>
    <row r="89" spans="2:9" s="1530" customFormat="1" ht="16" thickBot="1" x14ac:dyDescent="0.3">
      <c r="B89" s="1599"/>
      <c r="C89" s="1599"/>
      <c r="D89" s="1599"/>
      <c r="E89" s="1599"/>
      <c r="F89" s="1601"/>
      <c r="G89" s="1599"/>
      <c r="H89" s="1643"/>
      <c r="I89" s="1644" t="s">
        <v>63</v>
      </c>
    </row>
    <row r="90" spans="2:9" s="1530" customFormat="1" ht="15.5" x14ac:dyDescent="0.25">
      <c r="B90" s="1645" t="s">
        <v>5</v>
      </c>
      <c r="C90" s="1646" t="s">
        <v>6</v>
      </c>
      <c r="D90" s="1547"/>
      <c r="E90" s="1547"/>
      <c r="F90" s="1647" t="s">
        <v>7</v>
      </c>
      <c r="G90" s="1548" t="s">
        <v>8</v>
      </c>
      <c r="H90" s="1648" t="s">
        <v>9</v>
      </c>
      <c r="I90" s="1649" t="s">
        <v>10</v>
      </c>
    </row>
    <row r="91" spans="2:9" s="1530" customFormat="1" ht="16" thickBot="1" x14ac:dyDescent="0.3">
      <c r="B91" s="1650"/>
      <c r="C91" s="1651"/>
      <c r="D91" s="1552"/>
      <c r="E91" s="1552"/>
      <c r="F91" s="1652"/>
      <c r="G91" s="1553"/>
      <c r="H91" s="1653" t="s">
        <v>11</v>
      </c>
      <c r="I91" s="1654" t="s">
        <v>11</v>
      </c>
    </row>
    <row r="92" spans="2:9" s="1530" customFormat="1" ht="15.5" x14ac:dyDescent="0.25">
      <c r="B92" s="1655"/>
      <c r="C92" s="1646"/>
      <c r="D92" s="1547"/>
      <c r="E92" s="1547"/>
      <c r="F92" s="1548"/>
      <c r="G92" s="1656"/>
      <c r="H92" s="1648"/>
      <c r="I92" s="1550"/>
    </row>
    <row r="93" spans="2:9" s="1530" customFormat="1" ht="15.5" x14ac:dyDescent="0.25">
      <c r="B93" s="1565">
        <v>2100</v>
      </c>
      <c r="C93" s="1566" t="s">
        <v>64</v>
      </c>
      <c r="D93" s="1543"/>
      <c r="E93" s="1543"/>
      <c r="F93" s="1574"/>
      <c r="G93" s="1657"/>
      <c r="H93" s="1633"/>
      <c r="I93" s="1635"/>
    </row>
    <row r="94" spans="2:9" s="1530" customFormat="1" ht="15.5" x14ac:dyDescent="0.25">
      <c r="B94" s="1565">
        <v>21.01</v>
      </c>
      <c r="C94" s="1628" t="s">
        <v>65</v>
      </c>
      <c r="D94" s="1542"/>
      <c r="E94" s="1543"/>
      <c r="F94" s="1574"/>
      <c r="G94" s="1582"/>
      <c r="H94" s="1633"/>
      <c r="I94" s="1635"/>
    </row>
    <row r="95" spans="2:9" s="1530" customFormat="1" ht="15.5" x14ac:dyDescent="0.25">
      <c r="B95" s="1565"/>
      <c r="C95" s="1657" t="s">
        <v>66</v>
      </c>
      <c r="D95" s="1542"/>
      <c r="E95" s="1543"/>
      <c r="F95" s="1574"/>
      <c r="G95" s="1582"/>
      <c r="H95" s="1633"/>
      <c r="I95" s="1635"/>
    </row>
    <row r="96" spans="2:9" s="1530" customFormat="1" ht="17.5" x14ac:dyDescent="0.25">
      <c r="B96" s="1565"/>
      <c r="C96" s="1657" t="s">
        <v>67</v>
      </c>
      <c r="D96" s="1542"/>
      <c r="E96" s="1543"/>
      <c r="F96" s="1582" t="s">
        <v>610</v>
      </c>
      <c r="G96" s="1582">
        <v>100</v>
      </c>
      <c r="H96" s="1633"/>
      <c r="I96" s="1564"/>
    </row>
    <row r="97" spans="2:9" s="1530" customFormat="1" ht="15.5" x14ac:dyDescent="0.25">
      <c r="B97" s="1565"/>
      <c r="C97" s="1628"/>
      <c r="D97" s="1542"/>
      <c r="E97" s="1543"/>
      <c r="F97" s="1582"/>
      <c r="G97" s="1582"/>
      <c r="H97" s="1633"/>
      <c r="I97" s="1564"/>
    </row>
    <row r="98" spans="2:9" s="1530" customFormat="1" ht="17.5" x14ac:dyDescent="0.25">
      <c r="B98" s="1565">
        <v>21.02</v>
      </c>
      <c r="C98" s="1628" t="s">
        <v>69</v>
      </c>
      <c r="D98" s="1542"/>
      <c r="E98" s="1543"/>
      <c r="F98" s="1582" t="s">
        <v>610</v>
      </c>
      <c r="G98" s="1582">
        <v>100</v>
      </c>
      <c r="H98" s="1633"/>
      <c r="I98" s="1564"/>
    </row>
    <row r="99" spans="2:9" s="1530" customFormat="1" ht="16" thickBot="1" x14ac:dyDescent="0.3">
      <c r="B99" s="1561"/>
      <c r="C99" s="1657"/>
      <c r="D99" s="1543"/>
      <c r="E99" s="1543"/>
      <c r="F99" s="1582"/>
      <c r="G99" s="1658"/>
      <c r="H99" s="1659"/>
      <c r="I99" s="1635"/>
    </row>
    <row r="100" spans="2:9" s="1530" customFormat="1" ht="16" thickBot="1" x14ac:dyDescent="0.3">
      <c r="B100" s="1591" t="s">
        <v>70</v>
      </c>
      <c r="C100" s="1592"/>
      <c r="D100" s="1592"/>
      <c r="E100" s="1592"/>
      <c r="F100" s="1592"/>
      <c r="G100" s="1593"/>
      <c r="H100" s="1594"/>
      <c r="I100" s="1595"/>
    </row>
    <row r="101" spans="2:9" s="1530" customFormat="1" ht="16" thickBot="1" x14ac:dyDescent="0.3">
      <c r="B101" s="1542"/>
      <c r="C101" s="1543"/>
      <c r="D101" s="1543"/>
      <c r="E101" s="1543"/>
      <c r="F101" s="1543"/>
      <c r="G101" s="1660"/>
      <c r="H101" s="1544"/>
      <c r="I101" s="1661"/>
    </row>
    <row r="102" spans="2:9" s="1530" customFormat="1" ht="15.5" x14ac:dyDescent="0.25">
      <c r="B102" s="1645" t="s">
        <v>5</v>
      </c>
      <c r="C102" s="1646" t="s">
        <v>6</v>
      </c>
      <c r="D102" s="1547"/>
      <c r="E102" s="1547"/>
      <c r="F102" s="1647" t="s">
        <v>7</v>
      </c>
      <c r="G102" s="1548" t="s">
        <v>8</v>
      </c>
      <c r="H102" s="1648" t="s">
        <v>9</v>
      </c>
      <c r="I102" s="1649" t="s">
        <v>10</v>
      </c>
    </row>
    <row r="103" spans="2:9" s="1530" customFormat="1" ht="16" thickBot="1" x14ac:dyDescent="0.3">
      <c r="B103" s="1650"/>
      <c r="C103" s="1651"/>
      <c r="D103" s="1552"/>
      <c r="E103" s="1552"/>
      <c r="F103" s="1652"/>
      <c r="G103" s="1553"/>
      <c r="H103" s="1653" t="s">
        <v>11</v>
      </c>
      <c r="I103" s="1654" t="s">
        <v>11</v>
      </c>
    </row>
    <row r="104" spans="2:9" s="1530" customFormat="1" ht="15.5" x14ac:dyDescent="0.25">
      <c r="B104" s="1565">
        <v>2200</v>
      </c>
      <c r="C104" s="1628" t="s">
        <v>71</v>
      </c>
      <c r="D104" s="1543"/>
      <c r="E104" s="1662"/>
      <c r="F104" s="1620"/>
      <c r="G104" s="1658"/>
      <c r="H104" s="1663"/>
      <c r="I104" s="1635"/>
    </row>
    <row r="105" spans="2:9" s="1530" customFormat="1" ht="6.75" customHeight="1" x14ac:dyDescent="0.25">
      <c r="B105" s="1573"/>
      <c r="C105" s="1657"/>
      <c r="D105" s="1543"/>
      <c r="E105" s="1543"/>
      <c r="F105" s="1582"/>
      <c r="G105" s="1658"/>
      <c r="H105" s="1663"/>
      <c r="I105" s="1635"/>
    </row>
    <row r="106" spans="2:9" s="1530" customFormat="1" ht="15.5" x14ac:dyDescent="0.25">
      <c r="B106" s="1565">
        <v>22.01</v>
      </c>
      <c r="C106" s="1628" t="s">
        <v>72</v>
      </c>
      <c r="D106" s="1543"/>
      <c r="E106" s="1543"/>
      <c r="F106" s="1582"/>
      <c r="G106" s="1658"/>
      <c r="H106" s="1663"/>
      <c r="I106" s="1635"/>
    </row>
    <row r="107" spans="2:9" s="1530" customFormat="1" ht="15.5" x14ac:dyDescent="0.25">
      <c r="B107" s="1573"/>
      <c r="C107" s="1657" t="s">
        <v>66</v>
      </c>
      <c r="D107" s="1543"/>
      <c r="E107" s="1543"/>
      <c r="F107" s="1582"/>
      <c r="G107" s="1658"/>
      <c r="H107" s="1663"/>
      <c r="I107" s="1635"/>
    </row>
    <row r="108" spans="2:9" s="1530" customFormat="1" ht="17.5" x14ac:dyDescent="0.25">
      <c r="B108" s="1573"/>
      <c r="C108" s="1657" t="s">
        <v>73</v>
      </c>
      <c r="D108" s="1543"/>
      <c r="E108" s="1543"/>
      <c r="F108" s="1582" t="s">
        <v>610</v>
      </c>
      <c r="G108" s="1658">
        <v>100</v>
      </c>
      <c r="H108" s="1663"/>
      <c r="I108" s="1564"/>
    </row>
    <row r="109" spans="2:9" s="1530" customFormat="1" ht="11.25" customHeight="1" x14ac:dyDescent="0.25">
      <c r="B109" s="1561"/>
      <c r="C109" s="1657" t="s">
        <v>35</v>
      </c>
      <c r="D109" s="1543"/>
      <c r="E109" s="1543"/>
      <c r="F109" s="1582"/>
      <c r="G109" s="1658"/>
      <c r="H109" s="1663"/>
      <c r="I109" s="1564"/>
    </row>
    <row r="110" spans="2:9" s="1530" customFormat="1" ht="15.5" x14ac:dyDescent="0.25">
      <c r="B110" s="1565">
        <v>22.02</v>
      </c>
      <c r="C110" s="1628" t="s">
        <v>74</v>
      </c>
      <c r="D110" s="1543"/>
      <c r="E110" s="1543"/>
      <c r="F110" s="1582"/>
      <c r="G110" s="1658"/>
      <c r="H110" s="1663"/>
      <c r="I110" s="1564"/>
    </row>
    <row r="111" spans="2:9" s="1530" customFormat="1" ht="17.5" x14ac:dyDescent="0.25">
      <c r="B111" s="1561"/>
      <c r="C111" s="1664" t="s">
        <v>75</v>
      </c>
      <c r="D111" s="1665"/>
      <c r="E111" s="1543"/>
      <c r="F111" s="1582" t="s">
        <v>610</v>
      </c>
      <c r="G111" s="1658">
        <v>100</v>
      </c>
      <c r="H111" s="1663"/>
      <c r="I111" s="1564"/>
    </row>
    <row r="112" spans="2:9" s="1530" customFormat="1" ht="12.75" customHeight="1" x14ac:dyDescent="0.25">
      <c r="B112" s="1573"/>
      <c r="C112" s="1657"/>
      <c r="D112" s="1543"/>
      <c r="E112" s="1543"/>
      <c r="F112" s="1582"/>
      <c r="G112" s="1666"/>
      <c r="H112" s="1663"/>
      <c r="I112" s="1564"/>
    </row>
    <row r="113" spans="2:9" s="1530" customFormat="1" ht="15.5" x14ac:dyDescent="0.25">
      <c r="B113" s="1565" t="s">
        <v>76</v>
      </c>
      <c r="C113" s="1628" t="s">
        <v>77</v>
      </c>
      <c r="D113" s="1542"/>
      <c r="E113" s="1543"/>
      <c r="F113" s="1582"/>
      <c r="G113" s="1666"/>
      <c r="H113" s="1663"/>
      <c r="I113" s="1564"/>
    </row>
    <row r="114" spans="2:9" s="1530" customFormat="1" ht="15.5" x14ac:dyDescent="0.25">
      <c r="B114" s="1561"/>
      <c r="C114" s="1657" t="s">
        <v>78</v>
      </c>
      <c r="D114" s="1543"/>
      <c r="E114" s="1543"/>
      <c r="F114" s="1582" t="s">
        <v>35</v>
      </c>
      <c r="G114" s="1666"/>
      <c r="H114" s="1663"/>
      <c r="I114" s="1564"/>
    </row>
    <row r="115" spans="2:9" s="1530" customFormat="1" ht="15.5" x14ac:dyDescent="0.25">
      <c r="B115" s="1561"/>
      <c r="C115" s="1657" t="s">
        <v>79</v>
      </c>
      <c r="D115" s="1543"/>
      <c r="E115" s="1543"/>
      <c r="F115" s="1582" t="s">
        <v>80</v>
      </c>
      <c r="G115" s="1658">
        <v>21</v>
      </c>
      <c r="H115" s="1663"/>
      <c r="I115" s="1564"/>
    </row>
    <row r="116" spans="2:9" s="1530" customFormat="1" ht="15.5" x14ac:dyDescent="0.25">
      <c r="B116" s="1561"/>
      <c r="C116" s="1657" t="s">
        <v>81</v>
      </c>
      <c r="D116" s="1543"/>
      <c r="E116" s="1543"/>
      <c r="F116" s="1582" t="s">
        <v>80</v>
      </c>
      <c r="G116" s="1658">
        <v>21</v>
      </c>
      <c r="H116" s="1663"/>
      <c r="I116" s="1564"/>
    </row>
    <row r="117" spans="2:9" s="1530" customFormat="1" ht="16" thickBot="1" x14ac:dyDescent="0.3">
      <c r="B117" s="1667"/>
      <c r="C117" s="1657"/>
      <c r="D117" s="1543"/>
      <c r="E117" s="1543"/>
      <c r="F117" s="1582"/>
      <c r="G117" s="1668"/>
      <c r="H117" s="1663"/>
      <c r="I117" s="1564"/>
    </row>
    <row r="118" spans="2:9" s="1530" customFormat="1" ht="16" thickBot="1" x14ac:dyDescent="0.3">
      <c r="B118" s="1669" t="s">
        <v>82</v>
      </c>
      <c r="C118" s="1670"/>
      <c r="D118" s="1670"/>
      <c r="E118" s="1670"/>
      <c r="F118" s="1670"/>
      <c r="G118" s="1671"/>
      <c r="H118" s="1672"/>
      <c r="I118" s="1673"/>
    </row>
    <row r="119" spans="2:9" s="1530" customFormat="1" ht="15.5" x14ac:dyDescent="0.25">
      <c r="B119" s="1547"/>
      <c r="C119" s="1557"/>
      <c r="D119" s="1557"/>
      <c r="E119" s="1557"/>
      <c r="F119" s="1557"/>
      <c r="G119" s="1596"/>
      <c r="H119" s="1597"/>
      <c r="I119" s="1598"/>
    </row>
    <row r="120" spans="2:9" s="1530" customFormat="1" ht="16" thickBot="1" x14ac:dyDescent="0.3">
      <c r="B120" s="1552"/>
      <c r="C120" s="1599"/>
      <c r="D120" s="1599"/>
      <c r="E120" s="1599"/>
      <c r="F120" s="1601"/>
      <c r="G120" s="1599"/>
      <c r="H120" s="1602"/>
      <c r="I120" s="1644"/>
    </row>
    <row r="121" spans="2:9" s="1530" customFormat="1" ht="15.5" x14ac:dyDescent="0.25">
      <c r="B121" s="1546" t="s">
        <v>5</v>
      </c>
      <c r="C121" s="1547" t="s">
        <v>6</v>
      </c>
      <c r="D121" s="1547"/>
      <c r="E121" s="1547"/>
      <c r="F121" s="1548" t="s">
        <v>7</v>
      </c>
      <c r="G121" s="1548" t="s">
        <v>8</v>
      </c>
      <c r="H121" s="1549" t="s">
        <v>9</v>
      </c>
      <c r="I121" s="1550" t="s">
        <v>10</v>
      </c>
    </row>
    <row r="122" spans="2:9" s="1530" customFormat="1" ht="16" thickBot="1" x14ac:dyDescent="0.3">
      <c r="B122" s="1551"/>
      <c r="C122" s="1552"/>
      <c r="D122" s="1552"/>
      <c r="E122" s="1552"/>
      <c r="F122" s="1553"/>
      <c r="G122" s="1553"/>
      <c r="H122" s="1554" t="s">
        <v>11</v>
      </c>
      <c r="I122" s="1555" t="s">
        <v>11</v>
      </c>
    </row>
    <row r="123" spans="2:9" s="1530" customFormat="1" ht="15.5" x14ac:dyDescent="0.25">
      <c r="B123" s="1642"/>
      <c r="C123" s="1657"/>
      <c r="D123" s="1543"/>
      <c r="E123" s="1543"/>
      <c r="F123" s="1582"/>
      <c r="G123" s="1668"/>
      <c r="H123" s="1663"/>
      <c r="I123" s="1635"/>
    </row>
    <row r="124" spans="2:9" s="1530" customFormat="1" ht="15.5" x14ac:dyDescent="0.25">
      <c r="B124" s="1622">
        <v>2500</v>
      </c>
      <c r="C124" s="1628" t="s">
        <v>83</v>
      </c>
      <c r="D124" s="1543"/>
      <c r="E124" s="1543"/>
      <c r="F124" s="1582"/>
      <c r="G124" s="1668"/>
      <c r="H124" s="1663"/>
      <c r="I124" s="1635"/>
    </row>
    <row r="125" spans="2:9" s="1530" customFormat="1" ht="15.5" x14ac:dyDescent="0.25">
      <c r="B125" s="1642"/>
      <c r="C125" s="1657"/>
      <c r="D125" s="1543"/>
      <c r="E125" s="1543"/>
      <c r="F125" s="1582"/>
      <c r="G125" s="1658"/>
      <c r="H125" s="1663"/>
      <c r="I125" s="1635"/>
    </row>
    <row r="126" spans="2:9" s="1530" customFormat="1" ht="15.5" x14ac:dyDescent="0.25">
      <c r="B126" s="1667">
        <v>25.03</v>
      </c>
      <c r="C126" s="1657" t="s">
        <v>84</v>
      </c>
      <c r="D126" s="1543"/>
      <c r="E126" s="1543"/>
      <c r="F126" s="1582"/>
      <c r="G126" s="1658"/>
      <c r="H126" s="1663"/>
      <c r="I126" s="1635"/>
    </row>
    <row r="127" spans="2:9" s="1530" customFormat="1" ht="15.5" x14ac:dyDescent="0.25">
      <c r="B127" s="1667"/>
      <c r="C127" s="1657" t="s">
        <v>85</v>
      </c>
      <c r="D127" s="1543"/>
      <c r="E127" s="1543"/>
      <c r="F127" s="1582" t="s">
        <v>45</v>
      </c>
      <c r="G127" s="1658">
        <v>10</v>
      </c>
      <c r="H127" s="1663"/>
      <c r="I127" s="1635"/>
    </row>
    <row r="128" spans="2:9" s="1530" customFormat="1" ht="16" thickBot="1" x14ac:dyDescent="0.3">
      <c r="B128" s="1678"/>
      <c r="C128" s="1657"/>
      <c r="D128" s="1543"/>
      <c r="E128" s="1543"/>
      <c r="F128" s="1582"/>
      <c r="G128" s="1657"/>
      <c r="H128" s="1633"/>
      <c r="I128" s="1635"/>
    </row>
    <row r="129" spans="2:9" s="1530" customFormat="1" ht="15.5" x14ac:dyDescent="0.25">
      <c r="B129" s="1669" t="s">
        <v>86</v>
      </c>
      <c r="C129" s="1670"/>
      <c r="D129" s="1679"/>
      <c r="E129" s="1670"/>
      <c r="F129" s="1680"/>
      <c r="G129" s="1670"/>
      <c r="H129" s="1681"/>
      <c r="I129" s="1682"/>
    </row>
    <row r="130" spans="2:9" s="1530" customFormat="1" ht="16" thickBot="1" x14ac:dyDescent="0.3">
      <c r="B130" s="1542"/>
      <c r="C130" s="1543"/>
      <c r="D130" s="1543"/>
      <c r="E130" s="1543"/>
      <c r="F130" s="1620"/>
      <c r="G130" s="1543"/>
      <c r="H130" s="1621"/>
      <c r="I130" s="1636"/>
    </row>
    <row r="131" spans="2:9" s="1530" customFormat="1" ht="15.5" x14ac:dyDescent="0.25">
      <c r="B131" s="1546" t="s">
        <v>5</v>
      </c>
      <c r="C131" s="1547"/>
      <c r="D131" s="1547" t="s">
        <v>6</v>
      </c>
      <c r="E131" s="1547"/>
      <c r="F131" s="1647" t="s">
        <v>7</v>
      </c>
      <c r="G131" s="1683" t="s">
        <v>8</v>
      </c>
      <c r="H131" s="1684" t="s">
        <v>9</v>
      </c>
      <c r="I131" s="1550" t="s">
        <v>10</v>
      </c>
    </row>
    <row r="132" spans="2:9" s="1530" customFormat="1" ht="16" thickBot="1" x14ac:dyDescent="0.3">
      <c r="B132" s="1551"/>
      <c r="C132" s="1651"/>
      <c r="D132" s="1552"/>
      <c r="E132" s="1552"/>
      <c r="F132" s="1652"/>
      <c r="G132" s="1685"/>
      <c r="H132" s="1686" t="s">
        <v>11</v>
      </c>
      <c r="I132" s="1555" t="s">
        <v>11</v>
      </c>
    </row>
    <row r="133" spans="2:9" s="1530" customFormat="1" ht="15.5" x14ac:dyDescent="0.25">
      <c r="B133" s="1687"/>
      <c r="C133" s="1646"/>
      <c r="D133" s="1547"/>
      <c r="E133" s="1547"/>
      <c r="F133" s="1647"/>
      <c r="G133" s="1688"/>
      <c r="H133" s="1549"/>
      <c r="I133" s="1550"/>
    </row>
    <row r="134" spans="2:9" s="1530" customFormat="1" ht="15.5" x14ac:dyDescent="0.25">
      <c r="B134" s="1622">
        <v>3400</v>
      </c>
      <c r="C134" s="1628" t="s">
        <v>87</v>
      </c>
      <c r="D134" s="1543"/>
      <c r="E134" s="1662"/>
      <c r="F134" s="1582"/>
      <c r="G134" s="1657"/>
      <c r="H134" s="1689"/>
      <c r="I134" s="1564"/>
    </row>
    <row r="135" spans="2:9" s="1530" customFormat="1" ht="15.5" x14ac:dyDescent="0.25">
      <c r="B135" s="1622"/>
      <c r="C135" s="1628" t="s">
        <v>88</v>
      </c>
      <c r="D135" s="1543"/>
      <c r="E135" s="1543"/>
      <c r="F135" s="1574"/>
      <c r="G135" s="1657"/>
      <c r="H135" s="1689"/>
      <c r="I135" s="1564"/>
    </row>
    <row r="136" spans="2:9" s="1530" customFormat="1" ht="15.5" x14ac:dyDescent="0.25">
      <c r="B136" s="1690" t="s">
        <v>89</v>
      </c>
      <c r="C136" s="1628" t="s">
        <v>90</v>
      </c>
      <c r="D136" s="1543"/>
      <c r="E136" s="1543"/>
      <c r="F136" s="1582"/>
      <c r="G136" s="1562"/>
      <c r="H136" s="1691"/>
      <c r="I136" s="1564"/>
    </row>
    <row r="137" spans="2:9" s="1530" customFormat="1" ht="15.5" x14ac:dyDescent="0.25">
      <c r="B137" s="1678"/>
      <c r="C137" s="1657" t="s">
        <v>91</v>
      </c>
      <c r="D137" s="1543"/>
      <c r="E137" s="1543"/>
      <c r="F137" s="1582"/>
      <c r="G137" s="1658"/>
      <c r="H137" s="1692"/>
      <c r="I137" s="1564"/>
    </row>
    <row r="138" spans="2:9" s="1530" customFormat="1" ht="15.5" x14ac:dyDescent="0.25">
      <c r="B138" s="1694"/>
      <c r="C138" s="1657" t="s">
        <v>92</v>
      </c>
      <c r="D138" s="1543"/>
      <c r="E138" s="1543"/>
      <c r="F138" s="1582" t="s">
        <v>45</v>
      </c>
      <c r="G138" s="1695">
        <v>80</v>
      </c>
      <c r="H138" s="1692"/>
      <c r="I138" s="1635"/>
    </row>
    <row r="139" spans="2:9" s="1530" customFormat="1" ht="15.5" x14ac:dyDescent="0.25">
      <c r="B139" s="1678"/>
      <c r="C139" s="1657" t="s">
        <v>93</v>
      </c>
      <c r="D139" s="1543"/>
      <c r="E139" s="1543"/>
      <c r="F139" s="1582"/>
      <c r="G139" s="1696"/>
      <c r="H139" s="1692"/>
      <c r="I139" s="1635"/>
    </row>
    <row r="140" spans="2:9" s="1530" customFormat="1" ht="16" thickBot="1" x14ac:dyDescent="0.3">
      <c r="B140" s="1678"/>
      <c r="C140" s="1657"/>
      <c r="D140" s="1543"/>
      <c r="E140" s="1543"/>
      <c r="F140" s="1582"/>
      <c r="G140" s="1657"/>
      <c r="H140" s="1697"/>
      <c r="I140" s="1564"/>
    </row>
    <row r="141" spans="2:9" s="1530" customFormat="1" ht="16" thickBot="1" x14ac:dyDescent="0.3">
      <c r="B141" s="1591" t="s">
        <v>94</v>
      </c>
      <c r="C141" s="1698"/>
      <c r="D141" s="1699"/>
      <c r="E141" s="1698"/>
      <c r="F141" s="1700"/>
      <c r="G141" s="1701"/>
      <c r="H141" s="1702"/>
      <c r="I141" s="1595"/>
    </row>
    <row r="142" spans="2:9" s="1530" customFormat="1" ht="16" thickBot="1" x14ac:dyDescent="0.3">
      <c r="B142" s="1645"/>
      <c r="C142" s="1547"/>
      <c r="D142" s="1547"/>
      <c r="E142" s="1547"/>
      <c r="F142" s="1703"/>
      <c r="G142" s="1704"/>
      <c r="H142" s="1598"/>
      <c r="I142" s="1705"/>
    </row>
    <row r="143" spans="2:9" s="1530" customFormat="1" ht="15.5" x14ac:dyDescent="0.25">
      <c r="B143" s="1546" t="s">
        <v>5</v>
      </c>
      <c r="C143" s="1547"/>
      <c r="D143" s="1547" t="s">
        <v>6</v>
      </c>
      <c r="E143" s="1547"/>
      <c r="F143" s="1647" t="s">
        <v>7</v>
      </c>
      <c r="G143" s="1683" t="s">
        <v>8</v>
      </c>
      <c r="H143" s="1684" t="s">
        <v>9</v>
      </c>
      <c r="I143" s="1550" t="s">
        <v>10</v>
      </c>
    </row>
    <row r="144" spans="2:9" s="1530" customFormat="1" ht="16" thickBot="1" x14ac:dyDescent="0.3">
      <c r="B144" s="1551"/>
      <c r="C144" s="1651"/>
      <c r="D144" s="1552"/>
      <c r="E144" s="1552"/>
      <c r="F144" s="1652"/>
      <c r="G144" s="1685"/>
      <c r="H144" s="1686" t="s">
        <v>11</v>
      </c>
      <c r="I144" s="1555" t="s">
        <v>11</v>
      </c>
    </row>
    <row r="145" spans="2:9" s="1530" customFormat="1" ht="15.5" x14ac:dyDescent="0.25">
      <c r="B145" s="1687"/>
      <c r="C145" s="1646"/>
      <c r="D145" s="1547"/>
      <c r="E145" s="1547"/>
      <c r="F145" s="1647"/>
      <c r="G145" s="1688"/>
      <c r="H145" s="1549"/>
      <c r="I145" s="1550"/>
    </row>
    <row r="146" spans="2:9" s="1530" customFormat="1" ht="15.5" x14ac:dyDescent="0.25">
      <c r="B146" s="1622">
        <v>3600</v>
      </c>
      <c r="C146" s="1628" t="s">
        <v>95</v>
      </c>
      <c r="D146" s="1543"/>
      <c r="E146" s="1662"/>
      <c r="F146" s="1582"/>
      <c r="G146" s="1657"/>
      <c r="H146" s="1689"/>
      <c r="I146" s="1564"/>
    </row>
    <row r="147" spans="2:9" s="1530" customFormat="1" ht="15.5" x14ac:dyDescent="0.25">
      <c r="B147" s="1622"/>
      <c r="C147" s="1628" t="s">
        <v>35</v>
      </c>
      <c r="D147" s="1543"/>
      <c r="E147" s="1543"/>
      <c r="F147" s="1574"/>
      <c r="G147" s="1657"/>
      <c r="H147" s="1689"/>
      <c r="I147" s="1564"/>
    </row>
    <row r="148" spans="2:9" s="1530" customFormat="1" ht="15.5" x14ac:dyDescent="0.25">
      <c r="B148" s="1690">
        <v>36.01</v>
      </c>
      <c r="C148" s="1628" t="s">
        <v>96</v>
      </c>
      <c r="D148" s="1543"/>
      <c r="E148" s="1543"/>
      <c r="F148" s="1582"/>
      <c r="G148" s="1562"/>
      <c r="H148" s="1691"/>
      <c r="I148" s="1564"/>
    </row>
    <row r="149" spans="2:9" s="1530" customFormat="1" ht="15.5" x14ac:dyDescent="0.25">
      <c r="B149" s="1678"/>
      <c r="C149" s="1657" t="s">
        <v>97</v>
      </c>
      <c r="D149" s="1543"/>
      <c r="E149" s="1543"/>
      <c r="F149" s="1582" t="s">
        <v>45</v>
      </c>
      <c r="G149" s="1658">
        <v>30</v>
      </c>
      <c r="H149" s="1692"/>
      <c r="I149" s="1564"/>
    </row>
    <row r="150" spans="2:9" s="1530" customFormat="1" ht="9" customHeight="1" x14ac:dyDescent="0.25">
      <c r="B150" s="1678"/>
      <c r="C150" s="1657"/>
      <c r="D150" s="1543"/>
      <c r="E150" s="1543"/>
      <c r="F150" s="1582"/>
      <c r="G150" s="1658"/>
      <c r="H150" s="1692"/>
      <c r="I150" s="1693"/>
    </row>
    <row r="151" spans="2:9" s="1530" customFormat="1" ht="31" x14ac:dyDescent="0.25">
      <c r="B151" s="1706" t="s">
        <v>519</v>
      </c>
      <c r="C151" s="2138" t="s">
        <v>520</v>
      </c>
      <c r="D151" s="2139"/>
      <c r="E151" s="2140"/>
      <c r="F151" s="1582" t="s">
        <v>521</v>
      </c>
      <c r="G151" s="1695">
        <v>20</v>
      </c>
      <c r="H151" s="1692"/>
      <c r="I151" s="1564"/>
    </row>
    <row r="152" spans="2:9" s="1530" customFormat="1" ht="16" thickBot="1" x14ac:dyDescent="0.3">
      <c r="B152" s="1678"/>
      <c r="C152" s="1657"/>
      <c r="D152" s="1543"/>
      <c r="E152" s="1543"/>
      <c r="F152" s="1582"/>
      <c r="G152" s="1657"/>
      <c r="H152" s="1697"/>
      <c r="I152" s="1564"/>
    </row>
    <row r="153" spans="2:9" s="1530" customFormat="1" ht="16" thickBot="1" x14ac:dyDescent="0.3">
      <c r="B153" s="1591" t="s">
        <v>94</v>
      </c>
      <c r="C153" s="1698"/>
      <c r="D153" s="1699"/>
      <c r="E153" s="1698"/>
      <c r="F153" s="1700"/>
      <c r="G153" s="1701"/>
      <c r="H153" s="1702"/>
      <c r="I153" s="1595"/>
    </row>
    <row r="154" spans="2:9" s="1530" customFormat="1" ht="15.5" x14ac:dyDescent="0.25">
      <c r="B154" s="1542"/>
      <c r="C154" s="1542"/>
      <c r="D154" s="1542"/>
      <c r="E154" s="1542"/>
      <c r="F154" s="1707"/>
      <c r="G154" s="1708"/>
      <c r="H154" s="1661"/>
      <c r="I154" s="1661"/>
    </row>
    <row r="155" spans="2:9" s="1530" customFormat="1" ht="6" customHeight="1" thickBot="1" x14ac:dyDescent="0.3">
      <c r="B155" s="1542"/>
      <c r="C155" s="1543"/>
      <c r="D155" s="1543"/>
      <c r="E155" s="1543"/>
      <c r="F155" s="1543"/>
      <c r="G155" s="1660"/>
      <c r="H155" s="1544"/>
      <c r="I155" s="1661"/>
    </row>
    <row r="156" spans="2:9" s="1530" customFormat="1" ht="15.5" x14ac:dyDescent="0.25">
      <c r="B156" s="1546" t="s">
        <v>5</v>
      </c>
      <c r="C156" s="1547"/>
      <c r="D156" s="1547" t="s">
        <v>6</v>
      </c>
      <c r="E156" s="1547"/>
      <c r="F156" s="1647" t="s">
        <v>7</v>
      </c>
      <c r="G156" s="1683" t="s">
        <v>8</v>
      </c>
      <c r="H156" s="1684" t="s">
        <v>9</v>
      </c>
      <c r="I156" s="1550" t="s">
        <v>10</v>
      </c>
    </row>
    <row r="157" spans="2:9" s="1530" customFormat="1" ht="16" thickBot="1" x14ac:dyDescent="0.3">
      <c r="B157" s="1551"/>
      <c r="C157" s="1651"/>
      <c r="D157" s="1552"/>
      <c r="E157" s="1552"/>
      <c r="F157" s="1652"/>
      <c r="G157" s="1685"/>
      <c r="H157" s="1686" t="s">
        <v>11</v>
      </c>
      <c r="I157" s="1555" t="s">
        <v>11</v>
      </c>
    </row>
    <row r="158" spans="2:9" s="1530" customFormat="1" ht="15.5" x14ac:dyDescent="0.25">
      <c r="B158" s="1709"/>
      <c r="C158" s="1657"/>
      <c r="D158" s="1543"/>
      <c r="E158" s="1543"/>
      <c r="F158" s="1582"/>
      <c r="G158" s="1582"/>
      <c r="H158" s="1633"/>
      <c r="I158" s="1693"/>
    </row>
    <row r="159" spans="2:9" s="1530" customFormat="1" ht="24.75" customHeight="1" x14ac:dyDescent="0.25">
      <c r="B159" s="1565">
        <v>4900</v>
      </c>
      <c r="C159" s="2141" t="s">
        <v>98</v>
      </c>
      <c r="D159" s="2142"/>
      <c r="E159" s="2143"/>
      <c r="F159" s="1562"/>
      <c r="G159" s="1582"/>
      <c r="H159" s="1563"/>
      <c r="I159" s="1693"/>
    </row>
    <row r="160" spans="2:9" s="1530" customFormat="1" ht="6.75" customHeight="1" x14ac:dyDescent="0.25">
      <c r="B160" s="1571"/>
      <c r="C160" s="1657"/>
      <c r="D160" s="1543"/>
      <c r="E160" s="1543"/>
      <c r="F160" s="1574"/>
      <c r="G160" s="1582"/>
      <c r="H160" s="1563"/>
      <c r="I160" s="1693"/>
    </row>
    <row r="161" spans="2:9" s="1530" customFormat="1" ht="15.5" x14ac:dyDescent="0.25">
      <c r="B161" s="1710" t="s">
        <v>99</v>
      </c>
      <c r="C161" s="1628" t="s">
        <v>100</v>
      </c>
      <c r="D161" s="1543"/>
      <c r="E161" s="1543"/>
      <c r="F161" s="1582"/>
      <c r="G161" s="1582"/>
      <c r="H161" s="1689"/>
      <c r="I161" s="1564"/>
    </row>
    <row r="162" spans="2:9" s="1530" customFormat="1" ht="15.5" x14ac:dyDescent="0.25">
      <c r="B162" s="1575"/>
      <c r="C162" s="1628" t="s">
        <v>101</v>
      </c>
      <c r="D162" s="1543"/>
      <c r="E162" s="1543"/>
      <c r="F162" s="1582"/>
      <c r="G162" s="1582"/>
      <c r="H162" s="1689"/>
      <c r="I162" s="1564"/>
    </row>
    <row r="163" spans="2:9" s="1530" customFormat="1" ht="11.25" customHeight="1" x14ac:dyDescent="0.25">
      <c r="B163" s="1575"/>
      <c r="C163" s="1657"/>
      <c r="D163" s="1543"/>
      <c r="E163" s="1543"/>
      <c r="F163" s="1582"/>
      <c r="G163" s="1582"/>
      <c r="H163" s="1689"/>
      <c r="I163" s="1564"/>
    </row>
    <row r="164" spans="2:9" s="1530" customFormat="1" ht="17.5" x14ac:dyDescent="0.25">
      <c r="B164" s="1575"/>
      <c r="C164" s="1657" t="s">
        <v>102</v>
      </c>
      <c r="D164" s="1543"/>
      <c r="E164" s="1543"/>
      <c r="F164" s="1582" t="s">
        <v>611</v>
      </c>
      <c r="G164" s="1582">
        <v>300</v>
      </c>
      <c r="H164" s="1689"/>
      <c r="I164" s="1564"/>
    </row>
    <row r="165" spans="2:9" s="1530" customFormat="1" ht="17.5" x14ac:dyDescent="0.25">
      <c r="B165" s="1667"/>
      <c r="C165" s="1657" t="s">
        <v>104</v>
      </c>
      <c r="D165" s="1543"/>
      <c r="E165" s="1543"/>
      <c r="F165" s="1582" t="s">
        <v>611</v>
      </c>
      <c r="G165" s="1582">
        <v>750</v>
      </c>
      <c r="H165" s="1689"/>
      <c r="I165" s="1564"/>
    </row>
    <row r="166" spans="2:9" s="1530" customFormat="1" ht="10.5" customHeight="1" x14ac:dyDescent="0.25">
      <c r="B166" s="1667"/>
      <c r="C166" s="1657"/>
      <c r="D166" s="1543"/>
      <c r="E166" s="1543"/>
      <c r="F166" s="1582"/>
      <c r="G166" s="1582"/>
      <c r="H166" s="1689"/>
      <c r="I166" s="1564"/>
    </row>
    <row r="167" spans="2:9" s="1530" customFormat="1" ht="15.5" x14ac:dyDescent="0.25">
      <c r="B167" s="1667"/>
      <c r="C167" s="1628" t="s">
        <v>105</v>
      </c>
      <c r="D167" s="1543"/>
      <c r="E167" s="1543"/>
      <c r="F167" s="1582"/>
      <c r="G167" s="1582"/>
      <c r="H167" s="1689"/>
      <c r="I167" s="1564"/>
    </row>
    <row r="168" spans="2:9" s="1530" customFormat="1" ht="17.5" x14ac:dyDescent="0.25">
      <c r="B168" s="1667"/>
      <c r="C168" s="1657" t="s">
        <v>102</v>
      </c>
      <c r="D168" s="1543"/>
      <c r="E168" s="1543"/>
      <c r="F168" s="1582" t="s">
        <v>611</v>
      </c>
      <c r="G168" s="1582">
        <v>300</v>
      </c>
      <c r="H168" s="1689"/>
      <c r="I168" s="1564"/>
    </row>
    <row r="169" spans="2:9" s="1530" customFormat="1" ht="17.5" x14ac:dyDescent="0.25">
      <c r="B169" s="1667"/>
      <c r="C169" s="1657" t="s">
        <v>104</v>
      </c>
      <c r="D169" s="1543"/>
      <c r="E169" s="1543"/>
      <c r="F169" s="1582" t="s">
        <v>611</v>
      </c>
      <c r="G169" s="1582">
        <v>750</v>
      </c>
      <c r="H169" s="1689"/>
      <c r="I169" s="1564"/>
    </row>
    <row r="170" spans="2:9" s="1530" customFormat="1" ht="16" thickBot="1" x14ac:dyDescent="0.3">
      <c r="B170" s="1642"/>
      <c r="C170" s="1657"/>
      <c r="D170" s="1543"/>
      <c r="E170" s="1543"/>
      <c r="F170" s="1582"/>
      <c r="G170" s="1582"/>
      <c r="H170" s="1689"/>
      <c r="I170" s="1711"/>
    </row>
    <row r="171" spans="2:9" s="1530" customFormat="1" ht="16" thickBot="1" x14ac:dyDescent="0.3">
      <c r="B171" s="1591" t="s">
        <v>106</v>
      </c>
      <c r="C171" s="1592"/>
      <c r="D171" s="1592"/>
      <c r="E171" s="1592"/>
      <c r="F171" s="1592"/>
      <c r="G171" s="1593"/>
      <c r="H171" s="1594"/>
      <c r="I171" s="1595"/>
    </row>
    <row r="172" spans="2:9" ht="9" customHeight="1" x14ac:dyDescent="0.25">
      <c r="B172" s="1712"/>
      <c r="C172" s="1712"/>
      <c r="D172" s="1712"/>
      <c r="E172" s="1712"/>
      <c r="F172" s="1712"/>
      <c r="G172" s="1712"/>
      <c r="H172" s="1713"/>
      <c r="I172" s="1713"/>
    </row>
    <row r="173" spans="2:9" ht="16" thickBot="1" x14ac:dyDescent="0.3">
      <c r="B173" s="1712"/>
      <c r="C173" s="1712"/>
      <c r="D173" s="1712"/>
      <c r="E173" s="1712"/>
      <c r="F173" s="1712"/>
      <c r="G173" s="1712"/>
      <c r="H173" s="1713"/>
      <c r="I173" s="1713"/>
    </row>
    <row r="174" spans="2:9" ht="15.5" x14ac:dyDescent="0.25">
      <c r="B174" s="1546" t="s">
        <v>5</v>
      </c>
      <c r="C174" s="1547" t="s">
        <v>6</v>
      </c>
      <c r="D174" s="1547"/>
      <c r="E174" s="1547"/>
      <c r="F174" s="1548" t="s">
        <v>7</v>
      </c>
      <c r="G174" s="1548" t="s">
        <v>8</v>
      </c>
      <c r="H174" s="1549" t="s">
        <v>9</v>
      </c>
      <c r="I174" s="1550" t="s">
        <v>10</v>
      </c>
    </row>
    <row r="175" spans="2:9" ht="16" thickBot="1" x14ac:dyDescent="0.3">
      <c r="B175" s="1551"/>
      <c r="C175" s="1552"/>
      <c r="D175" s="1552"/>
      <c r="E175" s="1552"/>
      <c r="F175" s="1553"/>
      <c r="G175" s="1553"/>
      <c r="H175" s="1554" t="s">
        <v>11</v>
      </c>
      <c r="I175" s="1555" t="s">
        <v>11</v>
      </c>
    </row>
    <row r="176" spans="2:9" ht="15.5" x14ac:dyDescent="0.25">
      <c r="B176" s="1709"/>
      <c r="C176" s="1771"/>
      <c r="D176" s="1557"/>
      <c r="E176" s="1772"/>
      <c r="F176" s="1773"/>
      <c r="G176" s="1774"/>
      <c r="H176" s="1775"/>
      <c r="I176" s="1560"/>
    </row>
    <row r="177" spans="2:9" ht="15.5" x14ac:dyDescent="0.25">
      <c r="B177" s="1587">
        <v>7100</v>
      </c>
      <c r="C177" s="1628" t="s">
        <v>107</v>
      </c>
      <c r="D177" s="1543"/>
      <c r="E177" s="1662"/>
      <c r="F177" s="1562"/>
      <c r="G177" s="1562"/>
      <c r="H177" s="1563"/>
      <c r="I177" s="1564"/>
    </row>
    <row r="178" spans="2:9" ht="15.5" x14ac:dyDescent="0.25">
      <c r="B178" s="1571"/>
      <c r="C178" s="1657"/>
      <c r="D178" s="1543"/>
      <c r="E178" s="1662"/>
      <c r="F178" s="1574"/>
      <c r="G178" s="1562"/>
      <c r="H178" s="1563"/>
      <c r="I178" s="1564"/>
    </row>
    <row r="179" spans="2:9" ht="15.5" x14ac:dyDescent="0.35">
      <c r="B179" s="1575" t="s">
        <v>108</v>
      </c>
      <c r="C179" s="2144" t="s">
        <v>109</v>
      </c>
      <c r="D179" s="2145"/>
      <c r="E179" s="2146"/>
      <c r="F179" s="1715" t="s">
        <v>612</v>
      </c>
      <c r="G179" s="1580">
        <v>1</v>
      </c>
      <c r="H179" s="1663">
        <v>100000</v>
      </c>
      <c r="I179" s="1564">
        <f>H179*G179</f>
        <v>100000</v>
      </c>
    </row>
    <row r="180" spans="2:9" ht="16" thickBot="1" x14ac:dyDescent="0.3">
      <c r="B180" s="1716"/>
      <c r="C180" s="1717"/>
      <c r="D180" s="1599"/>
      <c r="E180" s="1718"/>
      <c r="F180" s="1719"/>
      <c r="G180" s="1720"/>
      <c r="H180" s="1721"/>
      <c r="I180" s="1711"/>
    </row>
    <row r="181" spans="2:9" ht="16" thickBot="1" x14ac:dyDescent="0.3">
      <c r="B181" s="1591" t="s">
        <v>111</v>
      </c>
      <c r="C181" s="1592"/>
      <c r="D181" s="1592"/>
      <c r="E181" s="1592"/>
      <c r="F181" s="1592"/>
      <c r="G181" s="1593"/>
      <c r="H181" s="1594"/>
      <c r="I181" s="1595">
        <f>SUM(I179:I180)</f>
        <v>100000</v>
      </c>
    </row>
    <row r="182" spans="2:9" ht="15.5" x14ac:dyDescent="0.25">
      <c r="B182" s="1712"/>
      <c r="C182" s="1712"/>
      <c r="D182" s="1712"/>
      <c r="E182" s="1712"/>
      <c r="F182" s="1712"/>
      <c r="G182" s="1712"/>
      <c r="H182" s="1713"/>
      <c r="I182" s="1713"/>
    </row>
    <row r="183" spans="2:9" ht="15.5" x14ac:dyDescent="0.25">
      <c r="B183" s="1712"/>
      <c r="C183" s="1712"/>
      <c r="D183" s="1712"/>
      <c r="E183" s="1712"/>
      <c r="F183" s="1712"/>
      <c r="G183" s="1712"/>
      <c r="H183" s="1713"/>
      <c r="I183" s="1713"/>
    </row>
    <row r="184" spans="2:9" ht="15.5" x14ac:dyDescent="0.25">
      <c r="B184" s="1542"/>
      <c r="C184" s="1542"/>
      <c r="D184" s="1542"/>
      <c r="E184" s="1542"/>
      <c r="F184" s="1542"/>
      <c r="G184" s="1708"/>
      <c r="H184" s="1661"/>
      <c r="I184" s="1544"/>
    </row>
    <row r="185" spans="2:9" ht="15.5" x14ac:dyDescent="0.25">
      <c r="B185" s="1542" t="s">
        <v>112</v>
      </c>
      <c r="C185" s="1542"/>
      <c r="D185" s="1543"/>
      <c r="E185" s="1543"/>
      <c r="F185" s="1543"/>
      <c r="G185" s="1543"/>
      <c r="H185" s="1544"/>
      <c r="I185" s="1544"/>
    </row>
    <row r="186" spans="2:9" ht="16" thickBot="1" x14ac:dyDescent="0.3">
      <c r="B186" s="1572"/>
      <c r="C186" s="1572"/>
      <c r="D186" s="1543"/>
      <c r="E186" s="1543"/>
      <c r="F186" s="1620"/>
      <c r="G186" s="1620"/>
      <c r="H186" s="1544"/>
      <c r="I186" s="1544"/>
    </row>
    <row r="187" spans="2:9" ht="16" thickBot="1" x14ac:dyDescent="0.3">
      <c r="B187" s="1722" t="s">
        <v>113</v>
      </c>
      <c r="C187" s="1723"/>
      <c r="D187" s="1698" t="s">
        <v>6</v>
      </c>
      <c r="E187" s="1698"/>
      <c r="F187" s="1700"/>
      <c r="G187" s="1700"/>
      <c r="H187" s="1724"/>
      <c r="I187" s="1595" t="s">
        <v>114</v>
      </c>
    </row>
    <row r="188" spans="2:9" ht="15.5" x14ac:dyDescent="0.25">
      <c r="B188" s="1622"/>
      <c r="C188" s="1629"/>
      <c r="D188" s="1542"/>
      <c r="E188" s="1542"/>
      <c r="F188" s="1707"/>
      <c r="G188" s="1707"/>
      <c r="H188" s="1725"/>
      <c r="I188" s="1569"/>
    </row>
    <row r="189" spans="2:9" ht="15.5" x14ac:dyDescent="0.25">
      <c r="B189" s="1726">
        <v>1300</v>
      </c>
      <c r="C189" s="1727"/>
      <c r="D189" s="1728" t="s">
        <v>115</v>
      </c>
      <c r="E189" s="1729"/>
      <c r="F189" s="1730"/>
      <c r="G189" s="1731"/>
      <c r="H189" s="1732"/>
      <c r="I189" s="1733"/>
    </row>
    <row r="190" spans="2:9" ht="15.5" x14ac:dyDescent="0.25">
      <c r="B190" s="1726">
        <v>1500</v>
      </c>
      <c r="C190" s="1727"/>
      <c r="D190" s="1734" t="s">
        <v>33</v>
      </c>
      <c r="E190" s="1734"/>
      <c r="F190" s="1731"/>
      <c r="G190" s="1731"/>
      <c r="H190" s="1735"/>
      <c r="I190" s="1736"/>
    </row>
    <row r="191" spans="2:9" ht="15.5" x14ac:dyDescent="0.25">
      <c r="B191" s="1737">
        <v>1700</v>
      </c>
      <c r="C191" s="1738"/>
      <c r="D191" s="1734" t="s">
        <v>42</v>
      </c>
      <c r="E191" s="1734"/>
      <c r="F191" s="1739"/>
      <c r="G191" s="1739"/>
      <c r="H191" s="1735"/>
      <c r="I191" s="1736"/>
    </row>
    <row r="192" spans="2:9" ht="15.5" x14ac:dyDescent="0.25">
      <c r="B192" s="1726" t="s">
        <v>48</v>
      </c>
      <c r="C192" s="1740"/>
      <c r="D192" s="1728" t="s">
        <v>49</v>
      </c>
      <c r="E192" s="1741"/>
      <c r="F192" s="1731"/>
      <c r="G192" s="1731"/>
      <c r="H192" s="1732"/>
      <c r="I192" s="1733"/>
    </row>
    <row r="193" spans="2:11" ht="15.5" x14ac:dyDescent="0.25">
      <c r="B193" s="1642"/>
      <c r="C193" s="1742"/>
      <c r="D193" s="1543"/>
      <c r="E193" s="1543"/>
      <c r="F193" s="1620"/>
      <c r="G193" s="1620"/>
      <c r="H193" s="1691"/>
      <c r="I193" s="1563"/>
    </row>
    <row r="194" spans="2:11" ht="15.5" x14ac:dyDescent="0.25">
      <c r="B194" s="1743">
        <v>2100</v>
      </c>
      <c r="C194" s="1727"/>
      <c r="D194" s="1728" t="s">
        <v>64</v>
      </c>
      <c r="E194" s="1729"/>
      <c r="F194" s="1731"/>
      <c r="G194" s="1731"/>
      <c r="H194" s="1732"/>
      <c r="I194" s="1733"/>
    </row>
    <row r="195" spans="2:11" ht="15.5" x14ac:dyDescent="0.25">
      <c r="B195" s="1642"/>
      <c r="C195" s="1742"/>
      <c r="D195" s="1543"/>
      <c r="E195" s="1543"/>
      <c r="F195" s="1620"/>
      <c r="G195" s="1620"/>
      <c r="H195" s="1691"/>
      <c r="I195" s="1563"/>
    </row>
    <row r="196" spans="2:11" ht="15.5" x14ac:dyDescent="0.25">
      <c r="B196" s="1726">
        <v>2200</v>
      </c>
      <c r="C196" s="1727"/>
      <c r="D196" s="1741" t="s">
        <v>71</v>
      </c>
      <c r="E196" s="1741"/>
      <c r="F196" s="1731"/>
      <c r="G196" s="1731"/>
      <c r="H196" s="1732"/>
      <c r="I196" s="1733"/>
    </row>
    <row r="197" spans="2:11" ht="15.5" x14ac:dyDescent="0.25">
      <c r="B197" s="1642"/>
      <c r="C197" s="1742"/>
      <c r="D197" s="1543"/>
      <c r="E197" s="1543"/>
      <c r="F197" s="1620"/>
      <c r="G197" s="1620"/>
      <c r="H197" s="1691"/>
      <c r="I197" s="1563"/>
    </row>
    <row r="198" spans="2:11" ht="15.5" x14ac:dyDescent="0.25">
      <c r="B198" s="1726">
        <v>2500</v>
      </c>
      <c r="C198" s="1744"/>
      <c r="D198" s="1728" t="s">
        <v>116</v>
      </c>
      <c r="E198" s="1741"/>
      <c r="F198" s="1731"/>
      <c r="G198" s="1731"/>
      <c r="H198" s="1732"/>
      <c r="I198" s="1733"/>
    </row>
    <row r="199" spans="2:11" ht="15.5" x14ac:dyDescent="0.25">
      <c r="B199" s="1642"/>
      <c r="C199" s="1742"/>
      <c r="D199" s="1543"/>
      <c r="E199" s="1543"/>
      <c r="F199" s="1620"/>
      <c r="G199" s="1620"/>
      <c r="H199" s="1691"/>
      <c r="I199" s="1563"/>
    </row>
    <row r="200" spans="2:11" ht="15.5" x14ac:dyDescent="0.25">
      <c r="B200" s="1726">
        <v>3400</v>
      </c>
      <c r="C200" s="1744"/>
      <c r="D200" s="1741" t="s">
        <v>117</v>
      </c>
      <c r="E200" s="1741"/>
      <c r="F200" s="1731"/>
      <c r="G200" s="1731"/>
      <c r="H200" s="1732"/>
      <c r="I200" s="1733"/>
    </row>
    <row r="201" spans="2:11" ht="15.5" x14ac:dyDescent="0.25">
      <c r="B201" s="1642"/>
      <c r="C201" s="1742"/>
      <c r="D201" s="1543"/>
      <c r="E201" s="1543"/>
      <c r="F201" s="1620"/>
      <c r="G201" s="1620"/>
      <c r="H201" s="1691"/>
      <c r="I201" s="1563"/>
    </row>
    <row r="202" spans="2:11" ht="15.5" x14ac:dyDescent="0.25">
      <c r="B202" s="1726">
        <v>3600</v>
      </c>
      <c r="C202" s="1744"/>
      <c r="D202" s="1741" t="s">
        <v>118</v>
      </c>
      <c r="E202" s="1741"/>
      <c r="F202" s="1731"/>
      <c r="G202" s="1731"/>
      <c r="H202" s="1732"/>
      <c r="I202" s="1733"/>
    </row>
    <row r="203" spans="2:11" ht="26" customHeight="1" x14ac:dyDescent="0.25">
      <c r="B203" s="1743">
        <v>4900</v>
      </c>
      <c r="C203" s="1745"/>
      <c r="D203" s="2147" t="s">
        <v>98</v>
      </c>
      <c r="E203" s="2148"/>
      <c r="F203" s="2148"/>
      <c r="G203" s="2148"/>
      <c r="H203" s="2149"/>
      <c r="I203" s="1733"/>
    </row>
    <row r="204" spans="2:11" ht="26" customHeight="1" thickBot="1" x14ac:dyDescent="0.3">
      <c r="B204" s="1746">
        <v>7100</v>
      </c>
      <c r="C204" s="1747"/>
      <c r="D204" s="1665" t="s">
        <v>119</v>
      </c>
      <c r="E204" s="1665"/>
      <c r="F204" s="1620"/>
      <c r="G204" s="1620"/>
      <c r="H204" s="1691"/>
      <c r="I204" s="1563">
        <f>I181</f>
        <v>100000</v>
      </c>
    </row>
    <row r="205" spans="2:11" ht="26" customHeight="1" x14ac:dyDescent="0.25">
      <c r="B205" s="1748"/>
      <c r="C205" s="1749"/>
      <c r="D205" s="1750" t="s">
        <v>120</v>
      </c>
      <c r="E205" s="2150" t="s">
        <v>121</v>
      </c>
      <c r="F205" s="2150"/>
      <c r="G205" s="2150"/>
      <c r="H205" s="2150"/>
      <c r="I205" s="1751"/>
    </row>
    <row r="206" spans="2:11" ht="26" customHeight="1" x14ac:dyDescent="0.25">
      <c r="B206" s="1752"/>
      <c r="C206" s="1734"/>
      <c r="D206" s="1753" t="s">
        <v>122</v>
      </c>
      <c r="E206" s="2151" t="s">
        <v>123</v>
      </c>
      <c r="F206" s="2151"/>
      <c r="G206" s="2151"/>
      <c r="H206" s="2151"/>
      <c r="I206" s="1754"/>
    </row>
    <row r="207" spans="2:11" ht="26" customHeight="1" x14ac:dyDescent="0.25">
      <c r="B207" s="1752"/>
      <c r="C207" s="1734"/>
      <c r="D207" s="1753" t="s">
        <v>124</v>
      </c>
      <c r="E207" s="2136" t="s">
        <v>125</v>
      </c>
      <c r="F207" s="2136"/>
      <c r="G207" s="2136"/>
      <c r="H207" s="2136"/>
      <c r="I207" s="1754"/>
    </row>
    <row r="208" spans="2:11" ht="26" customHeight="1" x14ac:dyDescent="0.25">
      <c r="B208" s="1755"/>
      <c r="C208" s="1734"/>
      <c r="D208" s="1753" t="s">
        <v>126</v>
      </c>
      <c r="E208" s="2137" t="s">
        <v>127</v>
      </c>
      <c r="F208" s="2137"/>
      <c r="G208" s="2137"/>
      <c r="H208" s="2137"/>
      <c r="I208" s="1756"/>
      <c r="K208" s="1757"/>
    </row>
    <row r="209" spans="2:9" ht="23.25" customHeight="1" thickBot="1" x14ac:dyDescent="0.3">
      <c r="B209" s="1758" t="s">
        <v>613</v>
      </c>
      <c r="C209" s="1759"/>
      <c r="D209" s="1759"/>
      <c r="E209" s="1760"/>
      <c r="F209" s="1760"/>
      <c r="G209" s="1760"/>
      <c r="H209" s="1761"/>
      <c r="I209" s="1754"/>
    </row>
    <row r="210" spans="2:9" x14ac:dyDescent="0.25">
      <c r="B210" s="1763"/>
      <c r="C210" s="1763"/>
      <c r="D210" s="1763"/>
      <c r="E210" s="1763"/>
      <c r="F210" s="1763"/>
      <c r="G210" s="1763"/>
      <c r="H210" s="1764"/>
      <c r="I210" s="1764"/>
    </row>
  </sheetData>
  <mergeCells count="20">
    <mergeCell ref="C76:E76"/>
    <mergeCell ref="B1:I1"/>
    <mergeCell ref="B3:I3"/>
    <mergeCell ref="B5:I5"/>
    <mergeCell ref="B6:I6"/>
    <mergeCell ref="B8:I8"/>
    <mergeCell ref="C17:E17"/>
    <mergeCell ref="C19:E19"/>
    <mergeCell ref="C21:E21"/>
    <mergeCell ref="C29:E29"/>
    <mergeCell ref="C35:E35"/>
    <mergeCell ref="C37:E37"/>
    <mergeCell ref="E207:H207"/>
    <mergeCell ref="E208:H208"/>
    <mergeCell ref="C151:E151"/>
    <mergeCell ref="C159:E159"/>
    <mergeCell ref="C179:E179"/>
    <mergeCell ref="D203:H203"/>
    <mergeCell ref="E205:H205"/>
    <mergeCell ref="E206:H206"/>
  </mergeCells>
  <printOptions horizontalCentered="1"/>
  <pageMargins left="0.70866141732283505" right="0.23622047244094499" top="0.70866141732283505" bottom="0.70866141732283505" header="0.511811023622047" footer="0.511811023622047"/>
  <pageSetup scale="63" firstPageNumber="27" orientation="portrait" r:id="rId1"/>
  <headerFooter alignWithMargins="0">
    <oddHeader xml:space="preserve">&amp;L
&amp;R   </oddHeader>
    <oddFooter>&amp;C&amp;14&amp;K0070C0&amp;P of &amp;N</oddFooter>
  </headerFooter>
  <rowBreaks count="3" manualBreakCount="3">
    <brk id="60" max="8" man="1"/>
    <brk id="119" max="8" man="1"/>
    <brk id="183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B158"/>
  <sheetViews>
    <sheetView showGridLines="0" zoomScale="80" zoomScaleNormal="80" zoomScaleSheetLayoutView="80" workbookViewId="0">
      <selection activeCell="K616" sqref="K616"/>
    </sheetView>
  </sheetViews>
  <sheetFormatPr defaultColWidth="9.08984375" defaultRowHeight="14" x14ac:dyDescent="0.25"/>
  <cols>
    <col min="1" max="1" width="1.6328125" style="659" customWidth="1"/>
    <col min="2" max="2" width="11.453125" style="659" customWidth="1"/>
    <col min="3" max="4" width="15.6328125" style="659" customWidth="1"/>
    <col min="5" max="5" width="32.36328125" style="659" customWidth="1"/>
    <col min="6" max="6" width="13.08984375" style="659" customWidth="1"/>
    <col min="7" max="7" width="16.54296875" style="659" bestFit="1" customWidth="1"/>
    <col min="8" max="8" width="16.08984375" style="659" bestFit="1" customWidth="1"/>
    <col min="9" max="9" width="24.08984375" style="696" bestFit="1" customWidth="1"/>
    <col min="10" max="10" width="0.6328125" style="660" customWidth="1"/>
    <col min="11" max="11" width="9.08984375" style="660"/>
    <col min="12" max="12" width="16.54296875" style="703" bestFit="1" customWidth="1"/>
    <col min="13" max="13" width="9.08984375" style="660"/>
    <col min="14" max="14" width="15.08984375" style="703" bestFit="1" customWidth="1"/>
    <col min="15" max="236" width="9.08984375" style="660"/>
    <col min="237" max="16384" width="9.08984375" style="659"/>
  </cols>
  <sheetData>
    <row r="1" spans="2:236" s="560" customFormat="1" ht="24.9" customHeight="1" x14ac:dyDescent="0.25">
      <c r="B1" s="2337" t="s">
        <v>0</v>
      </c>
      <c r="C1" s="2337"/>
      <c r="D1" s="2337"/>
      <c r="E1" s="2337"/>
      <c r="F1" s="2337"/>
      <c r="G1" s="2337"/>
      <c r="H1" s="2337"/>
      <c r="I1" s="2337"/>
      <c r="L1" s="697"/>
      <c r="N1" s="697"/>
    </row>
    <row r="2" spans="2:236" s="560" customFormat="1" ht="24.9" customHeight="1" x14ac:dyDescent="0.25">
      <c r="B2" s="2330" t="s">
        <v>449</v>
      </c>
      <c r="C2" s="2324"/>
      <c r="D2" s="2324"/>
      <c r="E2" s="2324"/>
      <c r="F2" s="2324"/>
      <c r="G2" s="2324"/>
      <c r="H2" s="2324"/>
      <c r="I2" s="2324"/>
      <c r="L2" s="697"/>
      <c r="N2" s="697"/>
    </row>
    <row r="3" spans="2:236" s="560" customFormat="1" ht="22.5" customHeight="1" x14ac:dyDescent="0.25">
      <c r="B3" s="2330" t="s">
        <v>445</v>
      </c>
      <c r="C3" s="2324"/>
      <c r="D3" s="2324"/>
      <c r="E3" s="2324"/>
      <c r="F3" s="2324"/>
      <c r="G3" s="2324"/>
      <c r="H3" s="2324"/>
      <c r="I3" s="2324"/>
      <c r="L3" s="697"/>
      <c r="N3" s="697"/>
    </row>
    <row r="4" spans="2:236" s="560" customFormat="1" ht="12.75" customHeight="1" x14ac:dyDescent="0.25">
      <c r="B4" s="2334"/>
      <c r="C4" s="2335"/>
      <c r="D4" s="2335"/>
      <c r="E4" s="2335"/>
      <c r="F4" s="2335"/>
      <c r="G4" s="2335"/>
      <c r="H4" s="2335"/>
      <c r="I4" s="2335"/>
      <c r="L4" s="697"/>
      <c r="N4" s="697"/>
    </row>
    <row r="5" spans="2:236" s="564" customFormat="1" ht="24.9" customHeight="1" x14ac:dyDescent="0.25">
      <c r="B5" s="2338" t="s">
        <v>3</v>
      </c>
      <c r="C5" s="2338"/>
      <c r="D5" s="2338"/>
      <c r="E5" s="2338"/>
      <c r="F5" s="2338"/>
      <c r="G5" s="2338"/>
      <c r="H5" s="2338"/>
      <c r="I5" s="2338"/>
      <c r="J5" s="562"/>
      <c r="K5" s="562"/>
      <c r="L5" s="698"/>
      <c r="M5" s="562"/>
      <c r="N5" s="698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2"/>
      <c r="DN5" s="562"/>
      <c r="DO5" s="562"/>
      <c r="DP5" s="562"/>
      <c r="DQ5" s="562"/>
      <c r="DR5" s="562"/>
      <c r="DS5" s="562"/>
      <c r="DT5" s="562"/>
      <c r="DU5" s="562"/>
      <c r="DV5" s="562"/>
      <c r="DW5" s="562"/>
      <c r="DX5" s="562"/>
      <c r="DY5" s="562"/>
      <c r="DZ5" s="562"/>
      <c r="EA5" s="562"/>
      <c r="EB5" s="562"/>
      <c r="EC5" s="562"/>
      <c r="ED5" s="562"/>
      <c r="EE5" s="562"/>
      <c r="EF5" s="562"/>
      <c r="EG5" s="562"/>
      <c r="EH5" s="562"/>
      <c r="EI5" s="562"/>
      <c r="EJ5" s="562"/>
      <c r="EK5" s="562"/>
      <c r="EL5" s="562"/>
      <c r="EM5" s="562"/>
      <c r="EN5" s="562"/>
      <c r="EO5" s="562"/>
      <c r="EP5" s="562"/>
      <c r="EQ5" s="562"/>
      <c r="ER5" s="562"/>
      <c r="ES5" s="562"/>
      <c r="ET5" s="562"/>
      <c r="EU5" s="562"/>
      <c r="EV5" s="562"/>
      <c r="EW5" s="562"/>
      <c r="EX5" s="562"/>
      <c r="EY5" s="562"/>
      <c r="EZ5" s="562"/>
      <c r="FA5" s="562"/>
      <c r="FB5" s="562"/>
      <c r="FC5" s="562"/>
      <c r="FD5" s="562"/>
      <c r="FE5" s="562"/>
      <c r="FF5" s="562"/>
      <c r="FG5" s="562"/>
      <c r="FH5" s="562"/>
      <c r="FI5" s="562"/>
      <c r="FJ5" s="562"/>
      <c r="FK5" s="562"/>
      <c r="FL5" s="562"/>
      <c r="FM5" s="562"/>
      <c r="FN5" s="562"/>
      <c r="FO5" s="562"/>
      <c r="FP5" s="562"/>
      <c r="FQ5" s="562"/>
      <c r="FR5" s="562"/>
      <c r="FS5" s="562"/>
      <c r="FT5" s="562"/>
      <c r="FU5" s="562"/>
      <c r="FV5" s="562"/>
      <c r="FW5" s="562"/>
      <c r="FX5" s="562"/>
      <c r="FY5" s="562"/>
      <c r="FZ5" s="562"/>
      <c r="GA5" s="562"/>
      <c r="GB5" s="562"/>
      <c r="GC5" s="562"/>
      <c r="GD5" s="562"/>
      <c r="GE5" s="562"/>
      <c r="GF5" s="562"/>
      <c r="GG5" s="562"/>
      <c r="GH5" s="562"/>
      <c r="GI5" s="562"/>
      <c r="GJ5" s="562"/>
      <c r="GK5" s="562"/>
      <c r="GL5" s="562"/>
      <c r="GM5" s="562"/>
      <c r="GN5" s="562"/>
      <c r="GO5" s="562"/>
      <c r="GP5" s="562"/>
      <c r="GQ5" s="562"/>
      <c r="GR5" s="562"/>
      <c r="GS5" s="562"/>
      <c r="GT5" s="562"/>
      <c r="GU5" s="562"/>
      <c r="GV5" s="562"/>
      <c r="GW5" s="562"/>
      <c r="GX5" s="562"/>
      <c r="GY5" s="562"/>
      <c r="GZ5" s="562"/>
      <c r="HA5" s="562"/>
      <c r="HB5" s="562"/>
      <c r="HC5" s="562"/>
      <c r="HD5" s="562"/>
      <c r="HE5" s="562"/>
      <c r="HF5" s="562"/>
      <c r="HG5" s="562"/>
      <c r="HH5" s="562"/>
      <c r="HI5" s="562"/>
      <c r="HJ5" s="562"/>
      <c r="HK5" s="562"/>
      <c r="HL5" s="562"/>
      <c r="HM5" s="562"/>
      <c r="HN5" s="562"/>
      <c r="HO5" s="562"/>
      <c r="HP5" s="562"/>
      <c r="HQ5" s="562"/>
      <c r="HR5" s="562"/>
      <c r="HS5" s="562"/>
      <c r="HT5" s="562"/>
      <c r="HU5" s="562"/>
      <c r="HV5" s="562"/>
      <c r="HW5" s="562"/>
      <c r="HX5" s="562"/>
      <c r="HY5" s="562"/>
      <c r="HZ5" s="562"/>
      <c r="IA5" s="562"/>
      <c r="IB5" s="562"/>
    </row>
    <row r="6" spans="2:236" s="571" customFormat="1" ht="24.9" customHeight="1" x14ac:dyDescent="0.25">
      <c r="B6" s="565"/>
      <c r="C6" s="566"/>
      <c r="D6" s="567"/>
      <c r="E6" s="568"/>
      <c r="F6" s="569"/>
      <c r="G6" s="569"/>
      <c r="H6" s="569"/>
      <c r="I6" s="570" t="s">
        <v>4</v>
      </c>
      <c r="J6" s="560"/>
      <c r="K6" s="560"/>
      <c r="L6" s="697"/>
      <c r="M6" s="560"/>
      <c r="N6" s="697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0"/>
      <c r="BB6" s="560"/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0"/>
      <c r="BN6" s="560"/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0"/>
      <c r="BZ6" s="560"/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60"/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0"/>
      <c r="CX6" s="560"/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0"/>
      <c r="DJ6" s="560"/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0"/>
      <c r="DV6" s="560"/>
      <c r="DW6" s="560"/>
      <c r="DX6" s="560"/>
      <c r="DY6" s="560"/>
      <c r="DZ6" s="560"/>
      <c r="EA6" s="560"/>
      <c r="EB6" s="560"/>
      <c r="EC6" s="560"/>
      <c r="ED6" s="560"/>
      <c r="EE6" s="560"/>
      <c r="EF6" s="560"/>
      <c r="EG6" s="560"/>
      <c r="EH6" s="560"/>
      <c r="EI6" s="560"/>
      <c r="EJ6" s="560"/>
      <c r="EK6" s="560"/>
      <c r="EL6" s="560"/>
      <c r="EM6" s="560"/>
      <c r="EN6" s="560"/>
      <c r="EO6" s="560"/>
      <c r="EP6" s="560"/>
      <c r="EQ6" s="560"/>
      <c r="ER6" s="560"/>
      <c r="ES6" s="560"/>
      <c r="ET6" s="560"/>
      <c r="EU6" s="560"/>
      <c r="EV6" s="560"/>
      <c r="EW6" s="560"/>
      <c r="EX6" s="560"/>
      <c r="EY6" s="560"/>
      <c r="EZ6" s="560"/>
      <c r="FA6" s="560"/>
      <c r="FB6" s="560"/>
      <c r="FC6" s="560"/>
      <c r="FD6" s="560"/>
      <c r="FE6" s="560"/>
      <c r="FF6" s="560"/>
      <c r="FG6" s="560"/>
      <c r="FH6" s="560"/>
      <c r="FI6" s="560"/>
      <c r="FJ6" s="560"/>
      <c r="FK6" s="560"/>
      <c r="FL6" s="560"/>
      <c r="FM6" s="560"/>
      <c r="FN6" s="560"/>
      <c r="FO6" s="560"/>
      <c r="FP6" s="560"/>
      <c r="FQ6" s="560"/>
      <c r="FR6" s="560"/>
      <c r="FS6" s="560"/>
      <c r="FT6" s="560"/>
      <c r="FU6" s="560"/>
      <c r="FV6" s="560"/>
      <c r="FW6" s="560"/>
      <c r="FX6" s="560"/>
      <c r="FY6" s="560"/>
      <c r="FZ6" s="560"/>
      <c r="GA6" s="560"/>
      <c r="GB6" s="560"/>
      <c r="GC6" s="560"/>
      <c r="GD6" s="560"/>
      <c r="GE6" s="560"/>
      <c r="GF6" s="560"/>
      <c r="GG6" s="560"/>
      <c r="GH6" s="560"/>
      <c r="GI6" s="560"/>
      <c r="GJ6" s="560"/>
      <c r="GK6" s="560"/>
      <c r="GL6" s="560"/>
      <c r="GM6" s="560"/>
      <c r="GN6" s="560"/>
      <c r="GO6" s="560"/>
      <c r="GP6" s="560"/>
      <c r="GQ6" s="560"/>
      <c r="GR6" s="560"/>
      <c r="GS6" s="560"/>
      <c r="GT6" s="560"/>
      <c r="GU6" s="560"/>
      <c r="GV6" s="560"/>
      <c r="GW6" s="560"/>
      <c r="GX6" s="560"/>
      <c r="GY6" s="560"/>
      <c r="GZ6" s="560"/>
      <c r="HA6" s="560"/>
      <c r="HB6" s="560"/>
      <c r="HC6" s="560"/>
      <c r="HD6" s="560"/>
      <c r="HE6" s="560"/>
      <c r="HF6" s="560"/>
      <c r="HG6" s="560"/>
      <c r="HH6" s="560"/>
      <c r="HI6" s="560"/>
      <c r="HJ6" s="560"/>
      <c r="HK6" s="560"/>
      <c r="HL6" s="560"/>
      <c r="HM6" s="560"/>
      <c r="HN6" s="560"/>
      <c r="HO6" s="560"/>
      <c r="HP6" s="560"/>
      <c r="HQ6" s="560"/>
      <c r="HR6" s="560"/>
      <c r="HS6" s="560"/>
      <c r="HT6" s="560"/>
      <c r="HU6" s="560"/>
      <c r="HV6" s="560"/>
      <c r="HW6" s="560"/>
      <c r="HX6" s="560"/>
      <c r="HY6" s="560"/>
      <c r="HZ6" s="560"/>
      <c r="IA6" s="560"/>
      <c r="IB6" s="560"/>
    </row>
    <row r="7" spans="2:236" s="571" customFormat="1" ht="24.9" customHeight="1" x14ac:dyDescent="0.25">
      <c r="B7" s="565" t="s">
        <v>5</v>
      </c>
      <c r="C7" s="566" t="s">
        <v>6</v>
      </c>
      <c r="D7" s="572"/>
      <c r="E7" s="573"/>
      <c r="F7" s="574" t="s">
        <v>7</v>
      </c>
      <c r="G7" s="574" t="s">
        <v>8</v>
      </c>
      <c r="H7" s="574" t="s">
        <v>9</v>
      </c>
      <c r="I7" s="575" t="s">
        <v>10</v>
      </c>
      <c r="J7" s="560"/>
      <c r="K7" s="560"/>
      <c r="L7" s="697"/>
      <c r="M7" s="560"/>
      <c r="N7" s="697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</row>
    <row r="8" spans="2:236" s="571" customFormat="1" ht="24.9" customHeight="1" x14ac:dyDescent="0.25">
      <c r="B8" s="565"/>
      <c r="C8" s="566"/>
      <c r="D8" s="572"/>
      <c r="E8" s="573"/>
      <c r="F8" s="565"/>
      <c r="G8" s="565"/>
      <c r="H8" s="574" t="s">
        <v>11</v>
      </c>
      <c r="I8" s="575" t="s">
        <v>11</v>
      </c>
      <c r="J8" s="560"/>
      <c r="K8" s="560"/>
      <c r="L8" s="697"/>
      <c r="M8" s="560"/>
      <c r="N8" s="697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</row>
    <row r="9" spans="2:236" s="579" customFormat="1" ht="24.9" customHeight="1" x14ac:dyDescent="0.25">
      <c r="B9" s="574">
        <v>1300</v>
      </c>
      <c r="C9" s="576" t="s">
        <v>12</v>
      </c>
      <c r="D9" s="577"/>
      <c r="E9" s="573"/>
      <c r="F9" s="565"/>
      <c r="G9" s="565"/>
      <c r="H9" s="565"/>
      <c r="I9" s="578"/>
      <c r="J9" s="562"/>
      <c r="K9" s="562"/>
      <c r="L9" s="698"/>
      <c r="M9" s="562"/>
      <c r="N9" s="698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  <c r="EG9" s="562"/>
      <c r="EH9" s="562"/>
      <c r="EI9" s="562"/>
      <c r="EJ9" s="562"/>
      <c r="EK9" s="562"/>
      <c r="EL9" s="562"/>
      <c r="EM9" s="562"/>
      <c r="EN9" s="562"/>
      <c r="EO9" s="562"/>
      <c r="EP9" s="562"/>
      <c r="EQ9" s="562"/>
      <c r="ER9" s="562"/>
      <c r="ES9" s="562"/>
      <c r="ET9" s="562"/>
      <c r="EU9" s="562"/>
      <c r="EV9" s="562"/>
      <c r="EW9" s="562"/>
      <c r="EX9" s="562"/>
      <c r="EY9" s="562"/>
      <c r="EZ9" s="562"/>
      <c r="FA9" s="562"/>
      <c r="FB9" s="562"/>
      <c r="FC9" s="562"/>
      <c r="FD9" s="562"/>
      <c r="FE9" s="562"/>
      <c r="FF9" s="562"/>
      <c r="FG9" s="562"/>
      <c r="FH9" s="562"/>
      <c r="FI9" s="562"/>
      <c r="FJ9" s="562"/>
      <c r="FK9" s="562"/>
      <c r="FL9" s="562"/>
      <c r="FM9" s="562"/>
      <c r="FN9" s="562"/>
      <c r="FO9" s="562"/>
      <c r="FP9" s="562"/>
      <c r="FQ9" s="562"/>
      <c r="FR9" s="562"/>
      <c r="FS9" s="562"/>
      <c r="FT9" s="562"/>
      <c r="FU9" s="562"/>
      <c r="FV9" s="562"/>
      <c r="FW9" s="562"/>
      <c r="FX9" s="562"/>
      <c r="FY9" s="562"/>
      <c r="FZ9" s="562"/>
      <c r="GA9" s="562"/>
      <c r="GB9" s="562"/>
      <c r="GC9" s="562"/>
      <c r="GD9" s="562"/>
      <c r="GE9" s="562"/>
      <c r="GF9" s="562"/>
      <c r="GG9" s="562"/>
      <c r="GH9" s="562"/>
      <c r="GI9" s="562"/>
      <c r="GJ9" s="562"/>
      <c r="GK9" s="562"/>
      <c r="GL9" s="562"/>
      <c r="GM9" s="562"/>
      <c r="GN9" s="562"/>
      <c r="GO9" s="562"/>
      <c r="GP9" s="562"/>
      <c r="GQ9" s="562"/>
      <c r="GR9" s="562"/>
      <c r="GS9" s="562"/>
      <c r="GT9" s="562"/>
      <c r="GU9" s="562"/>
      <c r="GV9" s="562"/>
      <c r="GW9" s="562"/>
      <c r="GX9" s="562"/>
      <c r="GY9" s="562"/>
      <c r="GZ9" s="562"/>
      <c r="HA9" s="562"/>
      <c r="HB9" s="562"/>
      <c r="HC9" s="562"/>
      <c r="HD9" s="562"/>
      <c r="HE9" s="562"/>
      <c r="HF9" s="562"/>
      <c r="HG9" s="562"/>
      <c r="HH9" s="562"/>
      <c r="HI9" s="562"/>
      <c r="HJ9" s="562"/>
      <c r="HK9" s="562"/>
      <c r="HL9" s="562"/>
      <c r="HM9" s="562"/>
      <c r="HN9" s="562"/>
      <c r="HO9" s="562"/>
      <c r="HP9" s="562"/>
      <c r="HQ9" s="562"/>
      <c r="HR9" s="562"/>
      <c r="HS9" s="562"/>
      <c r="HT9" s="562"/>
      <c r="HU9" s="562"/>
      <c r="HV9" s="562"/>
      <c r="HW9" s="562"/>
      <c r="HX9" s="562"/>
      <c r="HY9" s="562"/>
      <c r="HZ9" s="562"/>
      <c r="IA9" s="562"/>
      <c r="IB9" s="562"/>
    </row>
    <row r="10" spans="2:236" s="582" customFormat="1" ht="24.9" customHeight="1" x14ac:dyDescent="0.25">
      <c r="B10" s="580"/>
      <c r="C10" s="576" t="s">
        <v>13</v>
      </c>
      <c r="D10" s="581"/>
      <c r="E10" s="568"/>
      <c r="F10" s="569"/>
      <c r="G10" s="569"/>
      <c r="H10" s="569"/>
      <c r="I10" s="570"/>
      <c r="J10" s="560"/>
      <c r="K10" s="560"/>
      <c r="L10" s="697"/>
      <c r="M10" s="560"/>
      <c r="N10" s="697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</row>
    <row r="11" spans="2:236" s="582" customFormat="1" ht="24.9" customHeight="1" x14ac:dyDescent="0.25">
      <c r="B11" s="583">
        <v>13.01</v>
      </c>
      <c r="C11" s="2331" t="s">
        <v>15</v>
      </c>
      <c r="D11" s="2332"/>
      <c r="E11" s="2333"/>
      <c r="F11" s="583" t="s">
        <v>16</v>
      </c>
      <c r="G11" s="583">
        <v>1</v>
      </c>
      <c r="H11" s="570"/>
      <c r="I11" s="570"/>
      <c r="J11" s="560"/>
      <c r="K11" s="560"/>
      <c r="L11" s="697"/>
      <c r="M11" s="560"/>
      <c r="N11" s="697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</row>
    <row r="12" spans="2:236" s="582" customFormat="1" ht="24.9" customHeight="1" x14ac:dyDescent="0.25">
      <c r="B12" s="584"/>
      <c r="C12" s="2331" t="s">
        <v>17</v>
      </c>
      <c r="D12" s="2332"/>
      <c r="E12" s="2333"/>
      <c r="F12" s="585" t="s">
        <v>16</v>
      </c>
      <c r="G12" s="586">
        <v>1</v>
      </c>
      <c r="H12" s="570"/>
      <c r="I12" s="570"/>
      <c r="J12" s="560"/>
      <c r="K12" s="560"/>
      <c r="L12" s="697"/>
      <c r="M12" s="560"/>
      <c r="N12" s="697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</row>
    <row r="13" spans="2:236" s="582" customFormat="1" ht="24.9" customHeight="1" x14ac:dyDescent="0.25">
      <c r="B13" s="584"/>
      <c r="C13" s="2331" t="s">
        <v>18</v>
      </c>
      <c r="D13" s="2332"/>
      <c r="E13" s="2333"/>
      <c r="F13" s="583" t="s">
        <v>19</v>
      </c>
      <c r="G13" s="583">
        <v>3</v>
      </c>
      <c r="H13" s="570"/>
      <c r="I13" s="570"/>
      <c r="J13" s="560"/>
      <c r="K13" s="560"/>
      <c r="L13" s="697"/>
      <c r="M13" s="560"/>
      <c r="N13" s="697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</row>
    <row r="14" spans="2:236" s="582" customFormat="1" ht="24.9" customHeight="1" x14ac:dyDescent="0.25">
      <c r="B14" s="569"/>
      <c r="C14" s="587"/>
      <c r="D14" s="567"/>
      <c r="E14" s="568"/>
      <c r="F14" s="583"/>
      <c r="G14" s="569"/>
      <c r="H14" s="570"/>
      <c r="I14" s="570"/>
      <c r="J14" s="560"/>
      <c r="K14" s="560"/>
      <c r="L14" s="697"/>
      <c r="M14" s="560"/>
      <c r="N14" s="697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</row>
    <row r="15" spans="2:236" s="582" customFormat="1" ht="24.9" customHeight="1" x14ac:dyDescent="0.25">
      <c r="B15" s="574" t="s">
        <v>20</v>
      </c>
      <c r="C15" s="588" t="s">
        <v>21</v>
      </c>
      <c r="D15" s="572"/>
      <c r="E15" s="568"/>
      <c r="F15" s="583" t="s">
        <v>22</v>
      </c>
      <c r="G15" s="583">
        <v>2</v>
      </c>
      <c r="H15" s="570"/>
      <c r="I15" s="570"/>
      <c r="J15" s="560"/>
      <c r="K15" s="560"/>
      <c r="L15" s="697"/>
      <c r="M15" s="560"/>
      <c r="N15" s="697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</row>
    <row r="16" spans="2:236" s="582" customFormat="1" ht="24.9" customHeight="1" x14ac:dyDescent="0.25">
      <c r="B16" s="583"/>
      <c r="C16" s="587"/>
      <c r="D16" s="567"/>
      <c r="E16" s="568"/>
      <c r="F16" s="583"/>
      <c r="G16" s="569"/>
      <c r="H16" s="570"/>
      <c r="I16" s="570"/>
      <c r="J16" s="560"/>
      <c r="K16" s="560"/>
      <c r="L16" s="697"/>
      <c r="M16" s="560"/>
      <c r="N16" s="697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</row>
    <row r="17" spans="2:236" s="582" customFormat="1" ht="24.9" customHeight="1" x14ac:dyDescent="0.25">
      <c r="B17" s="574" t="s">
        <v>23</v>
      </c>
      <c r="C17" s="588" t="s">
        <v>24</v>
      </c>
      <c r="D17" s="572"/>
      <c r="E17" s="573"/>
      <c r="F17" s="583"/>
      <c r="G17" s="569"/>
      <c r="H17" s="570"/>
      <c r="I17" s="570"/>
      <c r="J17" s="560"/>
      <c r="K17" s="560"/>
      <c r="L17" s="697"/>
      <c r="M17" s="560"/>
      <c r="N17" s="697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</row>
    <row r="18" spans="2:236" s="582" customFormat="1" ht="24.9" customHeight="1" x14ac:dyDescent="0.25">
      <c r="B18" s="583"/>
      <c r="C18" s="587" t="s">
        <v>25</v>
      </c>
      <c r="D18" s="567"/>
      <c r="E18" s="568"/>
      <c r="F18" s="583" t="s">
        <v>170</v>
      </c>
      <c r="G18" s="583">
        <v>1</v>
      </c>
      <c r="H18" s="570"/>
      <c r="I18" s="570"/>
      <c r="J18" s="560"/>
      <c r="K18" s="560"/>
      <c r="L18" s="697"/>
      <c r="M18" s="560"/>
      <c r="N18" s="697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  <c r="BB18" s="560"/>
      <c r="BC18" s="560"/>
      <c r="BD18" s="560"/>
      <c r="BE18" s="560"/>
      <c r="BF18" s="560"/>
      <c r="BG18" s="560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  <c r="DN18" s="560"/>
      <c r="DO18" s="560"/>
      <c r="DP18" s="560"/>
      <c r="DQ18" s="560"/>
      <c r="DR18" s="560"/>
      <c r="DS18" s="560"/>
      <c r="DT18" s="560"/>
      <c r="DU18" s="560"/>
      <c r="DV18" s="560"/>
      <c r="DW18" s="560"/>
      <c r="DX18" s="560"/>
      <c r="DY18" s="560"/>
      <c r="DZ18" s="560"/>
      <c r="EA18" s="560"/>
      <c r="EB18" s="560"/>
      <c r="EC18" s="560"/>
      <c r="ED18" s="560"/>
      <c r="EE18" s="560"/>
      <c r="EF18" s="560"/>
      <c r="EG18" s="560"/>
      <c r="EH18" s="560"/>
      <c r="EI18" s="560"/>
      <c r="EJ18" s="560"/>
      <c r="EK18" s="560"/>
      <c r="EL18" s="560"/>
      <c r="EM18" s="560"/>
      <c r="EN18" s="560"/>
      <c r="EO18" s="560"/>
      <c r="EP18" s="560"/>
      <c r="EQ18" s="560"/>
      <c r="ER18" s="560"/>
      <c r="ES18" s="560"/>
      <c r="ET18" s="560"/>
      <c r="EU18" s="560"/>
      <c r="EV18" s="560"/>
      <c r="EW18" s="560"/>
      <c r="EX18" s="560"/>
      <c r="EY18" s="560"/>
      <c r="EZ18" s="560"/>
      <c r="FA18" s="560"/>
      <c r="FB18" s="560"/>
      <c r="FC18" s="560"/>
      <c r="FD18" s="560"/>
      <c r="FE18" s="560"/>
      <c r="FF18" s="560"/>
      <c r="FG18" s="560"/>
      <c r="FH18" s="560"/>
      <c r="FI18" s="560"/>
      <c r="FJ18" s="560"/>
      <c r="FK18" s="560"/>
      <c r="FL18" s="560"/>
      <c r="FM18" s="560"/>
      <c r="FN18" s="560"/>
      <c r="FO18" s="560"/>
      <c r="FP18" s="560"/>
      <c r="FQ18" s="560"/>
      <c r="FR18" s="560"/>
      <c r="FS18" s="560"/>
      <c r="FT18" s="560"/>
      <c r="FU18" s="560"/>
      <c r="FV18" s="560"/>
      <c r="FW18" s="560"/>
      <c r="FX18" s="560"/>
      <c r="FY18" s="560"/>
      <c r="FZ18" s="560"/>
      <c r="GA18" s="560"/>
      <c r="GB18" s="560"/>
      <c r="GC18" s="560"/>
      <c r="GD18" s="560"/>
      <c r="GE18" s="560"/>
      <c r="GF18" s="560"/>
      <c r="GG18" s="560"/>
      <c r="GH18" s="560"/>
      <c r="GI18" s="560"/>
      <c r="GJ18" s="560"/>
      <c r="GK18" s="560"/>
      <c r="GL18" s="560"/>
      <c r="GM18" s="560"/>
      <c r="GN18" s="560"/>
      <c r="GO18" s="560"/>
      <c r="GP18" s="560"/>
      <c r="GQ18" s="560"/>
      <c r="GR18" s="560"/>
      <c r="GS18" s="560"/>
      <c r="GT18" s="560"/>
      <c r="GU18" s="560"/>
      <c r="GV18" s="560"/>
      <c r="GW18" s="560"/>
      <c r="GX18" s="560"/>
      <c r="GY18" s="560"/>
      <c r="GZ18" s="560"/>
      <c r="HA18" s="560"/>
      <c r="HB18" s="560"/>
      <c r="HC18" s="560"/>
      <c r="HD18" s="560"/>
      <c r="HE18" s="560"/>
      <c r="HF18" s="560"/>
      <c r="HG18" s="560"/>
      <c r="HH18" s="560"/>
      <c r="HI18" s="560"/>
      <c r="HJ18" s="560"/>
      <c r="HK18" s="560"/>
      <c r="HL18" s="560"/>
      <c r="HM18" s="560"/>
      <c r="HN18" s="560"/>
      <c r="HO18" s="560"/>
      <c r="HP18" s="560"/>
      <c r="HQ18" s="560"/>
      <c r="HR18" s="560"/>
      <c r="HS18" s="560"/>
      <c r="HT18" s="560"/>
      <c r="HU18" s="560"/>
      <c r="HV18" s="560"/>
      <c r="HW18" s="560"/>
      <c r="HX18" s="560"/>
      <c r="HY18" s="560"/>
      <c r="HZ18" s="560"/>
      <c r="IA18" s="560"/>
      <c r="IB18" s="560"/>
    </row>
    <row r="19" spans="2:236" s="582" customFormat="1" ht="24.9" customHeight="1" x14ac:dyDescent="0.25">
      <c r="B19" s="583"/>
      <c r="C19" s="2331" t="s">
        <v>26</v>
      </c>
      <c r="D19" s="2332"/>
      <c r="E19" s="2333"/>
      <c r="F19" s="583" t="s">
        <v>27</v>
      </c>
      <c r="G19" s="583">
        <v>3</v>
      </c>
      <c r="H19" s="570"/>
      <c r="I19" s="570"/>
      <c r="J19" s="560"/>
      <c r="K19" s="560"/>
      <c r="L19" s="697"/>
      <c r="M19" s="560"/>
      <c r="N19" s="697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</row>
    <row r="20" spans="2:236" s="582" customFormat="1" ht="24.9" customHeight="1" x14ac:dyDescent="0.25">
      <c r="B20" s="583"/>
      <c r="C20" s="587"/>
      <c r="D20" s="567"/>
      <c r="E20" s="568"/>
      <c r="F20" s="583"/>
      <c r="G20" s="569"/>
      <c r="H20" s="570"/>
      <c r="I20" s="570"/>
      <c r="J20" s="560"/>
      <c r="K20" s="560"/>
      <c r="L20" s="697"/>
      <c r="M20" s="560"/>
      <c r="N20" s="697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</row>
    <row r="21" spans="2:236" s="582" customFormat="1" ht="24.9" customHeight="1" x14ac:dyDescent="0.25">
      <c r="B21" s="574" t="s">
        <v>28</v>
      </c>
      <c r="C21" s="588" t="s">
        <v>414</v>
      </c>
      <c r="D21" s="572"/>
      <c r="E21" s="568"/>
      <c r="F21" s="583"/>
      <c r="G21" s="583"/>
      <c r="H21" s="570"/>
      <c r="I21" s="570"/>
      <c r="J21" s="560"/>
      <c r="K21" s="560"/>
      <c r="L21" s="697"/>
      <c r="M21" s="560"/>
      <c r="N21" s="697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</row>
    <row r="22" spans="2:236" s="582" customFormat="1" ht="24.9" customHeight="1" x14ac:dyDescent="0.25">
      <c r="B22" s="565"/>
      <c r="C22" s="587" t="s">
        <v>25</v>
      </c>
      <c r="D22" s="567"/>
      <c r="E22" s="568"/>
      <c r="F22" s="583" t="s">
        <v>16</v>
      </c>
      <c r="G22" s="583">
        <v>1</v>
      </c>
      <c r="H22" s="570"/>
      <c r="I22" s="570"/>
      <c r="J22" s="560"/>
      <c r="K22" s="560"/>
      <c r="L22" s="697"/>
      <c r="M22" s="560"/>
      <c r="N22" s="697">
        <f>31127250</f>
        <v>31127250</v>
      </c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</row>
    <row r="23" spans="2:236" s="582" customFormat="1" ht="24.9" customHeight="1" x14ac:dyDescent="0.25">
      <c r="B23" s="569"/>
      <c r="C23" s="2331" t="s">
        <v>26</v>
      </c>
      <c r="D23" s="2332"/>
      <c r="E23" s="2333"/>
      <c r="F23" s="583" t="s">
        <v>27</v>
      </c>
      <c r="G23" s="583">
        <v>3</v>
      </c>
      <c r="H23" s="570"/>
      <c r="I23" s="570"/>
      <c r="J23" s="560"/>
      <c r="K23" s="560"/>
      <c r="L23" s="697"/>
      <c r="M23" s="560"/>
      <c r="N23" s="697">
        <f>N22/2</f>
        <v>15563625</v>
      </c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</row>
    <row r="24" spans="2:236" s="582" customFormat="1" ht="24.9" customHeight="1" thickBot="1" x14ac:dyDescent="0.3">
      <c r="B24" s="589"/>
      <c r="C24" s="590"/>
      <c r="D24" s="591"/>
      <c r="E24" s="592"/>
      <c r="F24" s="593"/>
      <c r="G24" s="593"/>
      <c r="H24" s="594"/>
      <c r="I24" s="594"/>
      <c r="J24" s="560"/>
      <c r="K24" s="560"/>
      <c r="L24" s="697"/>
      <c r="M24" s="560"/>
      <c r="N24" s="697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</row>
    <row r="25" spans="2:236" s="582" customFormat="1" ht="24.9" customHeight="1" thickTop="1" thickBot="1" x14ac:dyDescent="0.3">
      <c r="B25" s="595" t="s">
        <v>31</v>
      </c>
      <c r="C25" s="596"/>
      <c r="D25" s="597"/>
      <c r="E25" s="598"/>
      <c r="F25" s="599"/>
      <c r="G25" s="600"/>
      <c r="H25" s="599"/>
      <c r="I25" s="601"/>
      <c r="J25" s="560"/>
      <c r="K25" s="560"/>
      <c r="L25" s="697"/>
      <c r="M25" s="560"/>
      <c r="N25" s="697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</row>
    <row r="26" spans="2:236" s="560" customFormat="1" ht="24.9" customHeight="1" thickTop="1" x14ac:dyDescent="0.25">
      <c r="B26" s="602"/>
      <c r="C26" s="603"/>
      <c r="D26" s="603"/>
      <c r="E26" s="603"/>
      <c r="F26" s="603"/>
      <c r="G26" s="604"/>
      <c r="H26" s="603"/>
      <c r="I26" s="605"/>
      <c r="L26" s="697"/>
      <c r="N26" s="697"/>
    </row>
    <row r="27" spans="2:236" s="582" customFormat="1" ht="24.9" customHeight="1" x14ac:dyDescent="0.25">
      <c r="B27" s="565"/>
      <c r="C27" s="606"/>
      <c r="D27" s="567"/>
      <c r="E27" s="607"/>
      <c r="F27" s="583"/>
      <c r="G27" s="569"/>
      <c r="H27" s="569"/>
      <c r="I27" s="570" t="s">
        <v>32</v>
      </c>
      <c r="J27" s="560"/>
      <c r="K27" s="560"/>
      <c r="L27" s="697"/>
      <c r="M27" s="560"/>
      <c r="N27" s="697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0"/>
      <c r="AY27" s="560"/>
      <c r="AZ27" s="560"/>
      <c r="BA27" s="560"/>
      <c r="BB27" s="560"/>
      <c r="BC27" s="560"/>
      <c r="BD27" s="560"/>
      <c r="BE27" s="560"/>
      <c r="BF27" s="560"/>
      <c r="BG27" s="560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  <c r="DN27" s="560"/>
      <c r="DO27" s="560"/>
      <c r="DP27" s="560"/>
      <c r="DQ27" s="560"/>
      <c r="DR27" s="560"/>
      <c r="DS27" s="560"/>
      <c r="DT27" s="560"/>
      <c r="DU27" s="560"/>
      <c r="DV27" s="560"/>
      <c r="DW27" s="560"/>
      <c r="DX27" s="560"/>
      <c r="DY27" s="560"/>
      <c r="DZ27" s="560"/>
      <c r="EA27" s="560"/>
      <c r="EB27" s="560"/>
      <c r="EC27" s="560"/>
      <c r="ED27" s="560"/>
      <c r="EE27" s="560"/>
      <c r="EF27" s="560"/>
      <c r="EG27" s="560"/>
      <c r="EH27" s="560"/>
      <c r="EI27" s="560"/>
      <c r="EJ27" s="560"/>
      <c r="EK27" s="560"/>
      <c r="EL27" s="560"/>
      <c r="EM27" s="560"/>
      <c r="EN27" s="560"/>
      <c r="EO27" s="560"/>
      <c r="EP27" s="560"/>
      <c r="EQ27" s="560"/>
      <c r="ER27" s="560"/>
      <c r="ES27" s="560"/>
      <c r="ET27" s="560"/>
      <c r="EU27" s="560"/>
      <c r="EV27" s="560"/>
      <c r="EW27" s="560"/>
      <c r="EX27" s="560"/>
      <c r="EY27" s="560"/>
      <c r="EZ27" s="560"/>
      <c r="FA27" s="560"/>
      <c r="FB27" s="560"/>
      <c r="FC27" s="560"/>
      <c r="FD27" s="560"/>
      <c r="FE27" s="560"/>
      <c r="FF27" s="560"/>
      <c r="FG27" s="560"/>
      <c r="FH27" s="560"/>
      <c r="FI27" s="560"/>
      <c r="FJ27" s="560"/>
      <c r="FK27" s="560"/>
      <c r="FL27" s="560"/>
      <c r="FM27" s="560"/>
      <c r="FN27" s="560"/>
      <c r="FO27" s="560"/>
      <c r="FP27" s="560"/>
      <c r="FQ27" s="560"/>
      <c r="FR27" s="560"/>
      <c r="FS27" s="560"/>
      <c r="FT27" s="560"/>
      <c r="FU27" s="560"/>
      <c r="FV27" s="560"/>
      <c r="FW27" s="560"/>
      <c r="FX27" s="560"/>
      <c r="FY27" s="560"/>
      <c r="FZ27" s="560"/>
      <c r="GA27" s="560"/>
      <c r="GB27" s="560"/>
      <c r="GC27" s="560"/>
      <c r="GD27" s="560"/>
      <c r="GE27" s="560"/>
      <c r="GF27" s="560"/>
      <c r="GG27" s="560"/>
      <c r="GH27" s="560"/>
      <c r="GI27" s="560"/>
      <c r="GJ27" s="560"/>
      <c r="GK27" s="560"/>
      <c r="GL27" s="560"/>
      <c r="GM27" s="560"/>
      <c r="GN27" s="560"/>
      <c r="GO27" s="560"/>
      <c r="GP27" s="560"/>
      <c r="GQ27" s="560"/>
      <c r="GR27" s="560"/>
      <c r="GS27" s="560"/>
      <c r="GT27" s="560"/>
      <c r="GU27" s="560"/>
      <c r="GV27" s="560"/>
      <c r="GW27" s="560"/>
      <c r="GX27" s="560"/>
      <c r="GY27" s="560"/>
      <c r="GZ27" s="560"/>
      <c r="HA27" s="560"/>
      <c r="HB27" s="560"/>
      <c r="HC27" s="560"/>
      <c r="HD27" s="560"/>
      <c r="HE27" s="560"/>
      <c r="HF27" s="560"/>
      <c r="HG27" s="560"/>
      <c r="HH27" s="560"/>
      <c r="HI27" s="560"/>
      <c r="HJ27" s="560"/>
      <c r="HK27" s="560"/>
      <c r="HL27" s="560"/>
      <c r="HM27" s="560"/>
      <c r="HN27" s="560"/>
      <c r="HO27" s="560"/>
      <c r="HP27" s="560"/>
      <c r="HQ27" s="560"/>
      <c r="HR27" s="560"/>
      <c r="HS27" s="560"/>
      <c r="HT27" s="560"/>
      <c r="HU27" s="560"/>
      <c r="HV27" s="560"/>
      <c r="HW27" s="560"/>
      <c r="HX27" s="560"/>
      <c r="HY27" s="560"/>
      <c r="HZ27" s="560"/>
      <c r="IA27" s="560"/>
      <c r="IB27" s="560"/>
    </row>
    <row r="28" spans="2:236" s="582" customFormat="1" ht="24.9" customHeight="1" x14ac:dyDescent="0.25">
      <c r="B28" s="565" t="s">
        <v>5</v>
      </c>
      <c r="C28" s="566" t="s">
        <v>6</v>
      </c>
      <c r="D28" s="572"/>
      <c r="E28" s="573"/>
      <c r="F28" s="574" t="s">
        <v>7</v>
      </c>
      <c r="G28" s="574" t="s">
        <v>8</v>
      </c>
      <c r="H28" s="574" t="s">
        <v>9</v>
      </c>
      <c r="I28" s="575" t="s">
        <v>10</v>
      </c>
      <c r="J28" s="560"/>
      <c r="K28" s="560"/>
      <c r="L28" s="697"/>
      <c r="M28" s="560"/>
      <c r="N28" s="697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</row>
    <row r="29" spans="2:236" s="582" customFormat="1" ht="24.9" customHeight="1" x14ac:dyDescent="0.25">
      <c r="B29" s="565"/>
      <c r="C29" s="566"/>
      <c r="D29" s="572"/>
      <c r="E29" s="573"/>
      <c r="F29" s="565"/>
      <c r="G29" s="565"/>
      <c r="H29" s="574" t="s">
        <v>11</v>
      </c>
      <c r="I29" s="575" t="s">
        <v>11</v>
      </c>
      <c r="J29" s="560"/>
      <c r="K29" s="560"/>
      <c r="L29" s="697"/>
      <c r="M29" s="560"/>
      <c r="N29" s="697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</row>
    <row r="30" spans="2:236" s="582" customFormat="1" ht="24.9" customHeight="1" x14ac:dyDescent="0.25">
      <c r="B30" s="574">
        <v>1500</v>
      </c>
      <c r="C30" s="566" t="s">
        <v>33</v>
      </c>
      <c r="D30" s="567"/>
      <c r="E30" s="568"/>
      <c r="F30" s="583"/>
      <c r="G30" s="569"/>
      <c r="H30" s="608"/>
      <c r="I30" s="570"/>
      <c r="J30" s="560"/>
      <c r="K30" s="560"/>
      <c r="L30" s="697"/>
      <c r="M30" s="560"/>
      <c r="N30" s="697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</row>
    <row r="31" spans="2:236" s="582" customFormat="1" ht="24.9" customHeight="1" x14ac:dyDescent="0.25">
      <c r="B31" s="583"/>
      <c r="C31" s="606"/>
      <c r="D31" s="567"/>
      <c r="E31" s="568"/>
      <c r="F31" s="583"/>
      <c r="G31" s="609"/>
      <c r="H31" s="610"/>
      <c r="I31" s="570"/>
      <c r="J31" s="560"/>
      <c r="K31" s="560"/>
      <c r="L31" s="697"/>
      <c r="M31" s="560"/>
      <c r="N31" s="697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</row>
    <row r="32" spans="2:236" s="582" customFormat="1" ht="24.9" customHeight="1" x14ac:dyDescent="0.25">
      <c r="B32" s="574">
        <v>15.03</v>
      </c>
      <c r="C32" s="566" t="s">
        <v>34</v>
      </c>
      <c r="D32" s="567"/>
      <c r="E32" s="568"/>
      <c r="F32" s="583" t="s">
        <v>35</v>
      </c>
      <c r="G32" s="609"/>
      <c r="H32" s="610"/>
      <c r="I32" s="570"/>
      <c r="J32" s="560"/>
      <c r="K32" s="560"/>
      <c r="L32" s="697"/>
      <c r="M32" s="560"/>
      <c r="N32" s="697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</row>
    <row r="33" spans="1:236" s="582" customFormat="1" ht="24.9" customHeight="1" x14ac:dyDescent="0.25">
      <c r="B33" s="584"/>
      <c r="C33" s="606" t="s">
        <v>38</v>
      </c>
      <c r="D33" s="567"/>
      <c r="E33" s="568"/>
      <c r="F33" s="583" t="s">
        <v>22</v>
      </c>
      <c r="G33" s="609">
        <v>8</v>
      </c>
      <c r="H33" s="610"/>
      <c r="I33" s="570"/>
      <c r="J33" s="560"/>
      <c r="K33" s="560"/>
      <c r="L33" s="697"/>
      <c r="M33" s="560"/>
      <c r="N33" s="697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</row>
    <row r="34" spans="1:236" s="582" customFormat="1" ht="24.9" customHeight="1" thickBot="1" x14ac:dyDescent="0.3">
      <c r="B34" s="611"/>
      <c r="C34" s="612"/>
      <c r="D34" s="591"/>
      <c r="E34" s="592"/>
      <c r="F34" s="593"/>
      <c r="G34" s="613"/>
      <c r="H34" s="614"/>
      <c r="I34" s="594"/>
      <c r="J34" s="560"/>
      <c r="K34" s="560"/>
      <c r="L34" s="697"/>
      <c r="M34" s="560"/>
      <c r="N34" s="697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</row>
    <row r="35" spans="1:236" s="582" customFormat="1" ht="24.9" customHeight="1" thickTop="1" thickBot="1" x14ac:dyDescent="0.3">
      <c r="B35" s="595" t="s">
        <v>40</v>
      </c>
      <c r="C35" s="596"/>
      <c r="D35" s="597"/>
      <c r="E35" s="598"/>
      <c r="F35" s="615"/>
      <c r="G35" s="599"/>
      <c r="H35" s="616"/>
      <c r="I35" s="617"/>
      <c r="J35" s="560"/>
      <c r="K35" s="560"/>
      <c r="L35" s="697"/>
      <c r="M35" s="560"/>
      <c r="N35" s="697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</row>
    <row r="36" spans="1:236" s="560" customFormat="1" ht="24.9" customHeight="1" thickTop="1" x14ac:dyDescent="0.25">
      <c r="B36" s="602"/>
      <c r="C36" s="603"/>
      <c r="D36" s="603"/>
      <c r="E36" s="603"/>
      <c r="F36" s="603"/>
      <c r="G36" s="604"/>
      <c r="H36" s="603"/>
      <c r="I36" s="605"/>
      <c r="L36" s="697"/>
      <c r="N36" s="697"/>
    </row>
    <row r="37" spans="1:236" s="618" customFormat="1" ht="21.75" hidden="1" customHeight="1" x14ac:dyDescent="0.25">
      <c r="A37" s="560"/>
      <c r="B37" s="2323" t="e">
        <f>#REF!</f>
        <v>#REF!</v>
      </c>
      <c r="C37" s="2324"/>
      <c r="D37" s="2324"/>
      <c r="E37" s="2324"/>
      <c r="F37" s="2324"/>
      <c r="G37" s="2324"/>
      <c r="H37" s="2324"/>
      <c r="I37" s="2324"/>
      <c r="J37" s="560"/>
      <c r="K37" s="560"/>
      <c r="L37" s="697"/>
      <c r="M37" s="560"/>
      <c r="N37" s="697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</row>
    <row r="38" spans="1:236" s="582" customFormat="1" ht="24.9" customHeight="1" x14ac:dyDescent="0.25">
      <c r="B38" s="565"/>
      <c r="C38" s="606"/>
      <c r="D38" s="567"/>
      <c r="E38" s="568"/>
      <c r="F38" s="583"/>
      <c r="G38" s="569"/>
      <c r="H38" s="619"/>
      <c r="I38" s="570" t="s">
        <v>41</v>
      </c>
      <c r="J38" s="560"/>
      <c r="K38" s="560"/>
      <c r="L38" s="697"/>
      <c r="M38" s="560"/>
      <c r="N38" s="697"/>
      <c r="O38" s="560"/>
      <c r="P38" s="560"/>
      <c r="Q38" s="560"/>
      <c r="R38" s="560"/>
      <c r="S38" s="560"/>
      <c r="T38" s="560"/>
      <c r="U38" s="560"/>
      <c r="V38" s="56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/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0"/>
      <c r="BS38" s="560"/>
      <c r="BT38" s="560"/>
      <c r="BU38" s="560"/>
      <c r="BV38" s="560"/>
      <c r="BW38" s="560"/>
      <c r="BX38" s="560"/>
      <c r="BY38" s="560"/>
      <c r="BZ38" s="560"/>
      <c r="CA38" s="560"/>
      <c r="CB38" s="560"/>
      <c r="CC38" s="560"/>
      <c r="CD38" s="560"/>
      <c r="CE38" s="560"/>
      <c r="CF38" s="560"/>
      <c r="CG38" s="560"/>
      <c r="CH38" s="560"/>
      <c r="CI38" s="560"/>
      <c r="CJ38" s="560"/>
      <c r="CK38" s="560"/>
      <c r="CL38" s="560"/>
      <c r="CM38" s="560"/>
      <c r="CN38" s="560"/>
      <c r="CO38" s="560"/>
      <c r="CP38" s="560"/>
      <c r="CQ38" s="560"/>
      <c r="CR38" s="560"/>
      <c r="CS38" s="560"/>
      <c r="CT38" s="560"/>
      <c r="CU38" s="560"/>
      <c r="CV38" s="560"/>
      <c r="CW38" s="560"/>
      <c r="CX38" s="560"/>
      <c r="CY38" s="560"/>
      <c r="CZ38" s="560"/>
      <c r="DA38" s="560"/>
      <c r="DB38" s="560"/>
      <c r="DC38" s="560"/>
      <c r="DD38" s="560"/>
      <c r="DE38" s="560"/>
      <c r="DF38" s="560"/>
      <c r="DG38" s="560"/>
      <c r="DH38" s="560"/>
      <c r="DI38" s="560"/>
      <c r="DJ38" s="560"/>
      <c r="DK38" s="560"/>
      <c r="DL38" s="560"/>
      <c r="DM38" s="560"/>
      <c r="DN38" s="560"/>
      <c r="DO38" s="560"/>
      <c r="DP38" s="560"/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560"/>
      <c r="EU38" s="560"/>
      <c r="EV38" s="560"/>
      <c r="EW38" s="560"/>
      <c r="EX38" s="560"/>
      <c r="EY38" s="560"/>
      <c r="EZ38" s="560"/>
      <c r="FA38" s="560"/>
      <c r="FB38" s="560"/>
      <c r="FC38" s="560"/>
      <c r="FD38" s="560"/>
      <c r="FE38" s="560"/>
      <c r="FF38" s="560"/>
      <c r="FG38" s="560"/>
      <c r="FH38" s="560"/>
      <c r="FI38" s="560"/>
      <c r="FJ38" s="560"/>
      <c r="FK38" s="560"/>
      <c r="FL38" s="560"/>
      <c r="FM38" s="560"/>
      <c r="FN38" s="560"/>
      <c r="FO38" s="560"/>
      <c r="FP38" s="560"/>
      <c r="FQ38" s="560"/>
      <c r="FR38" s="560"/>
      <c r="FS38" s="560"/>
      <c r="FT38" s="560"/>
      <c r="FU38" s="560"/>
      <c r="FV38" s="560"/>
      <c r="FW38" s="560"/>
      <c r="FX38" s="560"/>
      <c r="FY38" s="560"/>
      <c r="FZ38" s="560"/>
      <c r="GA38" s="560"/>
      <c r="GB38" s="560"/>
      <c r="GC38" s="560"/>
      <c r="GD38" s="560"/>
      <c r="GE38" s="560"/>
      <c r="GF38" s="560"/>
      <c r="GG38" s="560"/>
      <c r="GH38" s="560"/>
      <c r="GI38" s="560"/>
      <c r="GJ38" s="560"/>
      <c r="GK38" s="560"/>
      <c r="GL38" s="560"/>
      <c r="GM38" s="560"/>
      <c r="GN38" s="560"/>
      <c r="GO38" s="560"/>
      <c r="GP38" s="560"/>
      <c r="GQ38" s="560"/>
      <c r="GR38" s="560"/>
      <c r="GS38" s="560"/>
      <c r="GT38" s="560"/>
      <c r="GU38" s="560"/>
      <c r="GV38" s="560"/>
      <c r="GW38" s="560"/>
      <c r="GX38" s="560"/>
      <c r="GY38" s="560"/>
      <c r="GZ38" s="560"/>
      <c r="HA38" s="560"/>
      <c r="HB38" s="560"/>
      <c r="HC38" s="560"/>
      <c r="HD38" s="560"/>
      <c r="HE38" s="560"/>
      <c r="HF38" s="560"/>
      <c r="HG38" s="560"/>
      <c r="HH38" s="560"/>
      <c r="HI38" s="560"/>
      <c r="HJ38" s="560"/>
      <c r="HK38" s="560"/>
      <c r="HL38" s="560"/>
      <c r="HM38" s="560"/>
      <c r="HN38" s="560"/>
      <c r="HO38" s="560"/>
      <c r="HP38" s="560"/>
      <c r="HQ38" s="560"/>
      <c r="HR38" s="560"/>
      <c r="HS38" s="560"/>
      <c r="HT38" s="560"/>
      <c r="HU38" s="560"/>
      <c r="HV38" s="560"/>
      <c r="HW38" s="560"/>
      <c r="HX38" s="560"/>
      <c r="HY38" s="560"/>
      <c r="HZ38" s="560"/>
      <c r="IA38" s="560"/>
      <c r="IB38" s="560"/>
    </row>
    <row r="39" spans="1:236" s="582" customFormat="1" ht="24.9" customHeight="1" x14ac:dyDescent="0.25">
      <c r="B39" s="565" t="s">
        <v>5</v>
      </c>
      <c r="C39" s="566" t="s">
        <v>6</v>
      </c>
      <c r="D39" s="572"/>
      <c r="E39" s="573"/>
      <c r="F39" s="574" t="s">
        <v>7</v>
      </c>
      <c r="G39" s="574" t="s">
        <v>8</v>
      </c>
      <c r="H39" s="574" t="s">
        <v>9</v>
      </c>
      <c r="I39" s="575" t="s">
        <v>10</v>
      </c>
      <c r="J39" s="560"/>
      <c r="K39" s="560"/>
      <c r="L39" s="697"/>
      <c r="M39" s="560"/>
      <c r="N39" s="697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</row>
    <row r="40" spans="1:236" s="582" customFormat="1" ht="24.9" customHeight="1" x14ac:dyDescent="0.25">
      <c r="B40" s="565"/>
      <c r="C40" s="566"/>
      <c r="D40" s="572"/>
      <c r="E40" s="573"/>
      <c r="F40" s="565"/>
      <c r="G40" s="565"/>
      <c r="H40" s="574" t="s">
        <v>11</v>
      </c>
      <c r="I40" s="575" t="s">
        <v>11</v>
      </c>
      <c r="J40" s="560"/>
      <c r="K40" s="560"/>
      <c r="L40" s="697"/>
      <c r="M40" s="560"/>
      <c r="N40" s="697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</row>
    <row r="41" spans="1:236" s="582" customFormat="1" ht="24.9" customHeight="1" x14ac:dyDescent="0.25">
      <c r="B41" s="574">
        <v>1700</v>
      </c>
      <c r="C41" s="566" t="s">
        <v>42</v>
      </c>
      <c r="D41" s="567"/>
      <c r="E41" s="620"/>
      <c r="F41" s="621"/>
      <c r="G41" s="621"/>
      <c r="H41" s="621"/>
      <c r="I41" s="575"/>
      <c r="J41" s="560"/>
      <c r="K41" s="560"/>
      <c r="L41" s="697"/>
      <c r="M41" s="560"/>
      <c r="N41" s="697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</row>
    <row r="42" spans="1:236" s="582" customFormat="1" ht="24.9" customHeight="1" x14ac:dyDescent="0.25">
      <c r="B42" s="574">
        <v>17.010000000000002</v>
      </c>
      <c r="C42" s="566" t="s">
        <v>140</v>
      </c>
      <c r="D42" s="572"/>
      <c r="E42" s="573"/>
      <c r="F42" s="583" t="s">
        <v>141</v>
      </c>
      <c r="G42" s="622">
        <v>0</v>
      </c>
      <c r="H42" s="623"/>
      <c r="I42" s="570"/>
      <c r="J42" s="560"/>
      <c r="K42" s="560"/>
      <c r="L42" s="697"/>
      <c r="M42" s="560"/>
      <c r="N42" s="697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</row>
    <row r="43" spans="1:236" s="560" customFormat="1" ht="39.75" customHeight="1" x14ac:dyDescent="0.25">
      <c r="B43" s="574" t="s">
        <v>155</v>
      </c>
      <c r="C43" s="566" t="s">
        <v>415</v>
      </c>
      <c r="D43" s="572"/>
      <c r="E43" s="573"/>
      <c r="F43" s="583" t="s">
        <v>416</v>
      </c>
      <c r="G43" s="624">
        <f>6*1000*G101</f>
        <v>198000</v>
      </c>
      <c r="H43" s="625"/>
      <c r="I43" s="570"/>
      <c r="L43" s="697"/>
      <c r="N43" s="697"/>
      <c r="R43" s="560">
        <f>69+40</f>
        <v>109</v>
      </c>
    </row>
    <row r="44" spans="1:236" s="560" customFormat="1" ht="24.9" customHeight="1" thickBot="1" x14ac:dyDescent="0.3">
      <c r="B44" s="589"/>
      <c r="C44" s="612"/>
      <c r="D44" s="591"/>
      <c r="E44" s="592"/>
      <c r="F44" s="593"/>
      <c r="G44" s="593"/>
      <c r="H44" s="626"/>
      <c r="I44" s="594"/>
      <c r="L44" s="697"/>
      <c r="N44" s="697"/>
    </row>
    <row r="45" spans="1:236" s="560" customFormat="1" ht="38.25" customHeight="1" thickTop="1" thickBot="1" x14ac:dyDescent="0.3">
      <c r="B45" s="627" t="s">
        <v>46</v>
      </c>
      <c r="C45" s="628"/>
      <c r="D45" s="629"/>
      <c r="E45" s="630"/>
      <c r="F45" s="631"/>
      <c r="G45" s="632"/>
      <c r="H45" s="633"/>
      <c r="I45" s="634"/>
      <c r="L45" s="697"/>
      <c r="N45" s="697"/>
    </row>
    <row r="46" spans="1:236" s="560" customFormat="1" ht="15.75" customHeight="1" thickTop="1" x14ac:dyDescent="0.25">
      <c r="B46" s="602"/>
      <c r="C46" s="603"/>
      <c r="D46" s="603"/>
      <c r="E46" s="603"/>
      <c r="F46" s="603"/>
      <c r="G46" s="604"/>
      <c r="H46" s="603"/>
      <c r="I46" s="605"/>
      <c r="L46" s="697"/>
      <c r="N46" s="697"/>
    </row>
    <row r="47" spans="1:236" s="618" customFormat="1" ht="6.75" customHeight="1" x14ac:dyDescent="0.25">
      <c r="B47" s="2334"/>
      <c r="C47" s="2335"/>
      <c r="D47" s="2335"/>
      <c r="E47" s="2335"/>
      <c r="F47" s="2335"/>
      <c r="G47" s="2335"/>
      <c r="H47" s="2335"/>
      <c r="I47" s="2335"/>
      <c r="J47" s="560"/>
      <c r="K47" s="560"/>
      <c r="L47" s="697"/>
      <c r="M47" s="560"/>
      <c r="N47" s="697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</row>
    <row r="48" spans="1:236" s="582" customFormat="1" ht="24.9" customHeight="1" x14ac:dyDescent="0.25">
      <c r="B48" s="635" t="s">
        <v>62</v>
      </c>
      <c r="C48" s="636"/>
      <c r="D48" s="637"/>
      <c r="E48" s="638"/>
      <c r="F48" s="639"/>
      <c r="G48" s="640"/>
      <c r="H48" s="641"/>
      <c r="I48" s="642"/>
      <c r="J48" s="560"/>
      <c r="K48" s="560"/>
      <c r="L48" s="697"/>
      <c r="M48" s="560"/>
      <c r="N48" s="697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</row>
    <row r="49" spans="2:236" s="582" customFormat="1" ht="24.9" customHeight="1" x14ac:dyDescent="0.25">
      <c r="B49" s="569"/>
      <c r="C49" s="606"/>
      <c r="D49" s="567"/>
      <c r="E49" s="568"/>
      <c r="F49" s="583"/>
      <c r="G49" s="569"/>
      <c r="H49" s="625"/>
      <c r="I49" s="643" t="s">
        <v>63</v>
      </c>
      <c r="J49" s="560"/>
      <c r="K49" s="560"/>
      <c r="L49" s="697"/>
      <c r="M49" s="560"/>
      <c r="N49" s="697"/>
      <c r="O49" s="560"/>
      <c r="P49" s="560"/>
      <c r="Q49" s="560"/>
      <c r="R49" s="560"/>
      <c r="S49" s="560"/>
      <c r="T49" s="560"/>
      <c r="U49" s="560"/>
      <c r="V49" s="56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560"/>
      <c r="BC49" s="560"/>
      <c r="BD49" s="560"/>
      <c r="BE49" s="560"/>
      <c r="BF49" s="560"/>
      <c r="BG49" s="560"/>
      <c r="BH49" s="560"/>
      <c r="BI49" s="560"/>
      <c r="BJ49" s="560"/>
      <c r="BK49" s="560"/>
      <c r="BL49" s="560"/>
      <c r="BM49" s="560"/>
      <c r="BN49" s="560"/>
      <c r="BO49" s="560"/>
      <c r="BP49" s="560"/>
      <c r="BQ49" s="560"/>
      <c r="BR49" s="560"/>
      <c r="BS49" s="560"/>
      <c r="BT49" s="560"/>
      <c r="BU49" s="560"/>
      <c r="BV49" s="560"/>
      <c r="BW49" s="560"/>
      <c r="BX49" s="560"/>
      <c r="BY49" s="560"/>
      <c r="BZ49" s="560"/>
      <c r="CA49" s="560"/>
      <c r="CB49" s="560"/>
      <c r="CC49" s="560"/>
      <c r="CD49" s="560"/>
      <c r="CE49" s="560"/>
      <c r="CF49" s="560"/>
      <c r="CG49" s="560"/>
      <c r="CH49" s="560"/>
      <c r="CI49" s="560"/>
      <c r="CJ49" s="560"/>
      <c r="CK49" s="560"/>
      <c r="CL49" s="560"/>
      <c r="CM49" s="560"/>
      <c r="CN49" s="560"/>
      <c r="CO49" s="560"/>
      <c r="CP49" s="560"/>
      <c r="CQ49" s="560"/>
      <c r="CR49" s="560"/>
      <c r="CS49" s="560"/>
      <c r="CT49" s="560"/>
      <c r="CU49" s="560"/>
      <c r="CV49" s="560"/>
      <c r="CW49" s="560"/>
      <c r="CX49" s="560"/>
      <c r="CY49" s="560"/>
      <c r="CZ49" s="560"/>
      <c r="DA49" s="560"/>
      <c r="DB49" s="560"/>
      <c r="DC49" s="560"/>
      <c r="DD49" s="560"/>
      <c r="DE49" s="560"/>
      <c r="DF49" s="560"/>
      <c r="DG49" s="560"/>
      <c r="DH49" s="560"/>
      <c r="DI49" s="560"/>
      <c r="DJ49" s="560"/>
      <c r="DK49" s="560"/>
      <c r="DL49" s="560"/>
      <c r="DM49" s="560"/>
      <c r="DN49" s="560"/>
      <c r="DO49" s="560"/>
      <c r="DP49" s="560"/>
      <c r="DQ49" s="560"/>
      <c r="DR49" s="560"/>
      <c r="DS49" s="560"/>
      <c r="DT49" s="560"/>
      <c r="DU49" s="560"/>
      <c r="DV49" s="560"/>
      <c r="DW49" s="560"/>
      <c r="DX49" s="560"/>
      <c r="DY49" s="560"/>
      <c r="DZ49" s="560"/>
      <c r="EA49" s="560"/>
      <c r="EB49" s="560"/>
      <c r="EC49" s="560"/>
      <c r="ED49" s="560"/>
      <c r="EE49" s="560"/>
      <c r="EF49" s="560"/>
      <c r="EG49" s="560"/>
      <c r="EH49" s="560"/>
      <c r="EI49" s="560"/>
      <c r="EJ49" s="560"/>
      <c r="EK49" s="560"/>
      <c r="EL49" s="560"/>
      <c r="EM49" s="560"/>
      <c r="EN49" s="560"/>
      <c r="EO49" s="560"/>
      <c r="EP49" s="560"/>
      <c r="EQ49" s="560"/>
      <c r="ER49" s="560"/>
      <c r="ES49" s="560"/>
      <c r="ET49" s="560"/>
      <c r="EU49" s="560"/>
      <c r="EV49" s="560"/>
      <c r="EW49" s="560"/>
      <c r="EX49" s="560"/>
      <c r="EY49" s="560"/>
      <c r="EZ49" s="560"/>
      <c r="FA49" s="560"/>
      <c r="FB49" s="560"/>
      <c r="FC49" s="560"/>
      <c r="FD49" s="560"/>
      <c r="FE49" s="560"/>
      <c r="FF49" s="560"/>
      <c r="FG49" s="560"/>
      <c r="FH49" s="560"/>
      <c r="FI49" s="560"/>
      <c r="FJ49" s="560"/>
      <c r="FK49" s="560"/>
      <c r="FL49" s="560"/>
      <c r="FM49" s="560"/>
      <c r="FN49" s="560"/>
      <c r="FO49" s="560"/>
      <c r="FP49" s="560"/>
      <c r="FQ49" s="560"/>
      <c r="FR49" s="560"/>
      <c r="FS49" s="560"/>
      <c r="FT49" s="560"/>
      <c r="FU49" s="560"/>
      <c r="FV49" s="560"/>
      <c r="FW49" s="560"/>
      <c r="FX49" s="560"/>
      <c r="FY49" s="560"/>
      <c r="FZ49" s="560"/>
      <c r="GA49" s="560"/>
      <c r="GB49" s="560"/>
      <c r="GC49" s="560"/>
      <c r="GD49" s="560"/>
      <c r="GE49" s="560"/>
      <c r="GF49" s="560"/>
      <c r="GG49" s="560"/>
      <c r="GH49" s="560"/>
      <c r="GI49" s="560"/>
      <c r="GJ49" s="560"/>
      <c r="GK49" s="560"/>
      <c r="GL49" s="560"/>
      <c r="GM49" s="560"/>
      <c r="GN49" s="560"/>
      <c r="GO49" s="560"/>
      <c r="GP49" s="560"/>
      <c r="GQ49" s="560"/>
      <c r="GR49" s="560"/>
      <c r="GS49" s="560"/>
      <c r="GT49" s="560"/>
      <c r="GU49" s="560"/>
      <c r="GV49" s="560"/>
      <c r="GW49" s="560"/>
      <c r="GX49" s="560"/>
      <c r="GY49" s="560"/>
      <c r="GZ49" s="560"/>
      <c r="HA49" s="560"/>
      <c r="HB49" s="560"/>
      <c r="HC49" s="560"/>
      <c r="HD49" s="560"/>
      <c r="HE49" s="560"/>
      <c r="HF49" s="560"/>
      <c r="HG49" s="560"/>
      <c r="HH49" s="560"/>
      <c r="HI49" s="560"/>
      <c r="HJ49" s="560"/>
      <c r="HK49" s="560"/>
      <c r="HL49" s="560"/>
      <c r="HM49" s="560"/>
      <c r="HN49" s="560"/>
      <c r="HO49" s="560"/>
      <c r="HP49" s="560"/>
      <c r="HQ49" s="560"/>
      <c r="HR49" s="560"/>
      <c r="HS49" s="560"/>
      <c r="HT49" s="560"/>
      <c r="HU49" s="560"/>
      <c r="HV49" s="560"/>
      <c r="HW49" s="560"/>
      <c r="HX49" s="560"/>
      <c r="HY49" s="560"/>
      <c r="HZ49" s="560"/>
      <c r="IA49" s="560"/>
      <c r="IB49" s="560"/>
    </row>
    <row r="50" spans="2:236" s="582" customFormat="1" ht="24.9" customHeight="1" x14ac:dyDescent="0.25">
      <c r="B50" s="565" t="s">
        <v>5</v>
      </c>
      <c r="C50" s="566" t="s">
        <v>6</v>
      </c>
      <c r="D50" s="572"/>
      <c r="E50" s="573"/>
      <c r="F50" s="574" t="s">
        <v>7</v>
      </c>
      <c r="G50" s="574" t="s">
        <v>8</v>
      </c>
      <c r="H50" s="644" t="s">
        <v>9</v>
      </c>
      <c r="I50" s="575" t="s">
        <v>10</v>
      </c>
      <c r="J50" s="560"/>
      <c r="K50" s="560"/>
      <c r="L50" s="697"/>
      <c r="M50" s="560"/>
      <c r="N50" s="697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</row>
    <row r="51" spans="2:236" s="582" customFormat="1" ht="24.9" customHeight="1" x14ac:dyDescent="0.25">
      <c r="B51" s="565"/>
      <c r="C51" s="566"/>
      <c r="D51" s="572"/>
      <c r="E51" s="573"/>
      <c r="F51" s="574"/>
      <c r="G51" s="565"/>
      <c r="H51" s="644" t="s">
        <v>11</v>
      </c>
      <c r="I51" s="575" t="s">
        <v>11</v>
      </c>
      <c r="J51" s="560"/>
      <c r="K51" s="560"/>
      <c r="L51" s="697"/>
      <c r="M51" s="560"/>
      <c r="N51" s="697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</row>
    <row r="52" spans="2:236" s="582" customFormat="1" ht="24.9" customHeight="1" x14ac:dyDescent="0.25">
      <c r="B52" s="574">
        <v>2100</v>
      </c>
      <c r="C52" s="576" t="s">
        <v>64</v>
      </c>
      <c r="D52" s="567"/>
      <c r="E52" s="568"/>
      <c r="F52" s="583"/>
      <c r="G52" s="569"/>
      <c r="H52" s="625"/>
      <c r="I52" s="645"/>
      <c r="J52" s="560"/>
      <c r="K52" s="560"/>
      <c r="L52" s="697"/>
      <c r="M52" s="560"/>
      <c r="N52" s="697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</row>
    <row r="53" spans="2:236" s="582" customFormat="1" ht="24.9" customHeight="1" x14ac:dyDescent="0.25">
      <c r="B53" s="574">
        <v>21.01</v>
      </c>
      <c r="C53" s="566" t="s">
        <v>65</v>
      </c>
      <c r="D53" s="572"/>
      <c r="E53" s="568"/>
      <c r="F53" s="583"/>
      <c r="G53" s="569"/>
      <c r="H53" s="625"/>
      <c r="I53" s="645"/>
      <c r="J53" s="560"/>
      <c r="K53" s="560"/>
      <c r="L53" s="697"/>
      <c r="M53" s="560"/>
      <c r="N53" s="697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</row>
    <row r="54" spans="2:236" s="582" customFormat="1" ht="24.9" customHeight="1" x14ac:dyDescent="0.25">
      <c r="B54" s="574"/>
      <c r="C54" s="606" t="s">
        <v>66</v>
      </c>
      <c r="D54" s="572"/>
      <c r="E54" s="568"/>
      <c r="F54" s="583"/>
      <c r="G54" s="569"/>
      <c r="H54" s="625"/>
      <c r="I54" s="645"/>
      <c r="J54" s="560"/>
      <c r="K54" s="560"/>
      <c r="L54" s="697"/>
      <c r="M54" s="560"/>
      <c r="N54" s="697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</row>
    <row r="55" spans="2:236" s="582" customFormat="1" ht="25.5" customHeight="1" x14ac:dyDescent="0.25">
      <c r="B55" s="574"/>
      <c r="C55" s="606" t="s">
        <v>67</v>
      </c>
      <c r="D55" s="572"/>
      <c r="E55" s="568"/>
      <c r="F55" s="583" t="s">
        <v>417</v>
      </c>
      <c r="G55" s="583">
        <v>60</v>
      </c>
      <c r="H55" s="699"/>
      <c r="I55" s="645"/>
      <c r="J55" s="560"/>
      <c r="K55" s="560"/>
      <c r="L55" s="697"/>
      <c r="M55" s="560"/>
      <c r="N55" s="697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</row>
    <row r="56" spans="2:236" s="582" customFormat="1" ht="24.9" customHeight="1" x14ac:dyDescent="0.25">
      <c r="B56" s="574">
        <v>21.02</v>
      </c>
      <c r="C56" s="566" t="s">
        <v>69</v>
      </c>
      <c r="D56" s="572"/>
      <c r="E56" s="568"/>
      <c r="F56" s="583" t="s">
        <v>417</v>
      </c>
      <c r="G56" s="583">
        <v>60</v>
      </c>
      <c r="H56" s="625"/>
      <c r="I56" s="645"/>
      <c r="J56" s="560"/>
      <c r="K56" s="560"/>
      <c r="L56" s="697"/>
      <c r="M56" s="560"/>
      <c r="N56" s="697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</row>
    <row r="57" spans="2:236" s="582" customFormat="1" ht="24.9" hidden="1" customHeight="1" x14ac:dyDescent="0.25">
      <c r="B57" s="574" t="s">
        <v>398</v>
      </c>
      <c r="C57" s="566" t="s">
        <v>399</v>
      </c>
      <c r="D57" s="572"/>
      <c r="E57" s="568"/>
      <c r="F57" s="583"/>
      <c r="G57" s="569"/>
      <c r="H57" s="625"/>
      <c r="I57" s="645"/>
      <c r="J57" s="560"/>
      <c r="K57" s="560"/>
      <c r="L57" s="697"/>
      <c r="M57" s="560"/>
      <c r="N57" s="697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</row>
    <row r="58" spans="2:236" s="582" customFormat="1" ht="24.9" hidden="1" customHeight="1" x14ac:dyDescent="0.25">
      <c r="B58" s="583"/>
      <c r="C58" s="606" t="s">
        <v>400</v>
      </c>
      <c r="D58" s="567"/>
      <c r="E58" s="568"/>
      <c r="F58" s="583"/>
      <c r="G58" s="646"/>
      <c r="H58" s="647"/>
      <c r="I58" s="645"/>
      <c r="J58" s="560"/>
      <c r="K58" s="560"/>
      <c r="L58" s="697"/>
      <c r="M58" s="560"/>
      <c r="N58" s="697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</row>
    <row r="59" spans="2:236" s="582" customFormat="1" ht="24.9" hidden="1" customHeight="1" x14ac:dyDescent="0.25">
      <c r="B59" s="583"/>
      <c r="C59" s="606" t="s">
        <v>401</v>
      </c>
      <c r="D59" s="567"/>
      <c r="E59" s="568"/>
      <c r="F59" s="583" t="s">
        <v>45</v>
      </c>
      <c r="G59" s="609"/>
      <c r="H59" s="647"/>
      <c r="I59" s="645"/>
      <c r="J59" s="560"/>
      <c r="K59" s="560"/>
      <c r="L59" s="697"/>
      <c r="M59" s="560"/>
      <c r="N59" s="697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</row>
    <row r="60" spans="2:236" s="582" customFormat="1" ht="24.9" hidden="1" customHeight="1" x14ac:dyDescent="0.25">
      <c r="B60" s="583"/>
      <c r="C60" s="606" t="s">
        <v>402</v>
      </c>
      <c r="D60" s="567"/>
      <c r="E60" s="568"/>
      <c r="F60" s="583"/>
      <c r="G60" s="609"/>
      <c r="H60" s="647"/>
      <c r="I60" s="645"/>
      <c r="J60" s="560"/>
      <c r="K60" s="560"/>
      <c r="L60" s="697"/>
      <c r="M60" s="560"/>
      <c r="N60" s="697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/>
      <c r="AM60" s="560"/>
      <c r="AN60" s="560"/>
      <c r="AO60" s="560"/>
      <c r="AP60" s="560"/>
      <c r="AQ60" s="560"/>
      <c r="AR60" s="560"/>
      <c r="AS60" s="560"/>
      <c r="AT60" s="560"/>
      <c r="AU60" s="560"/>
      <c r="AV60" s="560"/>
      <c r="AW60" s="560"/>
      <c r="AX60" s="560"/>
      <c r="AY60" s="560"/>
      <c r="AZ60" s="560"/>
      <c r="BA60" s="560"/>
      <c r="BB60" s="560"/>
      <c r="BC60" s="560"/>
      <c r="BD60" s="560"/>
      <c r="BE60" s="560"/>
      <c r="BF60" s="560"/>
      <c r="BG60" s="560"/>
      <c r="BH60" s="560"/>
      <c r="BI60" s="560"/>
      <c r="BJ60" s="560"/>
      <c r="BK60" s="560"/>
      <c r="BL60" s="560"/>
      <c r="BM60" s="560"/>
      <c r="BN60" s="560"/>
      <c r="BO60" s="560"/>
      <c r="BP60" s="560"/>
      <c r="BQ60" s="560"/>
      <c r="BR60" s="560"/>
      <c r="BS60" s="560"/>
      <c r="BT60" s="560"/>
      <c r="BU60" s="560"/>
      <c r="BV60" s="560"/>
      <c r="BW60" s="560"/>
      <c r="BX60" s="560"/>
      <c r="BY60" s="560"/>
      <c r="BZ60" s="560"/>
      <c r="CA60" s="560"/>
      <c r="CB60" s="560"/>
      <c r="CC60" s="560"/>
      <c r="CD60" s="560"/>
      <c r="CE60" s="560"/>
      <c r="CF60" s="560"/>
      <c r="CG60" s="560"/>
      <c r="CH60" s="560"/>
      <c r="CI60" s="560"/>
      <c r="CJ60" s="560"/>
      <c r="CK60" s="560"/>
      <c r="CL60" s="560"/>
      <c r="CM60" s="560"/>
      <c r="CN60" s="560"/>
      <c r="CO60" s="560"/>
      <c r="CP60" s="560"/>
      <c r="CQ60" s="560"/>
      <c r="CR60" s="560"/>
      <c r="CS60" s="560"/>
      <c r="CT60" s="560"/>
      <c r="CU60" s="560"/>
      <c r="CV60" s="560"/>
      <c r="CW60" s="560"/>
      <c r="CX60" s="560"/>
      <c r="CY60" s="560"/>
      <c r="CZ60" s="560"/>
      <c r="DA60" s="560"/>
      <c r="DB60" s="560"/>
      <c r="DC60" s="560"/>
      <c r="DD60" s="560"/>
      <c r="DE60" s="560"/>
      <c r="DF60" s="560"/>
      <c r="DG60" s="560"/>
      <c r="DH60" s="560"/>
      <c r="DI60" s="560"/>
      <c r="DJ60" s="560"/>
      <c r="DK60" s="560"/>
      <c r="DL60" s="560"/>
      <c r="DM60" s="560"/>
      <c r="DN60" s="560"/>
      <c r="DO60" s="560"/>
      <c r="DP60" s="560"/>
      <c r="DQ60" s="560"/>
      <c r="DR60" s="560"/>
      <c r="DS60" s="560"/>
      <c r="DT60" s="560"/>
      <c r="DU60" s="560"/>
      <c r="DV60" s="560"/>
      <c r="DW60" s="560"/>
      <c r="DX60" s="560"/>
      <c r="DY60" s="560"/>
      <c r="DZ60" s="560"/>
      <c r="EA60" s="560"/>
      <c r="EB60" s="560"/>
      <c r="EC60" s="560"/>
      <c r="ED60" s="560"/>
      <c r="EE60" s="560"/>
      <c r="EF60" s="560"/>
      <c r="EG60" s="560"/>
      <c r="EH60" s="560"/>
      <c r="EI60" s="560"/>
      <c r="EJ60" s="560"/>
      <c r="EK60" s="560"/>
      <c r="EL60" s="560"/>
      <c r="EM60" s="560"/>
      <c r="EN60" s="560"/>
      <c r="EO60" s="560"/>
      <c r="EP60" s="560"/>
      <c r="EQ60" s="560"/>
      <c r="ER60" s="560"/>
      <c r="ES60" s="560"/>
      <c r="ET60" s="560"/>
      <c r="EU60" s="560"/>
      <c r="EV60" s="560"/>
      <c r="EW60" s="560"/>
      <c r="EX60" s="560"/>
      <c r="EY60" s="560"/>
      <c r="EZ60" s="560"/>
      <c r="FA60" s="560"/>
      <c r="FB60" s="560"/>
      <c r="FC60" s="560"/>
      <c r="FD60" s="560"/>
      <c r="FE60" s="560"/>
      <c r="FF60" s="560"/>
      <c r="FG60" s="560"/>
      <c r="FH60" s="560"/>
      <c r="FI60" s="560"/>
      <c r="FJ60" s="560"/>
      <c r="FK60" s="560"/>
      <c r="FL60" s="560"/>
      <c r="FM60" s="560"/>
      <c r="FN60" s="560"/>
      <c r="FO60" s="560"/>
      <c r="FP60" s="560"/>
      <c r="FQ60" s="560"/>
      <c r="FR60" s="560"/>
      <c r="FS60" s="560"/>
      <c r="FT60" s="560"/>
      <c r="FU60" s="560"/>
      <c r="FV60" s="560"/>
      <c r="FW60" s="560"/>
      <c r="FX60" s="560"/>
      <c r="FY60" s="560"/>
      <c r="FZ60" s="560"/>
      <c r="GA60" s="560"/>
      <c r="GB60" s="560"/>
      <c r="GC60" s="560"/>
      <c r="GD60" s="560"/>
      <c r="GE60" s="560"/>
      <c r="GF60" s="560"/>
      <c r="GG60" s="560"/>
      <c r="GH60" s="560"/>
      <c r="GI60" s="560"/>
      <c r="GJ60" s="560"/>
      <c r="GK60" s="560"/>
      <c r="GL60" s="560"/>
      <c r="GM60" s="560"/>
      <c r="GN60" s="560"/>
      <c r="GO60" s="560"/>
      <c r="GP60" s="560"/>
      <c r="GQ60" s="560"/>
      <c r="GR60" s="560"/>
      <c r="GS60" s="560"/>
      <c r="GT60" s="560"/>
      <c r="GU60" s="560"/>
      <c r="GV60" s="560"/>
      <c r="GW60" s="560"/>
      <c r="GX60" s="560"/>
      <c r="GY60" s="560"/>
      <c r="GZ60" s="560"/>
      <c r="HA60" s="560"/>
      <c r="HB60" s="560"/>
      <c r="HC60" s="560"/>
      <c r="HD60" s="560"/>
      <c r="HE60" s="560"/>
      <c r="HF60" s="560"/>
      <c r="HG60" s="560"/>
      <c r="HH60" s="560"/>
      <c r="HI60" s="560"/>
      <c r="HJ60" s="560"/>
      <c r="HK60" s="560"/>
      <c r="HL60" s="560"/>
      <c r="HM60" s="560"/>
      <c r="HN60" s="560"/>
      <c r="HO60" s="560"/>
      <c r="HP60" s="560"/>
      <c r="HQ60" s="560"/>
      <c r="HR60" s="560"/>
      <c r="HS60" s="560"/>
      <c r="HT60" s="560"/>
      <c r="HU60" s="560"/>
      <c r="HV60" s="560"/>
      <c r="HW60" s="560"/>
      <c r="HX60" s="560"/>
      <c r="HY60" s="560"/>
      <c r="HZ60" s="560"/>
      <c r="IA60" s="560"/>
      <c r="IB60" s="560"/>
    </row>
    <row r="61" spans="2:236" s="582" customFormat="1" ht="24.9" hidden="1" customHeight="1" x14ac:dyDescent="0.25">
      <c r="B61" s="583"/>
      <c r="C61" s="606" t="s">
        <v>403</v>
      </c>
      <c r="D61" s="567"/>
      <c r="E61" s="568"/>
      <c r="F61" s="583"/>
      <c r="G61" s="609"/>
      <c r="H61" s="647"/>
      <c r="I61" s="645"/>
      <c r="J61" s="560"/>
      <c r="K61" s="560"/>
      <c r="L61" s="697"/>
      <c r="M61" s="560"/>
      <c r="N61" s="697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</row>
    <row r="62" spans="2:236" s="582" customFormat="1" ht="24.9" hidden="1" customHeight="1" x14ac:dyDescent="0.25">
      <c r="B62" s="583"/>
      <c r="C62" s="606" t="s">
        <v>404</v>
      </c>
      <c r="D62" s="567"/>
      <c r="E62" s="568"/>
      <c r="F62" s="583" t="s">
        <v>45</v>
      </c>
      <c r="G62" s="609"/>
      <c r="H62" s="647"/>
      <c r="I62" s="645"/>
      <c r="J62" s="560"/>
      <c r="K62" s="560"/>
      <c r="L62" s="697"/>
      <c r="M62" s="560"/>
      <c r="N62" s="697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</row>
    <row r="63" spans="2:236" s="582" customFormat="1" ht="24.9" hidden="1" customHeight="1" x14ac:dyDescent="0.25">
      <c r="B63" s="574" t="s">
        <v>418</v>
      </c>
      <c r="C63" s="566" t="s">
        <v>419</v>
      </c>
      <c r="D63" s="572"/>
      <c r="E63" s="568"/>
      <c r="F63" s="583" t="s">
        <v>45</v>
      </c>
      <c r="G63" s="609"/>
      <c r="H63" s="647"/>
      <c r="I63" s="645"/>
      <c r="J63" s="560"/>
      <c r="K63" s="560"/>
      <c r="L63" s="697"/>
      <c r="M63" s="560"/>
      <c r="N63" s="697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</row>
    <row r="64" spans="2:236" s="582" customFormat="1" ht="24.9" customHeight="1" x14ac:dyDescent="0.25">
      <c r="B64" s="574" t="s">
        <v>175</v>
      </c>
      <c r="C64" s="566" t="s">
        <v>176</v>
      </c>
      <c r="D64" s="567"/>
      <c r="E64" s="568"/>
      <c r="F64" s="583" t="s">
        <v>35</v>
      </c>
      <c r="G64" s="609"/>
      <c r="H64" s="647"/>
      <c r="I64" s="645"/>
      <c r="J64" s="560"/>
      <c r="K64" s="560"/>
      <c r="L64" s="697"/>
      <c r="M64" s="560"/>
      <c r="N64" s="697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</row>
    <row r="65" spans="1:236" s="582" customFormat="1" ht="24.9" customHeight="1" x14ac:dyDescent="0.25">
      <c r="B65" s="574"/>
      <c r="C65" s="566" t="s">
        <v>180</v>
      </c>
      <c r="D65" s="567"/>
      <c r="E65" s="568"/>
      <c r="F65" s="583"/>
      <c r="G65" s="609"/>
      <c r="H65" s="647"/>
      <c r="I65" s="645"/>
      <c r="J65" s="560"/>
      <c r="K65" s="560"/>
      <c r="L65" s="697"/>
      <c r="M65" s="560"/>
      <c r="N65" s="697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</row>
    <row r="66" spans="1:236" s="582" customFormat="1" ht="24.9" customHeight="1" thickBot="1" x14ac:dyDescent="0.3">
      <c r="B66" s="574"/>
      <c r="C66" s="606" t="s">
        <v>420</v>
      </c>
      <c r="D66" s="567"/>
      <c r="E66" s="568"/>
      <c r="F66" s="583" t="s">
        <v>80</v>
      </c>
      <c r="G66" s="609">
        <v>300</v>
      </c>
      <c r="H66" s="648"/>
      <c r="I66" s="645"/>
      <c r="J66" s="560"/>
      <c r="K66" s="560"/>
      <c r="L66" s="697"/>
      <c r="M66" s="560"/>
      <c r="N66" s="697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</row>
    <row r="67" spans="1:236" s="582" customFormat="1" ht="30.75" customHeight="1" thickTop="1" thickBot="1" x14ac:dyDescent="0.3">
      <c r="B67" s="2327" t="s">
        <v>70</v>
      </c>
      <c r="C67" s="2328"/>
      <c r="D67" s="2328"/>
      <c r="E67" s="2329"/>
      <c r="F67" s="599"/>
      <c r="G67" s="600"/>
      <c r="H67" s="599"/>
      <c r="I67" s="601"/>
      <c r="J67" s="560"/>
      <c r="K67" s="560"/>
      <c r="L67" s="697"/>
      <c r="M67" s="560"/>
      <c r="N67" s="697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</row>
    <row r="68" spans="1:236" s="560" customFormat="1" ht="13.5" customHeight="1" thickTop="1" x14ac:dyDescent="0.25">
      <c r="B68" s="602"/>
      <c r="C68" s="603"/>
      <c r="D68" s="603"/>
      <c r="E68" s="603"/>
      <c r="F68" s="603"/>
      <c r="G68" s="604"/>
      <c r="H68" s="603"/>
      <c r="I68" s="605"/>
      <c r="L68" s="697"/>
      <c r="N68" s="697"/>
    </row>
    <row r="69" spans="1:236" s="618" customFormat="1" ht="12" customHeight="1" x14ac:dyDescent="0.25">
      <c r="A69" s="560"/>
      <c r="B69" s="2323"/>
      <c r="C69" s="2324"/>
      <c r="D69" s="2324"/>
      <c r="E69" s="2324"/>
      <c r="F69" s="2324"/>
      <c r="G69" s="2324"/>
      <c r="H69" s="2324"/>
      <c r="I69" s="2324"/>
      <c r="J69" s="560"/>
      <c r="K69" s="560"/>
      <c r="L69" s="697"/>
      <c r="M69" s="560"/>
      <c r="N69" s="697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</row>
    <row r="70" spans="1:236" s="582" customFormat="1" ht="24.9" customHeight="1" x14ac:dyDescent="0.25">
      <c r="B70" s="565" t="s">
        <v>5</v>
      </c>
      <c r="C70" s="566" t="s">
        <v>6</v>
      </c>
      <c r="D70" s="572"/>
      <c r="E70" s="573"/>
      <c r="F70" s="574" t="s">
        <v>7</v>
      </c>
      <c r="G70" s="574" t="s">
        <v>8</v>
      </c>
      <c r="H70" s="644" t="s">
        <v>9</v>
      </c>
      <c r="I70" s="575" t="s">
        <v>10</v>
      </c>
      <c r="J70" s="560"/>
      <c r="K70" s="560"/>
      <c r="L70" s="697"/>
      <c r="M70" s="560"/>
      <c r="N70" s="697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</row>
    <row r="71" spans="1:236" s="582" customFormat="1" ht="24.9" customHeight="1" x14ac:dyDescent="0.25">
      <c r="B71" s="565"/>
      <c r="C71" s="566"/>
      <c r="D71" s="572"/>
      <c r="E71" s="573"/>
      <c r="F71" s="574"/>
      <c r="G71" s="565"/>
      <c r="H71" s="644" t="s">
        <v>11</v>
      </c>
      <c r="I71" s="575" t="s">
        <v>11</v>
      </c>
      <c r="J71" s="560"/>
      <c r="K71" s="560"/>
      <c r="L71" s="697"/>
      <c r="M71" s="560"/>
      <c r="N71" s="697"/>
      <c r="O71" s="560"/>
      <c r="P71" s="560"/>
      <c r="Q71" s="560"/>
      <c r="R71" s="560"/>
      <c r="S71" s="560"/>
      <c r="T71" s="560"/>
      <c r="U71" s="560"/>
      <c r="V71" s="56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  <c r="AJ71" s="560"/>
      <c r="AK71" s="560"/>
      <c r="AL71" s="560"/>
      <c r="AM71" s="560"/>
      <c r="AN71" s="560"/>
      <c r="AO71" s="560"/>
      <c r="AP71" s="560"/>
      <c r="AQ71" s="560"/>
      <c r="AR71" s="560"/>
      <c r="AS71" s="560"/>
      <c r="AT71" s="560"/>
      <c r="AU71" s="560"/>
      <c r="AV71" s="560"/>
      <c r="AW71" s="560"/>
      <c r="AX71" s="560"/>
      <c r="AY71" s="560"/>
      <c r="AZ71" s="560"/>
      <c r="BA71" s="560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0"/>
      <c r="BT71" s="560"/>
      <c r="BU71" s="560"/>
      <c r="BV71" s="560"/>
      <c r="BW71" s="560"/>
      <c r="BX71" s="560"/>
      <c r="BY71" s="560"/>
      <c r="BZ71" s="560"/>
      <c r="CA71" s="560"/>
      <c r="CB71" s="560"/>
      <c r="CC71" s="560"/>
      <c r="CD71" s="560"/>
      <c r="CE71" s="560"/>
      <c r="CF71" s="560"/>
      <c r="CG71" s="560"/>
      <c r="CH71" s="560"/>
      <c r="CI71" s="560"/>
      <c r="CJ71" s="560"/>
      <c r="CK71" s="560"/>
      <c r="CL71" s="560"/>
      <c r="CM71" s="560"/>
      <c r="CN71" s="560"/>
      <c r="CO71" s="560"/>
      <c r="CP71" s="560"/>
      <c r="CQ71" s="560"/>
      <c r="CR71" s="560"/>
      <c r="CS71" s="560"/>
      <c r="CT71" s="560"/>
      <c r="CU71" s="560"/>
      <c r="CV71" s="560"/>
      <c r="CW71" s="560"/>
      <c r="CX71" s="560"/>
      <c r="CY71" s="560"/>
      <c r="CZ71" s="560"/>
      <c r="DA71" s="560"/>
      <c r="DB71" s="560"/>
      <c r="DC71" s="560"/>
      <c r="DD71" s="560"/>
      <c r="DE71" s="560"/>
      <c r="DF71" s="560"/>
      <c r="DG71" s="560"/>
      <c r="DH71" s="560"/>
      <c r="DI71" s="560"/>
      <c r="DJ71" s="560"/>
      <c r="DK71" s="560"/>
      <c r="DL71" s="560"/>
      <c r="DM71" s="560"/>
      <c r="DN71" s="560"/>
      <c r="DO71" s="560"/>
      <c r="DP71" s="560"/>
      <c r="DQ71" s="560"/>
      <c r="DR71" s="560"/>
      <c r="DS71" s="560"/>
      <c r="DT71" s="560"/>
      <c r="DU71" s="560"/>
      <c r="DV71" s="560"/>
      <c r="DW71" s="560"/>
      <c r="DX71" s="560"/>
      <c r="DY71" s="560"/>
      <c r="DZ71" s="560"/>
      <c r="EA71" s="560"/>
      <c r="EB71" s="560"/>
      <c r="EC71" s="560"/>
      <c r="ED71" s="560"/>
      <c r="EE71" s="560"/>
      <c r="EF71" s="560"/>
      <c r="EG71" s="560"/>
      <c r="EH71" s="560"/>
      <c r="EI71" s="560"/>
      <c r="EJ71" s="560"/>
      <c r="EK71" s="560"/>
      <c r="EL71" s="560"/>
      <c r="EM71" s="560"/>
      <c r="EN71" s="560"/>
      <c r="EO71" s="560"/>
      <c r="EP71" s="560"/>
      <c r="EQ71" s="560"/>
      <c r="ER71" s="560"/>
      <c r="ES71" s="560"/>
      <c r="ET71" s="560"/>
      <c r="EU71" s="560"/>
      <c r="EV71" s="560"/>
      <c r="EW71" s="560"/>
      <c r="EX71" s="560"/>
      <c r="EY71" s="560"/>
      <c r="EZ71" s="560"/>
      <c r="FA71" s="560"/>
      <c r="FB71" s="560"/>
      <c r="FC71" s="560"/>
      <c r="FD71" s="560"/>
      <c r="FE71" s="560"/>
      <c r="FF71" s="560"/>
      <c r="FG71" s="560"/>
      <c r="FH71" s="560"/>
      <c r="FI71" s="560"/>
      <c r="FJ71" s="560"/>
      <c r="FK71" s="560"/>
      <c r="FL71" s="560"/>
      <c r="FM71" s="560"/>
      <c r="FN71" s="560"/>
      <c r="FO71" s="560"/>
      <c r="FP71" s="560"/>
      <c r="FQ71" s="560"/>
      <c r="FR71" s="560"/>
      <c r="FS71" s="560"/>
      <c r="FT71" s="560"/>
      <c r="FU71" s="560"/>
      <c r="FV71" s="560"/>
      <c r="FW71" s="560"/>
      <c r="FX71" s="560"/>
      <c r="FY71" s="560"/>
      <c r="FZ71" s="560"/>
      <c r="GA71" s="560"/>
      <c r="GB71" s="560"/>
      <c r="GC71" s="560"/>
      <c r="GD71" s="560"/>
      <c r="GE71" s="560"/>
      <c r="GF71" s="560"/>
      <c r="GG71" s="560"/>
      <c r="GH71" s="560"/>
      <c r="GI71" s="560"/>
      <c r="GJ71" s="560"/>
      <c r="GK71" s="560"/>
      <c r="GL71" s="560"/>
      <c r="GM71" s="560"/>
      <c r="GN71" s="560"/>
      <c r="GO71" s="560"/>
      <c r="GP71" s="560"/>
      <c r="GQ71" s="560"/>
      <c r="GR71" s="560"/>
      <c r="GS71" s="560"/>
      <c r="GT71" s="560"/>
      <c r="GU71" s="560"/>
      <c r="GV71" s="560"/>
      <c r="GW71" s="560"/>
      <c r="GX71" s="560"/>
      <c r="GY71" s="560"/>
      <c r="GZ71" s="560"/>
      <c r="HA71" s="560"/>
      <c r="HB71" s="560"/>
      <c r="HC71" s="560"/>
      <c r="HD71" s="560"/>
      <c r="HE71" s="560"/>
      <c r="HF71" s="560"/>
      <c r="HG71" s="560"/>
      <c r="HH71" s="560"/>
      <c r="HI71" s="560"/>
      <c r="HJ71" s="560"/>
      <c r="HK71" s="560"/>
      <c r="HL71" s="560"/>
      <c r="HM71" s="560"/>
      <c r="HN71" s="560"/>
      <c r="HO71" s="560"/>
      <c r="HP71" s="560"/>
      <c r="HQ71" s="560"/>
      <c r="HR71" s="560"/>
      <c r="HS71" s="560"/>
      <c r="HT71" s="560"/>
      <c r="HU71" s="560"/>
      <c r="HV71" s="560"/>
      <c r="HW71" s="560"/>
      <c r="HX71" s="560"/>
      <c r="HY71" s="560"/>
      <c r="HZ71" s="560"/>
      <c r="IA71" s="560"/>
      <c r="IB71" s="560"/>
    </row>
    <row r="72" spans="1:236" s="582" customFormat="1" ht="24.9" customHeight="1" x14ac:dyDescent="0.25">
      <c r="B72" s="574">
        <v>2200</v>
      </c>
      <c r="C72" s="566" t="s">
        <v>71</v>
      </c>
      <c r="D72" s="567"/>
      <c r="E72" s="568"/>
      <c r="F72" s="583"/>
      <c r="G72" s="609"/>
      <c r="H72" s="647"/>
      <c r="I72" s="645"/>
      <c r="J72" s="560"/>
      <c r="K72" s="560"/>
      <c r="L72" s="697"/>
      <c r="M72" s="560"/>
      <c r="N72" s="697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</row>
    <row r="73" spans="1:236" s="582" customFormat="1" ht="24.9" customHeight="1" x14ac:dyDescent="0.25">
      <c r="B73" s="574" t="s">
        <v>189</v>
      </c>
      <c r="C73" s="566" t="s">
        <v>190</v>
      </c>
      <c r="D73" s="567"/>
      <c r="E73" s="568"/>
      <c r="F73" s="583"/>
      <c r="G73" s="609"/>
      <c r="H73" s="647"/>
      <c r="I73" s="645"/>
      <c r="J73" s="560"/>
      <c r="K73" s="560"/>
      <c r="L73" s="697"/>
      <c r="M73" s="560"/>
      <c r="N73" s="697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</row>
    <row r="74" spans="1:236" s="582" customFormat="1" ht="24.9" customHeight="1" x14ac:dyDescent="0.25">
      <c r="B74" s="569"/>
      <c r="C74" s="606" t="s">
        <v>421</v>
      </c>
      <c r="D74" s="567"/>
      <c r="E74" s="568"/>
      <c r="F74" s="583"/>
      <c r="G74" s="609"/>
      <c r="H74" s="647"/>
      <c r="I74" s="645"/>
      <c r="J74" s="560"/>
      <c r="K74" s="560"/>
      <c r="L74" s="697"/>
      <c r="M74" s="560"/>
      <c r="N74" s="697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</row>
    <row r="75" spans="1:236" s="582" customFormat="1" ht="24.9" customHeight="1" x14ac:dyDescent="0.25">
      <c r="B75" s="569"/>
      <c r="C75" s="606" t="s">
        <v>192</v>
      </c>
      <c r="D75" s="567"/>
      <c r="E75" s="568"/>
      <c r="F75" s="583" t="s">
        <v>80</v>
      </c>
      <c r="G75" s="609">
        <v>6</v>
      </c>
      <c r="H75" s="648"/>
      <c r="I75" s="645"/>
      <c r="J75" s="560"/>
      <c r="K75" s="560"/>
      <c r="L75" s="697"/>
      <c r="M75" s="560"/>
      <c r="N75" s="697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</row>
    <row r="76" spans="1:236" s="582" customFormat="1" ht="24.9" customHeight="1" x14ac:dyDescent="0.25">
      <c r="B76" s="649" t="s">
        <v>422</v>
      </c>
      <c r="C76" s="588" t="s">
        <v>423</v>
      </c>
      <c r="D76" s="650"/>
      <c r="E76" s="651"/>
      <c r="F76" s="583"/>
      <c r="G76" s="583"/>
      <c r="H76" s="652"/>
      <c r="I76" s="645"/>
      <c r="J76" s="560"/>
      <c r="K76" s="560"/>
      <c r="L76" s="697"/>
      <c r="M76" s="560"/>
      <c r="N76" s="697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</row>
    <row r="77" spans="1:236" s="582" customFormat="1" ht="24.9" customHeight="1" x14ac:dyDescent="0.25">
      <c r="B77" s="583"/>
      <c r="C77" s="606" t="s">
        <v>424</v>
      </c>
      <c r="D77" s="567"/>
      <c r="E77" s="568"/>
      <c r="F77" s="583" t="s">
        <v>45</v>
      </c>
      <c r="G77" s="583">
        <v>20</v>
      </c>
      <c r="H77" s="652"/>
      <c r="I77" s="645"/>
      <c r="J77" s="560"/>
      <c r="K77" s="560"/>
      <c r="L77" s="697"/>
      <c r="M77" s="560"/>
      <c r="N77" s="697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</row>
    <row r="78" spans="1:236" s="582" customFormat="1" ht="24.9" customHeight="1" x14ac:dyDescent="0.25">
      <c r="B78" s="583"/>
      <c r="C78" s="606" t="s">
        <v>425</v>
      </c>
      <c r="D78" s="567"/>
      <c r="E78" s="568"/>
      <c r="F78" s="583"/>
      <c r="G78" s="583"/>
      <c r="H78" s="652"/>
      <c r="I78" s="645"/>
      <c r="J78" s="560"/>
      <c r="K78" s="560"/>
      <c r="L78" s="697"/>
      <c r="M78" s="560"/>
      <c r="N78" s="697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</row>
    <row r="79" spans="1:236" s="582" customFormat="1" ht="24.9" customHeight="1" x14ac:dyDescent="0.25">
      <c r="B79" s="649" t="s">
        <v>426</v>
      </c>
      <c r="C79" s="588" t="s">
        <v>427</v>
      </c>
      <c r="D79" s="650"/>
      <c r="E79" s="568"/>
      <c r="F79" s="583"/>
      <c r="G79" s="583"/>
      <c r="H79" s="652"/>
      <c r="I79" s="645"/>
      <c r="J79" s="560"/>
      <c r="K79" s="560"/>
      <c r="L79" s="697"/>
      <c r="M79" s="560"/>
      <c r="N79" s="697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</row>
    <row r="80" spans="1:236" s="582" customFormat="1" ht="18" x14ac:dyDescent="0.25">
      <c r="B80" s="583"/>
      <c r="C80" s="606" t="s">
        <v>75</v>
      </c>
      <c r="D80" s="567"/>
      <c r="E80" s="568"/>
      <c r="F80" s="583" t="s">
        <v>45</v>
      </c>
      <c r="G80" s="583">
        <v>10</v>
      </c>
      <c r="H80" s="652"/>
      <c r="I80" s="645"/>
      <c r="J80" s="560"/>
      <c r="K80" s="560"/>
      <c r="L80" s="697"/>
      <c r="M80" s="560"/>
      <c r="N80" s="697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</row>
    <row r="81" spans="1:236" s="582" customFormat="1" ht="18" x14ac:dyDescent="0.25">
      <c r="B81" s="574" t="s">
        <v>76</v>
      </c>
      <c r="C81" s="566" t="s">
        <v>77</v>
      </c>
      <c r="D81" s="572"/>
      <c r="E81" s="568"/>
      <c r="F81" s="583"/>
      <c r="G81" s="646"/>
      <c r="H81" s="652"/>
      <c r="I81" s="645"/>
      <c r="J81" s="560"/>
      <c r="K81" s="560"/>
      <c r="L81" s="697"/>
      <c r="M81" s="560"/>
      <c r="N81" s="697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</row>
    <row r="82" spans="1:236" s="582" customFormat="1" ht="24.9" customHeight="1" x14ac:dyDescent="0.25">
      <c r="B82" s="569"/>
      <c r="C82" s="606" t="s">
        <v>78</v>
      </c>
      <c r="D82" s="567"/>
      <c r="E82" s="568"/>
      <c r="F82" s="583" t="s">
        <v>35</v>
      </c>
      <c r="G82" s="646"/>
      <c r="H82" s="652"/>
      <c r="I82" s="645"/>
      <c r="J82" s="560"/>
      <c r="K82" s="560"/>
      <c r="L82" s="697"/>
      <c r="M82" s="560"/>
      <c r="N82" s="697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</row>
    <row r="83" spans="1:236" s="582" customFormat="1" ht="24.9" customHeight="1" x14ac:dyDescent="0.25">
      <c r="B83" s="569"/>
      <c r="C83" s="606" t="s">
        <v>428</v>
      </c>
      <c r="D83" s="567"/>
      <c r="E83" s="568"/>
      <c r="F83" s="583" t="s">
        <v>80</v>
      </c>
      <c r="G83" s="583">
        <v>21</v>
      </c>
      <c r="H83" s="652"/>
      <c r="I83" s="645"/>
      <c r="J83" s="560"/>
      <c r="K83" s="560"/>
      <c r="L83" s="697"/>
      <c r="M83" s="560"/>
      <c r="N83" s="697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  <c r="AJ83" s="560"/>
      <c r="AK83" s="560"/>
      <c r="AL83" s="560"/>
      <c r="AM83" s="560"/>
      <c r="AN83" s="560"/>
      <c r="AO83" s="560"/>
      <c r="AP83" s="560"/>
      <c r="AQ83" s="560"/>
      <c r="AR83" s="560"/>
      <c r="AS83" s="560"/>
      <c r="AT83" s="560"/>
      <c r="AU83" s="560"/>
      <c r="AV83" s="560"/>
      <c r="AW83" s="560"/>
      <c r="AX83" s="560"/>
      <c r="AY83" s="560"/>
      <c r="AZ83" s="560"/>
      <c r="BA83" s="560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0"/>
      <c r="BT83" s="560"/>
      <c r="BU83" s="560"/>
      <c r="BV83" s="560"/>
      <c r="BW83" s="560"/>
      <c r="BX83" s="560"/>
      <c r="BY83" s="560"/>
      <c r="BZ83" s="560"/>
      <c r="CA83" s="560"/>
      <c r="CB83" s="560"/>
      <c r="CC83" s="560"/>
      <c r="CD83" s="560"/>
      <c r="CE83" s="560"/>
      <c r="CF83" s="560"/>
      <c r="CG83" s="560"/>
      <c r="CH83" s="560"/>
      <c r="CI83" s="560"/>
      <c r="CJ83" s="560"/>
      <c r="CK83" s="560"/>
      <c r="CL83" s="560"/>
      <c r="CM83" s="560"/>
      <c r="CN83" s="560"/>
      <c r="CO83" s="560"/>
      <c r="CP83" s="560"/>
      <c r="CQ83" s="560"/>
      <c r="CR83" s="560"/>
      <c r="CS83" s="560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0"/>
      <c r="DL83" s="560"/>
      <c r="DM83" s="560"/>
      <c r="DN83" s="560"/>
      <c r="DO83" s="560"/>
      <c r="DP83" s="560"/>
      <c r="DQ83" s="560"/>
      <c r="DR83" s="560"/>
      <c r="DS83" s="560"/>
      <c r="DT83" s="560"/>
      <c r="DU83" s="560"/>
      <c r="DV83" s="560"/>
      <c r="DW83" s="560"/>
      <c r="DX83" s="560"/>
      <c r="DY83" s="560"/>
      <c r="DZ83" s="560"/>
      <c r="EA83" s="560"/>
      <c r="EB83" s="560"/>
      <c r="EC83" s="560"/>
      <c r="ED83" s="560"/>
      <c r="EE83" s="560"/>
      <c r="EF83" s="560"/>
      <c r="EG83" s="560"/>
      <c r="EH83" s="560"/>
      <c r="EI83" s="560"/>
      <c r="EJ83" s="560"/>
      <c r="EK83" s="560"/>
      <c r="EL83" s="560"/>
      <c r="EM83" s="560"/>
      <c r="EN83" s="560"/>
      <c r="EO83" s="560"/>
      <c r="EP83" s="560"/>
      <c r="EQ83" s="560"/>
      <c r="ER83" s="560"/>
      <c r="ES83" s="560"/>
      <c r="ET83" s="560"/>
      <c r="EU83" s="560"/>
      <c r="EV83" s="560"/>
      <c r="EW83" s="560"/>
      <c r="EX83" s="560"/>
      <c r="EY83" s="560"/>
      <c r="EZ83" s="560"/>
      <c r="FA83" s="560"/>
      <c r="FB83" s="560"/>
      <c r="FC83" s="560"/>
      <c r="FD83" s="560"/>
      <c r="FE83" s="560"/>
      <c r="FF83" s="560"/>
      <c r="FG83" s="560"/>
      <c r="FH83" s="560"/>
      <c r="FI83" s="560"/>
      <c r="FJ83" s="560"/>
      <c r="FK83" s="560"/>
      <c r="FL83" s="560"/>
      <c r="FM83" s="560"/>
      <c r="FN83" s="560"/>
      <c r="FO83" s="560"/>
      <c r="FP83" s="560"/>
      <c r="FQ83" s="560"/>
      <c r="FR83" s="560"/>
      <c r="FS83" s="560"/>
      <c r="FT83" s="560"/>
      <c r="FU83" s="560"/>
      <c r="FV83" s="560"/>
      <c r="FW83" s="560"/>
      <c r="FX83" s="560"/>
      <c r="FY83" s="560"/>
      <c r="FZ83" s="560"/>
      <c r="GA83" s="560"/>
      <c r="GB83" s="560"/>
      <c r="GC83" s="560"/>
      <c r="GD83" s="560"/>
      <c r="GE83" s="560"/>
      <c r="GF83" s="560"/>
      <c r="GG83" s="560"/>
      <c r="GH83" s="560"/>
      <c r="GI83" s="560"/>
      <c r="GJ83" s="560"/>
      <c r="GK83" s="560"/>
      <c r="GL83" s="560"/>
      <c r="GM83" s="560"/>
      <c r="GN83" s="560"/>
      <c r="GO83" s="560"/>
      <c r="GP83" s="560"/>
      <c r="GQ83" s="560"/>
      <c r="GR83" s="560"/>
      <c r="GS83" s="560"/>
      <c r="GT83" s="560"/>
      <c r="GU83" s="560"/>
      <c r="GV83" s="560"/>
      <c r="GW83" s="560"/>
      <c r="GX83" s="560"/>
      <c r="GY83" s="560"/>
      <c r="GZ83" s="560"/>
      <c r="HA83" s="560"/>
      <c r="HB83" s="560"/>
      <c r="HC83" s="560"/>
      <c r="HD83" s="560"/>
      <c r="HE83" s="560"/>
      <c r="HF83" s="560"/>
      <c r="HG83" s="560"/>
      <c r="HH83" s="560"/>
      <c r="HI83" s="560"/>
      <c r="HJ83" s="560"/>
      <c r="HK83" s="560"/>
      <c r="HL83" s="560"/>
      <c r="HM83" s="560"/>
      <c r="HN83" s="560"/>
      <c r="HO83" s="560"/>
      <c r="HP83" s="560"/>
      <c r="HQ83" s="560"/>
      <c r="HR83" s="560"/>
      <c r="HS83" s="560"/>
      <c r="HT83" s="560"/>
      <c r="HU83" s="560"/>
      <c r="HV83" s="560"/>
      <c r="HW83" s="560"/>
      <c r="HX83" s="560"/>
      <c r="HY83" s="560"/>
      <c r="HZ83" s="560"/>
      <c r="IA83" s="560"/>
      <c r="IB83" s="560"/>
    </row>
    <row r="84" spans="1:236" s="582" customFormat="1" ht="24.9" hidden="1" customHeight="1" x14ac:dyDescent="0.25">
      <c r="B84" s="569"/>
      <c r="C84" s="606" t="s">
        <v>194</v>
      </c>
      <c r="D84" s="567"/>
      <c r="E84" s="568"/>
      <c r="F84" s="583" t="s">
        <v>35</v>
      </c>
      <c r="G84" s="583"/>
      <c r="H84" s="652"/>
      <c r="I84" s="645"/>
      <c r="J84" s="560"/>
      <c r="K84" s="560"/>
      <c r="L84" s="697"/>
      <c r="M84" s="560"/>
      <c r="N84" s="697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</row>
    <row r="85" spans="1:236" s="582" customFormat="1" ht="24.9" hidden="1" customHeight="1" x14ac:dyDescent="0.25">
      <c r="B85" s="569"/>
      <c r="C85" s="606" t="s">
        <v>429</v>
      </c>
      <c r="D85" s="567"/>
      <c r="E85" s="568"/>
      <c r="F85" s="583" t="s">
        <v>80</v>
      </c>
      <c r="G85" s="583"/>
      <c r="H85" s="652"/>
      <c r="I85" s="645"/>
      <c r="J85" s="560"/>
      <c r="K85" s="560"/>
      <c r="L85" s="697"/>
      <c r="M85" s="560"/>
      <c r="N85" s="697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</row>
    <row r="86" spans="1:236" s="582" customFormat="1" ht="24.9" hidden="1" customHeight="1" x14ac:dyDescent="0.25">
      <c r="B86" s="569"/>
      <c r="C86" s="606" t="s">
        <v>196</v>
      </c>
      <c r="D86" s="567"/>
      <c r="E86" s="568"/>
      <c r="F86" s="583" t="s">
        <v>80</v>
      </c>
      <c r="G86" s="583"/>
      <c r="H86" s="652"/>
      <c r="I86" s="645"/>
      <c r="J86" s="560"/>
      <c r="K86" s="560"/>
      <c r="L86" s="697"/>
      <c r="M86" s="560"/>
      <c r="N86" s="697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</row>
    <row r="87" spans="1:236" s="582" customFormat="1" ht="24.9" hidden="1" customHeight="1" x14ac:dyDescent="0.25">
      <c r="B87" s="574" t="s">
        <v>430</v>
      </c>
      <c r="C87" s="566" t="s">
        <v>431</v>
      </c>
      <c r="D87" s="567"/>
      <c r="E87" s="568"/>
      <c r="F87" s="583" t="s">
        <v>208</v>
      </c>
      <c r="G87" s="583"/>
      <c r="H87" s="652"/>
      <c r="I87" s="645"/>
      <c r="J87" s="560"/>
      <c r="K87" s="560"/>
      <c r="L87" s="697"/>
      <c r="M87" s="560"/>
      <c r="N87" s="697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</row>
    <row r="88" spans="1:236" s="582" customFormat="1" ht="24.9" customHeight="1" thickBot="1" x14ac:dyDescent="0.3">
      <c r="B88" s="611"/>
      <c r="C88" s="612"/>
      <c r="D88" s="591"/>
      <c r="E88" s="592"/>
      <c r="F88" s="593"/>
      <c r="G88" s="653"/>
      <c r="H88" s="652"/>
      <c r="I88" s="645"/>
      <c r="J88" s="560"/>
      <c r="K88" s="560"/>
      <c r="L88" s="697"/>
      <c r="M88" s="560"/>
      <c r="N88" s="697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</row>
    <row r="89" spans="1:236" s="582" customFormat="1" ht="36.75" customHeight="1" thickTop="1" thickBot="1" x14ac:dyDescent="0.3">
      <c r="B89" s="2327" t="s">
        <v>82</v>
      </c>
      <c r="C89" s="2328"/>
      <c r="D89" s="2328"/>
      <c r="E89" s="2329"/>
      <c r="F89" s="599"/>
      <c r="G89" s="600"/>
      <c r="H89" s="599"/>
      <c r="I89" s="601"/>
      <c r="J89" s="560"/>
      <c r="K89" s="560"/>
      <c r="L89" s="697"/>
      <c r="M89" s="560"/>
      <c r="N89" s="697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</row>
    <row r="90" spans="1:236" s="582" customFormat="1" ht="24.9" customHeight="1" thickTop="1" x14ac:dyDescent="0.25">
      <c r="B90" s="565" t="s">
        <v>5</v>
      </c>
      <c r="C90" s="566" t="s">
        <v>6</v>
      </c>
      <c r="D90" s="572"/>
      <c r="E90" s="573"/>
      <c r="F90" s="574" t="s">
        <v>7</v>
      </c>
      <c r="G90" s="574" t="s">
        <v>8</v>
      </c>
      <c r="H90" s="644" t="s">
        <v>9</v>
      </c>
      <c r="I90" s="575" t="s">
        <v>10</v>
      </c>
      <c r="J90" s="560"/>
      <c r="K90" s="560"/>
      <c r="L90" s="697"/>
      <c r="M90" s="560"/>
      <c r="N90" s="697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</row>
    <row r="91" spans="1:236" s="582" customFormat="1" ht="24.9" customHeight="1" x14ac:dyDescent="0.25">
      <c r="B91" s="565"/>
      <c r="C91" s="566"/>
      <c r="D91" s="572"/>
      <c r="E91" s="573"/>
      <c r="F91" s="574"/>
      <c r="G91" s="565"/>
      <c r="H91" s="644" t="s">
        <v>11</v>
      </c>
      <c r="I91" s="575" t="s">
        <v>11</v>
      </c>
      <c r="J91" s="560"/>
      <c r="K91" s="560"/>
      <c r="L91" s="697"/>
      <c r="M91" s="560"/>
      <c r="N91" s="697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</row>
    <row r="92" spans="1:236" s="582" customFormat="1" ht="24.9" customHeight="1" x14ac:dyDescent="0.25">
      <c r="B92" s="574">
        <v>2500</v>
      </c>
      <c r="C92" s="700" t="s">
        <v>83</v>
      </c>
      <c r="D92" s="567"/>
      <c r="E92" s="568"/>
      <c r="F92" s="583"/>
      <c r="G92" s="609"/>
      <c r="J92" s="560"/>
      <c r="K92" s="560"/>
      <c r="L92" s="697"/>
      <c r="M92" s="560"/>
      <c r="N92" s="697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560"/>
      <c r="AT92" s="560"/>
      <c r="AU92" s="560"/>
      <c r="AV92" s="560"/>
      <c r="AW92" s="560"/>
      <c r="AX92" s="560"/>
      <c r="AY92" s="560"/>
      <c r="AZ92" s="560"/>
      <c r="BA92" s="560"/>
      <c r="BB92" s="560"/>
      <c r="BC92" s="560"/>
      <c r="BD92" s="560"/>
      <c r="BE92" s="560"/>
      <c r="BF92" s="560"/>
      <c r="BG92" s="560"/>
      <c r="BH92" s="560"/>
      <c r="BI92" s="560"/>
      <c r="BJ92" s="560"/>
      <c r="BK92" s="560"/>
      <c r="BL92" s="560"/>
      <c r="BM92" s="560"/>
      <c r="BN92" s="560"/>
      <c r="BO92" s="560"/>
      <c r="BP92" s="560"/>
      <c r="BQ92" s="560"/>
      <c r="BR92" s="560"/>
      <c r="BS92" s="560"/>
      <c r="BT92" s="560"/>
      <c r="BU92" s="560"/>
      <c r="BV92" s="560"/>
      <c r="BW92" s="560"/>
      <c r="BX92" s="560"/>
      <c r="BY92" s="560"/>
      <c r="BZ92" s="560"/>
      <c r="CA92" s="560"/>
      <c r="CB92" s="560"/>
      <c r="CC92" s="560"/>
      <c r="CD92" s="560"/>
      <c r="CE92" s="560"/>
      <c r="CF92" s="560"/>
      <c r="CG92" s="560"/>
      <c r="CH92" s="560"/>
      <c r="CI92" s="560"/>
      <c r="CJ92" s="560"/>
      <c r="CK92" s="560"/>
      <c r="CL92" s="560"/>
      <c r="CM92" s="560"/>
      <c r="CN92" s="560"/>
      <c r="CO92" s="560"/>
      <c r="CP92" s="560"/>
      <c r="CQ92" s="560"/>
      <c r="CR92" s="560"/>
      <c r="CS92" s="560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0"/>
      <c r="DL92" s="560"/>
      <c r="DM92" s="560"/>
      <c r="DN92" s="560"/>
      <c r="DO92" s="560"/>
      <c r="DP92" s="560"/>
      <c r="DQ92" s="560"/>
      <c r="DR92" s="560"/>
      <c r="DS92" s="560"/>
      <c r="DT92" s="560"/>
      <c r="DU92" s="560"/>
      <c r="DV92" s="560"/>
      <c r="DW92" s="560"/>
      <c r="DX92" s="560"/>
      <c r="DY92" s="560"/>
      <c r="DZ92" s="560"/>
      <c r="EA92" s="560"/>
      <c r="EB92" s="560"/>
      <c r="EC92" s="560"/>
      <c r="ED92" s="560"/>
      <c r="EE92" s="560"/>
      <c r="EF92" s="560"/>
      <c r="EG92" s="560"/>
      <c r="EH92" s="560"/>
      <c r="EI92" s="560"/>
      <c r="EJ92" s="560"/>
      <c r="EK92" s="560"/>
      <c r="EL92" s="560"/>
      <c r="EM92" s="560"/>
      <c r="EN92" s="560"/>
      <c r="EO92" s="560"/>
      <c r="EP92" s="560"/>
      <c r="EQ92" s="560"/>
      <c r="ER92" s="560"/>
      <c r="ES92" s="560"/>
      <c r="ET92" s="560"/>
      <c r="EU92" s="560"/>
      <c r="EV92" s="560"/>
      <c r="EW92" s="560"/>
      <c r="EX92" s="560"/>
      <c r="EY92" s="560"/>
      <c r="EZ92" s="560"/>
      <c r="FA92" s="560"/>
      <c r="FB92" s="560"/>
      <c r="FC92" s="560"/>
      <c r="FD92" s="560"/>
      <c r="FE92" s="560"/>
      <c r="FF92" s="560"/>
      <c r="FG92" s="560"/>
      <c r="FH92" s="560"/>
      <c r="FI92" s="560"/>
      <c r="FJ92" s="560"/>
      <c r="FK92" s="560"/>
      <c r="FL92" s="560"/>
      <c r="FM92" s="560"/>
      <c r="FN92" s="560"/>
      <c r="FO92" s="560"/>
      <c r="FP92" s="560"/>
      <c r="FQ92" s="560"/>
      <c r="FR92" s="560"/>
      <c r="FS92" s="560"/>
      <c r="FT92" s="560"/>
      <c r="FU92" s="560"/>
      <c r="FV92" s="560"/>
      <c r="FW92" s="560"/>
      <c r="FX92" s="560"/>
      <c r="FY92" s="560"/>
      <c r="FZ92" s="560"/>
      <c r="GA92" s="560"/>
      <c r="GB92" s="560"/>
      <c r="GC92" s="560"/>
      <c r="GD92" s="560"/>
      <c r="GE92" s="560"/>
      <c r="GF92" s="560"/>
      <c r="GG92" s="560"/>
      <c r="GH92" s="560"/>
      <c r="GI92" s="560"/>
      <c r="GJ92" s="560"/>
      <c r="GK92" s="560"/>
      <c r="GL92" s="560"/>
      <c r="GM92" s="560"/>
      <c r="GN92" s="560"/>
      <c r="GO92" s="560"/>
      <c r="GP92" s="560"/>
      <c r="GQ92" s="560"/>
      <c r="GR92" s="560"/>
      <c r="GS92" s="560"/>
      <c r="GT92" s="560"/>
      <c r="GU92" s="560"/>
      <c r="GV92" s="560"/>
      <c r="GW92" s="560"/>
      <c r="GX92" s="560"/>
      <c r="GY92" s="560"/>
      <c r="GZ92" s="560"/>
      <c r="HA92" s="560"/>
      <c r="HB92" s="560"/>
      <c r="HC92" s="560"/>
      <c r="HD92" s="560"/>
      <c r="HE92" s="560"/>
      <c r="HF92" s="560"/>
      <c r="HG92" s="560"/>
      <c r="HH92" s="560"/>
      <c r="HI92" s="560"/>
      <c r="HJ92" s="560"/>
      <c r="HK92" s="560"/>
      <c r="HL92" s="560"/>
      <c r="HM92" s="560"/>
      <c r="HN92" s="560"/>
      <c r="HO92" s="560"/>
      <c r="HP92" s="560"/>
      <c r="HQ92" s="560"/>
      <c r="HR92" s="560"/>
      <c r="HS92" s="560"/>
      <c r="HT92" s="560"/>
      <c r="HU92" s="560"/>
      <c r="HV92" s="560"/>
      <c r="HW92" s="560"/>
      <c r="HX92" s="560"/>
      <c r="HY92" s="560"/>
      <c r="HZ92" s="560"/>
      <c r="IA92" s="560"/>
      <c r="IB92" s="560"/>
    </row>
    <row r="93" spans="1:236" s="582" customFormat="1" ht="24.9" customHeight="1" x14ac:dyDescent="0.25">
      <c r="B93" s="574">
        <v>25.03</v>
      </c>
      <c r="C93" s="701" t="s">
        <v>84</v>
      </c>
      <c r="D93" s="567"/>
      <c r="E93" s="568"/>
      <c r="F93" s="583"/>
      <c r="G93" s="609"/>
      <c r="H93" s="647"/>
      <c r="I93" s="645"/>
      <c r="J93" s="560"/>
      <c r="K93" s="560"/>
      <c r="L93" s="697"/>
      <c r="M93" s="560"/>
      <c r="N93" s="697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</row>
    <row r="94" spans="1:236" s="582" customFormat="1" ht="24.9" customHeight="1" thickBot="1" x14ac:dyDescent="0.3">
      <c r="B94" s="569"/>
      <c r="C94" s="701" t="s">
        <v>85</v>
      </c>
      <c r="D94" s="567"/>
      <c r="E94" s="568"/>
      <c r="F94" s="583" t="s">
        <v>417</v>
      </c>
      <c r="G94" s="609">
        <v>5</v>
      </c>
      <c r="H94" s="704"/>
      <c r="I94" s="705"/>
      <c r="J94" s="560"/>
      <c r="K94" s="560"/>
      <c r="L94" s="697"/>
      <c r="M94" s="560"/>
      <c r="N94" s="697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</row>
    <row r="95" spans="1:236" s="582" customFormat="1" ht="36.75" customHeight="1" thickTop="1" thickBot="1" x14ac:dyDescent="0.3">
      <c r="B95" s="2327" t="s">
        <v>82</v>
      </c>
      <c r="C95" s="2328"/>
      <c r="D95" s="2328"/>
      <c r="E95" s="2329"/>
      <c r="F95" s="599"/>
      <c r="G95" s="600"/>
      <c r="H95" s="706"/>
      <c r="I95" s="707"/>
      <c r="J95" s="560"/>
      <c r="K95" s="560"/>
      <c r="L95" s="697"/>
      <c r="M95" s="560"/>
      <c r="N95" s="697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</row>
    <row r="96" spans="1:236" s="618" customFormat="1" ht="6.75" customHeight="1" thickTop="1" x14ac:dyDescent="0.25">
      <c r="A96" s="560"/>
      <c r="B96" s="2323"/>
      <c r="C96" s="2324"/>
      <c r="D96" s="2324"/>
      <c r="E96" s="2324"/>
      <c r="F96" s="2324"/>
      <c r="G96" s="2324"/>
      <c r="H96" s="2324"/>
      <c r="I96" s="2324"/>
      <c r="J96" s="560"/>
      <c r="K96" s="560"/>
      <c r="L96" s="697"/>
      <c r="M96" s="560"/>
      <c r="N96" s="697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</row>
    <row r="97" spans="1:236" s="582" customFormat="1" ht="24.9" customHeight="1" x14ac:dyDescent="0.25">
      <c r="B97" s="565" t="s">
        <v>5</v>
      </c>
      <c r="C97" s="566" t="s">
        <v>6</v>
      </c>
      <c r="D97" s="572"/>
      <c r="E97" s="573"/>
      <c r="F97" s="574" t="s">
        <v>7</v>
      </c>
      <c r="G97" s="574" t="s">
        <v>8</v>
      </c>
      <c r="H97" s="657" t="s">
        <v>9</v>
      </c>
      <c r="I97" s="575" t="s">
        <v>10</v>
      </c>
      <c r="J97" s="560"/>
      <c r="K97" s="560"/>
      <c r="L97" s="697"/>
      <c r="M97" s="560"/>
      <c r="N97" s="697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</row>
    <row r="98" spans="1:236" s="582" customFormat="1" ht="24.9" customHeight="1" x14ac:dyDescent="0.25">
      <c r="B98" s="565"/>
      <c r="C98" s="566"/>
      <c r="D98" s="572"/>
      <c r="E98" s="573"/>
      <c r="F98" s="574"/>
      <c r="G98" s="565"/>
      <c r="H98" s="657" t="s">
        <v>11</v>
      </c>
      <c r="I98" s="575" t="s">
        <v>11</v>
      </c>
      <c r="J98" s="560"/>
      <c r="K98" s="560"/>
      <c r="L98" s="697"/>
      <c r="M98" s="560"/>
      <c r="N98" s="697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</row>
    <row r="99" spans="1:236" s="582" customFormat="1" ht="24.9" customHeight="1" x14ac:dyDescent="0.25">
      <c r="B99" s="621">
        <v>3300</v>
      </c>
      <c r="C99" s="566" t="s">
        <v>225</v>
      </c>
      <c r="D99" s="567"/>
      <c r="E99" s="568"/>
      <c r="F99" s="583"/>
      <c r="G99" s="569"/>
      <c r="H99" s="657"/>
      <c r="I99" s="575"/>
      <c r="J99" s="560"/>
      <c r="K99" s="560"/>
      <c r="L99" s="697"/>
      <c r="M99" s="560"/>
      <c r="N99" s="697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</row>
    <row r="100" spans="1:236" s="582" customFormat="1" ht="24.9" customHeight="1" x14ac:dyDescent="0.25">
      <c r="B100" s="569"/>
      <c r="C100" s="606"/>
      <c r="D100" s="567"/>
      <c r="E100" s="568"/>
      <c r="F100" s="583"/>
      <c r="G100" s="609"/>
      <c r="H100" s="619"/>
      <c r="I100" s="645"/>
      <c r="J100" s="560"/>
      <c r="K100" s="560"/>
      <c r="L100" s="697"/>
      <c r="M100" s="560"/>
      <c r="N100" s="697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</row>
    <row r="101" spans="1:236" s="582" customFormat="1" ht="24.9" customHeight="1" thickBot="1" x14ac:dyDescent="0.3">
      <c r="B101" s="584" t="s">
        <v>432</v>
      </c>
      <c r="C101" s="606" t="s">
        <v>433</v>
      </c>
      <c r="D101" s="567"/>
      <c r="E101" s="568"/>
      <c r="F101" s="583" t="s">
        <v>59</v>
      </c>
      <c r="G101" s="583">
        <v>33</v>
      </c>
      <c r="H101" s="708"/>
      <c r="I101" s="709"/>
      <c r="J101" s="560"/>
      <c r="K101" s="560"/>
      <c r="L101" s="697"/>
      <c r="M101" s="560"/>
      <c r="N101" s="697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</row>
    <row r="102" spans="1:236" s="582" customFormat="1" ht="24.9" customHeight="1" thickTop="1" thickBot="1" x14ac:dyDescent="0.3">
      <c r="B102" s="595" t="s">
        <v>246</v>
      </c>
      <c r="C102" s="596"/>
      <c r="D102" s="597"/>
      <c r="E102" s="598"/>
      <c r="F102" s="599"/>
      <c r="G102" s="600"/>
      <c r="H102" s="710"/>
      <c r="I102" s="707"/>
      <c r="J102" s="560"/>
      <c r="K102" s="560"/>
      <c r="L102" s="697"/>
      <c r="M102" s="560"/>
      <c r="N102" s="697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</row>
    <row r="103" spans="1:236" s="618" customFormat="1" ht="18.5" thickTop="1" x14ac:dyDescent="0.25">
      <c r="A103" s="560"/>
      <c r="B103" s="2323"/>
      <c r="C103" s="2324"/>
      <c r="D103" s="2324"/>
      <c r="E103" s="2324"/>
      <c r="F103" s="2324"/>
      <c r="G103" s="2324"/>
      <c r="H103" s="2324"/>
      <c r="I103" s="2324"/>
      <c r="J103" s="560"/>
      <c r="K103" s="560"/>
      <c r="L103" s="697"/>
      <c r="M103" s="560"/>
      <c r="N103" s="697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</row>
    <row r="104" spans="1:236" ht="30" customHeight="1" x14ac:dyDescent="0.25">
      <c r="B104" s="2318" t="s">
        <v>112</v>
      </c>
      <c r="C104" s="2319"/>
      <c r="D104" s="2319"/>
      <c r="E104" s="2319"/>
      <c r="F104" s="2319"/>
      <c r="G104" s="2319"/>
      <c r="H104" s="2319"/>
      <c r="I104" s="2320"/>
    </row>
    <row r="105" spans="1:236" ht="30" customHeight="1" x14ac:dyDescent="0.25">
      <c r="B105" s="621" t="s">
        <v>113</v>
      </c>
      <c r="C105" s="621"/>
      <c r="D105" s="2318" t="s">
        <v>6</v>
      </c>
      <c r="E105" s="2319"/>
      <c r="F105" s="2319"/>
      <c r="G105" s="2319"/>
      <c r="H105" s="2320"/>
      <c r="I105" s="578" t="s">
        <v>114</v>
      </c>
    </row>
    <row r="106" spans="1:236" ht="30" customHeight="1" x14ac:dyDescent="0.25">
      <c r="B106" s="662">
        <v>1300</v>
      </c>
      <c r="C106" s="663"/>
      <c r="D106" s="662" t="s">
        <v>115</v>
      </c>
      <c r="E106" s="664"/>
      <c r="F106" s="665"/>
      <c r="G106" s="666"/>
      <c r="H106" s="667"/>
      <c r="I106" s="578"/>
    </row>
    <row r="107" spans="1:236" ht="30" customHeight="1" x14ac:dyDescent="0.25">
      <c r="B107" s="662">
        <v>1500</v>
      </c>
      <c r="C107" s="663"/>
      <c r="D107" s="669" t="s">
        <v>33</v>
      </c>
      <c r="E107" s="670"/>
      <c r="F107" s="666"/>
      <c r="G107" s="666"/>
      <c r="H107" s="667"/>
      <c r="I107" s="668"/>
    </row>
    <row r="108" spans="1:236" ht="30" customHeight="1" x14ac:dyDescent="0.25">
      <c r="B108" s="662">
        <v>1700</v>
      </c>
      <c r="C108" s="663"/>
      <c r="D108" s="669" t="s">
        <v>42</v>
      </c>
      <c r="E108" s="670"/>
      <c r="F108" s="666"/>
      <c r="G108" s="666"/>
      <c r="H108" s="667"/>
      <c r="I108" s="668"/>
    </row>
    <row r="109" spans="1:236" s="660" customFormat="1" ht="30" customHeight="1" x14ac:dyDescent="0.25">
      <c r="B109" s="662">
        <v>2100</v>
      </c>
      <c r="C109" s="663"/>
      <c r="D109" s="662" t="s">
        <v>64</v>
      </c>
      <c r="E109" s="664"/>
      <c r="F109" s="666"/>
      <c r="G109" s="666"/>
      <c r="H109" s="667"/>
      <c r="I109" s="668"/>
      <c r="L109" s="703"/>
      <c r="N109" s="703"/>
    </row>
    <row r="110" spans="1:236" s="660" customFormat="1" ht="30" customHeight="1" x14ac:dyDescent="0.25">
      <c r="B110" s="662">
        <v>2200</v>
      </c>
      <c r="C110" s="663"/>
      <c r="D110" s="669" t="s">
        <v>71</v>
      </c>
      <c r="E110" s="670"/>
      <c r="F110" s="666"/>
      <c r="G110" s="666"/>
      <c r="H110" s="667"/>
      <c r="I110" s="668"/>
      <c r="L110" s="703"/>
      <c r="N110" s="703"/>
    </row>
    <row r="111" spans="1:236" s="660" customFormat="1" ht="30" customHeight="1" x14ac:dyDescent="0.25">
      <c r="B111" s="662">
        <v>2500</v>
      </c>
      <c r="C111" s="663"/>
      <c r="D111" s="662" t="s">
        <v>116</v>
      </c>
      <c r="E111" s="670"/>
      <c r="F111" s="666"/>
      <c r="G111" s="666"/>
      <c r="H111" s="667"/>
      <c r="I111" s="668"/>
      <c r="L111" s="703"/>
      <c r="N111" s="703"/>
    </row>
    <row r="112" spans="1:236" s="660" customFormat="1" ht="30" customHeight="1" thickBot="1" x14ac:dyDescent="0.3">
      <c r="B112" s="662">
        <v>3300</v>
      </c>
      <c r="C112" s="663"/>
      <c r="D112" s="669" t="s">
        <v>372</v>
      </c>
      <c r="E112" s="670"/>
      <c r="F112" s="666"/>
      <c r="G112" s="666"/>
      <c r="H112" s="667"/>
      <c r="I112" s="668"/>
      <c r="L112" s="703"/>
      <c r="N112" s="703"/>
    </row>
    <row r="113" spans="2:14" s="660" customFormat="1" ht="30" customHeight="1" thickTop="1" x14ac:dyDescent="0.25">
      <c r="B113" s="671"/>
      <c r="C113" s="672"/>
      <c r="D113" s="673" t="s">
        <v>120</v>
      </c>
      <c r="E113" s="2312" t="s">
        <v>112</v>
      </c>
      <c r="F113" s="2312"/>
      <c r="G113" s="2312"/>
      <c r="H113" s="2313"/>
      <c r="I113" s="674"/>
      <c r="L113" s="703"/>
      <c r="N113" s="703"/>
    </row>
    <row r="114" spans="2:14" s="660" customFormat="1" ht="30" customHeight="1" thickBot="1" x14ac:dyDescent="0.3">
      <c r="B114" s="675"/>
      <c r="C114" s="678"/>
      <c r="D114" s="677" t="s">
        <v>122</v>
      </c>
      <c r="E114" s="2314" t="s">
        <v>434</v>
      </c>
      <c r="F114" s="2314"/>
      <c r="G114" s="2314"/>
      <c r="H114" s="2315"/>
      <c r="I114" s="679"/>
      <c r="L114" s="703"/>
      <c r="N114" s="703"/>
    </row>
    <row r="115" spans="2:14" s="660" customFormat="1" ht="30" customHeight="1" thickTop="1" thickBot="1" x14ac:dyDescent="0.3">
      <c r="B115" s="680"/>
      <c r="C115" s="681"/>
      <c r="D115" s="682" t="s">
        <v>124</v>
      </c>
      <c r="E115" s="2316" t="s">
        <v>435</v>
      </c>
      <c r="F115" s="2316"/>
      <c r="G115" s="2316"/>
      <c r="H115" s="2317"/>
      <c r="I115" s="683"/>
      <c r="L115" s="703"/>
      <c r="N115" s="703"/>
    </row>
    <row r="116" spans="2:14" s="660" customFormat="1" ht="30" customHeight="1" thickTop="1" thickBot="1" x14ac:dyDescent="0.3">
      <c r="B116" s="684"/>
      <c r="C116" s="685"/>
      <c r="D116" s="686" t="s">
        <v>126</v>
      </c>
      <c r="E116" s="2304" t="s">
        <v>436</v>
      </c>
      <c r="F116" s="2304"/>
      <c r="G116" s="2304"/>
      <c r="H116" s="2305"/>
      <c r="I116" s="687"/>
      <c r="L116" s="703"/>
      <c r="N116" s="703"/>
    </row>
    <row r="117" spans="2:14" s="660" customFormat="1" ht="30" customHeight="1" thickTop="1" thickBot="1" x14ac:dyDescent="0.3">
      <c r="B117" s="682"/>
      <c r="C117" s="681"/>
      <c r="D117" s="688" t="s">
        <v>437</v>
      </c>
      <c r="E117" s="689" t="s">
        <v>438</v>
      </c>
      <c r="F117" s="690"/>
      <c r="G117" s="690"/>
      <c r="H117" s="691"/>
      <c r="I117" s="601"/>
      <c r="L117" s="703"/>
      <c r="N117" s="703"/>
    </row>
    <row r="118" spans="2:14" s="660" customFormat="1" ht="6.75" customHeight="1" thickTop="1" thickBot="1" x14ac:dyDescent="0.3">
      <c r="B118" s="692"/>
      <c r="C118" s="692"/>
      <c r="D118" s="692"/>
      <c r="E118" s="692"/>
      <c r="F118" s="692"/>
      <c r="G118" s="692"/>
      <c r="H118" s="691"/>
      <c r="L118" s="703"/>
      <c r="N118" s="703"/>
    </row>
    <row r="119" spans="2:14" s="660" customFormat="1" ht="33" customHeight="1" thickTop="1" x14ac:dyDescent="0.25">
      <c r="B119" s="694"/>
      <c r="C119" s="694"/>
      <c r="D119" s="694"/>
      <c r="E119" s="694"/>
      <c r="F119" s="694"/>
      <c r="G119" s="694"/>
      <c r="H119" s="692"/>
      <c r="I119" s="693"/>
      <c r="L119" s="703"/>
      <c r="N119" s="703"/>
    </row>
    <row r="120" spans="2:14" s="660" customFormat="1" ht="15.5" x14ac:dyDescent="0.25">
      <c r="B120" s="694"/>
      <c r="C120" s="694"/>
      <c r="D120" s="694"/>
      <c r="E120" s="694"/>
      <c r="F120" s="694"/>
      <c r="G120" s="694"/>
      <c r="H120" s="694"/>
      <c r="I120" s="695"/>
      <c r="L120" s="703"/>
      <c r="N120" s="703"/>
    </row>
    <row r="121" spans="2:14" s="660" customFormat="1" ht="15.5" x14ac:dyDescent="0.25">
      <c r="B121" s="694"/>
      <c r="C121" s="694"/>
      <c r="D121" s="694"/>
      <c r="E121" s="694"/>
      <c r="F121" s="694"/>
      <c r="G121" s="694"/>
      <c r="H121" s="694"/>
      <c r="I121" s="695"/>
      <c r="L121" s="703"/>
      <c r="N121" s="703"/>
    </row>
    <row r="122" spans="2:14" s="660" customFormat="1" ht="15.5" x14ac:dyDescent="0.25">
      <c r="B122" s="694"/>
      <c r="C122" s="694"/>
      <c r="D122" s="694"/>
      <c r="E122" s="694"/>
      <c r="F122" s="694"/>
      <c r="G122" s="694"/>
      <c r="H122" s="694"/>
      <c r="I122" s="695"/>
      <c r="L122" s="703"/>
      <c r="N122" s="703"/>
    </row>
    <row r="123" spans="2:14" s="660" customFormat="1" ht="15.5" x14ac:dyDescent="0.25">
      <c r="B123" s="694"/>
      <c r="C123" s="694"/>
      <c r="D123" s="694"/>
      <c r="E123" s="694"/>
      <c r="F123" s="694"/>
      <c r="G123" s="694"/>
      <c r="H123" s="694"/>
      <c r="I123" s="695"/>
      <c r="L123" s="695">
        <v>22144815</v>
      </c>
      <c r="N123" s="703"/>
    </row>
    <row r="124" spans="2:14" s="660" customFormat="1" ht="15.5" x14ac:dyDescent="0.25">
      <c r="B124" s="694"/>
      <c r="C124" s="694"/>
      <c r="D124" s="694"/>
      <c r="E124" s="694"/>
      <c r="F124" s="694"/>
      <c r="G124" s="694"/>
      <c r="H124" s="694"/>
      <c r="I124" s="695"/>
      <c r="L124" s="695"/>
      <c r="N124" s="703"/>
    </row>
    <row r="125" spans="2:14" s="660" customFormat="1" ht="15.5" x14ac:dyDescent="0.25">
      <c r="B125" s="694"/>
      <c r="C125" s="694"/>
      <c r="D125" s="694"/>
      <c r="E125" s="694"/>
      <c r="F125" s="694"/>
      <c r="G125" s="694"/>
      <c r="H125" s="694"/>
      <c r="I125" s="695"/>
      <c r="L125" s="703"/>
      <c r="N125" s="703"/>
    </row>
    <row r="126" spans="2:14" s="660" customFormat="1" ht="15.5" x14ac:dyDescent="0.25">
      <c r="B126" s="694"/>
      <c r="C126" s="694"/>
      <c r="D126" s="694"/>
      <c r="E126" s="694"/>
      <c r="F126" s="694"/>
      <c r="G126" s="694"/>
      <c r="H126" s="694"/>
      <c r="I126" s="695"/>
      <c r="L126" s="703"/>
      <c r="N126" s="703"/>
    </row>
    <row r="127" spans="2:14" s="660" customFormat="1" ht="15.5" x14ac:dyDescent="0.25">
      <c r="B127" s="694"/>
      <c r="C127" s="694"/>
      <c r="D127" s="694"/>
      <c r="E127" s="694"/>
      <c r="F127" s="694"/>
      <c r="G127" s="694"/>
      <c r="H127" s="694"/>
      <c r="I127" s="695"/>
      <c r="L127" s="703"/>
      <c r="N127" s="703"/>
    </row>
    <row r="128" spans="2:14" s="660" customFormat="1" ht="15.5" x14ac:dyDescent="0.25">
      <c r="B128" s="694"/>
      <c r="C128" s="694"/>
      <c r="D128" s="694"/>
      <c r="E128" s="694"/>
      <c r="F128" s="694"/>
      <c r="G128" s="694"/>
      <c r="H128" s="694"/>
      <c r="I128" s="695"/>
      <c r="L128" s="703"/>
      <c r="N128" s="703"/>
    </row>
    <row r="129" spans="2:14" s="660" customFormat="1" ht="15.5" x14ac:dyDescent="0.25">
      <c r="B129" s="694"/>
      <c r="C129" s="694"/>
      <c r="D129" s="694"/>
      <c r="E129" s="694"/>
      <c r="F129" s="694"/>
      <c r="G129" s="694"/>
      <c r="H129" s="694"/>
      <c r="I129" s="695"/>
      <c r="L129" s="703"/>
      <c r="N129" s="703"/>
    </row>
    <row r="130" spans="2:14" s="660" customFormat="1" ht="15.5" x14ac:dyDescent="0.25">
      <c r="B130" s="694"/>
      <c r="C130" s="694"/>
      <c r="D130" s="694"/>
      <c r="E130" s="694"/>
      <c r="F130" s="694"/>
      <c r="G130" s="694"/>
      <c r="H130" s="694"/>
      <c r="I130" s="695"/>
      <c r="L130" s="703"/>
      <c r="N130" s="703"/>
    </row>
    <row r="131" spans="2:14" s="660" customFormat="1" ht="15.5" x14ac:dyDescent="0.25">
      <c r="B131" s="694"/>
      <c r="C131" s="694"/>
      <c r="D131" s="694"/>
      <c r="E131" s="694"/>
      <c r="F131" s="694"/>
      <c r="G131" s="694"/>
      <c r="H131" s="694"/>
      <c r="I131" s="695"/>
      <c r="L131" s="703"/>
      <c r="N131" s="703"/>
    </row>
    <row r="132" spans="2:14" s="660" customFormat="1" ht="15.5" x14ac:dyDescent="0.25">
      <c r="B132" s="694"/>
      <c r="C132" s="694"/>
      <c r="D132" s="694"/>
      <c r="E132" s="694"/>
      <c r="F132" s="694"/>
      <c r="G132" s="694"/>
      <c r="H132" s="694"/>
      <c r="I132" s="695"/>
      <c r="L132" s="703"/>
      <c r="N132" s="703"/>
    </row>
    <row r="133" spans="2:14" s="660" customFormat="1" ht="15.5" x14ac:dyDescent="0.25">
      <c r="B133" s="694"/>
      <c r="C133" s="694"/>
      <c r="D133" s="694"/>
      <c r="E133" s="694"/>
      <c r="F133" s="694"/>
      <c r="G133" s="694"/>
      <c r="H133" s="694"/>
      <c r="I133" s="695"/>
      <c r="L133" s="703"/>
      <c r="N133" s="703"/>
    </row>
    <row r="134" spans="2:14" s="660" customFormat="1" ht="15.5" x14ac:dyDescent="0.25">
      <c r="B134" s="694"/>
      <c r="C134" s="694"/>
      <c r="D134" s="694"/>
      <c r="E134" s="694"/>
      <c r="F134" s="694"/>
      <c r="G134" s="694"/>
      <c r="H134" s="694"/>
      <c r="I134" s="695"/>
      <c r="L134" s="703"/>
      <c r="N134" s="703"/>
    </row>
    <row r="135" spans="2:14" s="660" customFormat="1" ht="15.5" x14ac:dyDescent="0.25">
      <c r="B135" s="694"/>
      <c r="C135" s="694"/>
      <c r="D135" s="694"/>
      <c r="E135" s="694"/>
      <c r="F135" s="694"/>
      <c r="G135" s="694"/>
      <c r="H135" s="694"/>
      <c r="I135" s="695"/>
      <c r="L135" s="703"/>
      <c r="N135" s="703"/>
    </row>
    <row r="136" spans="2:14" s="660" customFormat="1" ht="15.5" x14ac:dyDescent="0.25">
      <c r="B136" s="694"/>
      <c r="C136" s="694"/>
      <c r="D136" s="694"/>
      <c r="E136" s="694"/>
      <c r="F136" s="694"/>
      <c r="G136" s="694"/>
      <c r="H136" s="694"/>
      <c r="I136" s="695"/>
      <c r="L136" s="703"/>
      <c r="N136" s="703"/>
    </row>
    <row r="137" spans="2:14" s="660" customFormat="1" ht="15.5" x14ac:dyDescent="0.25">
      <c r="B137" s="694"/>
      <c r="C137" s="694"/>
      <c r="D137" s="694"/>
      <c r="E137" s="694"/>
      <c r="F137" s="694"/>
      <c r="G137" s="694"/>
      <c r="H137" s="694"/>
      <c r="I137" s="695"/>
      <c r="L137" s="703"/>
      <c r="N137" s="703"/>
    </row>
    <row r="138" spans="2:14" s="660" customFormat="1" ht="15.5" x14ac:dyDescent="0.25">
      <c r="B138" s="694"/>
      <c r="C138" s="694"/>
      <c r="D138" s="694"/>
      <c r="E138" s="694"/>
      <c r="F138" s="694"/>
      <c r="G138" s="694"/>
      <c r="H138" s="694"/>
      <c r="I138" s="695"/>
      <c r="L138" s="703"/>
      <c r="N138" s="703"/>
    </row>
    <row r="139" spans="2:14" s="660" customFormat="1" ht="15.5" x14ac:dyDescent="0.25">
      <c r="B139" s="694"/>
      <c r="C139" s="694"/>
      <c r="D139" s="694"/>
      <c r="E139" s="694"/>
      <c r="F139" s="694"/>
      <c r="G139" s="694"/>
      <c r="H139" s="694"/>
      <c r="I139" s="695"/>
      <c r="L139" s="703"/>
      <c r="N139" s="703"/>
    </row>
    <row r="140" spans="2:14" s="660" customFormat="1" ht="15.5" x14ac:dyDescent="0.25">
      <c r="B140" s="694"/>
      <c r="C140" s="694"/>
      <c r="D140" s="694"/>
      <c r="E140" s="694"/>
      <c r="F140" s="694"/>
      <c r="G140" s="694"/>
      <c r="H140" s="694"/>
      <c r="I140" s="695"/>
      <c r="L140" s="703"/>
      <c r="N140" s="703"/>
    </row>
    <row r="141" spans="2:14" s="660" customFormat="1" ht="15.5" x14ac:dyDescent="0.25">
      <c r="B141" s="694"/>
      <c r="C141" s="694"/>
      <c r="D141" s="694"/>
      <c r="E141" s="694"/>
      <c r="F141" s="694"/>
      <c r="G141" s="694"/>
      <c r="H141" s="694"/>
      <c r="I141" s="695"/>
      <c r="L141" s="703"/>
      <c r="N141" s="703"/>
    </row>
    <row r="142" spans="2:14" s="660" customFormat="1" ht="15.5" x14ac:dyDescent="0.25">
      <c r="B142" s="694"/>
      <c r="C142" s="694"/>
      <c r="D142" s="694"/>
      <c r="E142" s="694"/>
      <c r="F142" s="694"/>
      <c r="G142" s="694"/>
      <c r="H142" s="694"/>
      <c r="I142" s="695"/>
      <c r="L142" s="703"/>
      <c r="N142" s="703"/>
    </row>
    <row r="143" spans="2:14" s="660" customFormat="1" ht="15.5" x14ac:dyDescent="0.25">
      <c r="B143" s="694"/>
      <c r="C143" s="694"/>
      <c r="D143" s="694"/>
      <c r="E143" s="694"/>
      <c r="F143" s="694"/>
      <c r="G143" s="694"/>
      <c r="H143" s="694"/>
      <c r="I143" s="695"/>
      <c r="L143" s="703"/>
      <c r="N143" s="703"/>
    </row>
    <row r="144" spans="2:14" s="660" customFormat="1" ht="15.5" x14ac:dyDescent="0.25">
      <c r="B144" s="694"/>
      <c r="C144" s="694"/>
      <c r="D144" s="694"/>
      <c r="E144" s="694"/>
      <c r="F144" s="694"/>
      <c r="G144" s="694"/>
      <c r="H144" s="694"/>
      <c r="I144" s="695"/>
      <c r="L144" s="703"/>
      <c r="N144" s="703"/>
    </row>
    <row r="145" spans="2:14" s="660" customFormat="1" ht="15.5" x14ac:dyDescent="0.25">
      <c r="B145" s="694"/>
      <c r="C145" s="694"/>
      <c r="D145" s="694"/>
      <c r="E145" s="694"/>
      <c r="F145" s="694"/>
      <c r="G145" s="694"/>
      <c r="H145" s="694"/>
      <c r="I145" s="695"/>
      <c r="L145" s="703"/>
      <c r="N145" s="703"/>
    </row>
    <row r="146" spans="2:14" s="660" customFormat="1" ht="15.5" x14ac:dyDescent="0.25">
      <c r="B146" s="694"/>
      <c r="C146" s="694"/>
      <c r="D146" s="694"/>
      <c r="E146" s="694"/>
      <c r="F146" s="694"/>
      <c r="G146" s="694"/>
      <c r="H146" s="694"/>
      <c r="I146" s="695"/>
      <c r="L146" s="703"/>
      <c r="N146" s="703"/>
    </row>
    <row r="147" spans="2:14" s="660" customFormat="1" ht="15.5" x14ac:dyDescent="0.25">
      <c r="B147" s="694"/>
      <c r="C147" s="694"/>
      <c r="D147" s="694"/>
      <c r="E147" s="694"/>
      <c r="F147" s="694"/>
      <c r="G147" s="694"/>
      <c r="H147" s="694"/>
      <c r="I147" s="695"/>
      <c r="L147" s="703"/>
      <c r="N147" s="703"/>
    </row>
    <row r="148" spans="2:14" s="660" customFormat="1" ht="15.5" x14ac:dyDescent="0.25">
      <c r="B148" s="694"/>
      <c r="C148" s="694"/>
      <c r="D148" s="694"/>
      <c r="E148" s="694"/>
      <c r="F148" s="694"/>
      <c r="G148" s="694"/>
      <c r="H148" s="694"/>
      <c r="I148" s="695"/>
      <c r="L148" s="703"/>
      <c r="N148" s="703"/>
    </row>
    <row r="149" spans="2:14" s="660" customFormat="1" ht="15.5" x14ac:dyDescent="0.25">
      <c r="B149" s="694"/>
      <c r="C149" s="694"/>
      <c r="D149" s="694"/>
      <c r="E149" s="694"/>
      <c r="F149" s="694"/>
      <c r="G149" s="694"/>
      <c r="H149" s="694"/>
      <c r="I149" s="695"/>
      <c r="L149" s="703"/>
      <c r="N149" s="703"/>
    </row>
    <row r="150" spans="2:14" s="660" customFormat="1" ht="15.5" x14ac:dyDescent="0.25">
      <c r="B150" s="694"/>
      <c r="C150" s="694"/>
      <c r="D150" s="694"/>
      <c r="E150" s="694"/>
      <c r="F150" s="694"/>
      <c r="G150" s="694"/>
      <c r="H150" s="694"/>
      <c r="I150" s="695"/>
      <c r="L150" s="703"/>
      <c r="N150" s="703"/>
    </row>
    <row r="151" spans="2:14" s="660" customFormat="1" ht="15.5" x14ac:dyDescent="0.25">
      <c r="B151" s="694"/>
      <c r="C151" s="694"/>
      <c r="D151" s="694"/>
      <c r="E151" s="694"/>
      <c r="F151" s="694"/>
      <c r="G151" s="694"/>
      <c r="H151" s="694"/>
      <c r="I151" s="695"/>
      <c r="L151" s="703"/>
      <c r="N151" s="703"/>
    </row>
    <row r="152" spans="2:14" s="660" customFormat="1" ht="15.5" x14ac:dyDescent="0.25">
      <c r="B152" s="694"/>
      <c r="C152" s="694"/>
      <c r="D152" s="694"/>
      <c r="E152" s="694"/>
      <c r="F152" s="694"/>
      <c r="G152" s="694"/>
      <c r="H152" s="694"/>
      <c r="I152" s="695"/>
      <c r="L152" s="703"/>
      <c r="N152" s="703"/>
    </row>
    <row r="153" spans="2:14" s="660" customFormat="1" ht="15.5" x14ac:dyDescent="0.25">
      <c r="B153" s="694"/>
      <c r="C153" s="694"/>
      <c r="D153" s="694"/>
      <c r="E153" s="694"/>
      <c r="F153" s="694"/>
      <c r="G153" s="694"/>
      <c r="H153" s="694"/>
      <c r="I153" s="695"/>
      <c r="L153" s="703"/>
      <c r="N153" s="703"/>
    </row>
    <row r="154" spans="2:14" s="660" customFormat="1" ht="15.5" x14ac:dyDescent="0.25">
      <c r="B154" s="694"/>
      <c r="C154" s="694"/>
      <c r="D154" s="694"/>
      <c r="E154" s="694"/>
      <c r="F154" s="694"/>
      <c r="G154" s="694"/>
      <c r="H154" s="694"/>
      <c r="I154" s="695"/>
      <c r="L154" s="703"/>
      <c r="N154" s="703"/>
    </row>
    <row r="155" spans="2:14" s="660" customFormat="1" ht="15.5" x14ac:dyDescent="0.25">
      <c r="B155" s="694"/>
      <c r="C155" s="694"/>
      <c r="D155" s="694"/>
      <c r="E155" s="694"/>
      <c r="F155" s="694"/>
      <c r="G155" s="694"/>
      <c r="H155" s="694"/>
      <c r="I155" s="695"/>
      <c r="L155" s="703"/>
      <c r="N155" s="703"/>
    </row>
    <row r="156" spans="2:14" s="660" customFormat="1" ht="15.5" x14ac:dyDescent="0.25">
      <c r="B156" s="694"/>
      <c r="C156" s="694"/>
      <c r="D156" s="694"/>
      <c r="E156" s="694"/>
      <c r="F156" s="694"/>
      <c r="G156" s="694"/>
      <c r="H156" s="694"/>
      <c r="I156" s="695"/>
      <c r="L156" s="703"/>
      <c r="N156" s="703"/>
    </row>
    <row r="157" spans="2:14" s="660" customFormat="1" ht="15.5" x14ac:dyDescent="0.25">
      <c r="B157" s="694"/>
      <c r="C157" s="694"/>
      <c r="D157" s="694"/>
      <c r="E157" s="694"/>
      <c r="F157" s="694"/>
      <c r="G157" s="694"/>
      <c r="H157" s="694"/>
      <c r="I157" s="695"/>
      <c r="L157" s="703"/>
      <c r="N157" s="703"/>
    </row>
    <row r="158" spans="2:14" ht="15.5" x14ac:dyDescent="0.25">
      <c r="H158" s="694"/>
      <c r="I158" s="695"/>
    </row>
  </sheetData>
  <mergeCells count="24">
    <mergeCell ref="E116:H116"/>
    <mergeCell ref="B67:E67"/>
    <mergeCell ref="B69:I69"/>
    <mergeCell ref="B89:E89"/>
    <mergeCell ref="B95:E95"/>
    <mergeCell ref="B96:I96"/>
    <mergeCell ref="B103:I103"/>
    <mergeCell ref="B104:I104"/>
    <mergeCell ref="D105:H105"/>
    <mergeCell ref="E113:H113"/>
    <mergeCell ref="E114:H114"/>
    <mergeCell ref="E115:H115"/>
    <mergeCell ref="B47:I47"/>
    <mergeCell ref="B1:I1"/>
    <mergeCell ref="B2:I2"/>
    <mergeCell ref="B3:I3"/>
    <mergeCell ref="B4:I4"/>
    <mergeCell ref="B5:I5"/>
    <mergeCell ref="C11:E11"/>
    <mergeCell ref="C12:E12"/>
    <mergeCell ref="C13:E13"/>
    <mergeCell ref="C19:E19"/>
    <mergeCell ref="C23:E23"/>
    <mergeCell ref="B37:I37"/>
  </mergeCells>
  <printOptions horizontalCentered="1"/>
  <pageMargins left="0.5" right="0.25" top="0.5" bottom="0.3" header="0.3" footer="0.3"/>
  <pageSetup scale="61" orientation="portrait" useFirstPageNumber="1" r:id="rId1"/>
  <headerFooter>
    <oddFooter>&amp;CPage &amp;P of &amp;N Pages</oddFooter>
  </headerFooter>
  <rowBreaks count="2" manualBreakCount="2">
    <brk id="45" max="9" man="1"/>
    <brk id="95" max="9" man="1"/>
  </rowBreaks>
  <colBreaks count="1" manualBreakCount="1">
    <brk id="1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564"/>
  <sheetViews>
    <sheetView showGridLines="0" topLeftCell="A555" zoomScaleNormal="100" zoomScaleSheetLayoutView="90" workbookViewId="0">
      <selection activeCell="K616" sqref="K616"/>
    </sheetView>
  </sheetViews>
  <sheetFormatPr defaultColWidth="8.90625"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2" style="712" bestFit="1" customWidth="1"/>
    <col min="9" max="10" width="8.90625" style="712"/>
    <col min="11" max="11" width="11.36328125" style="767" bestFit="1" customWidth="1"/>
    <col min="12" max="12" width="9.36328125" style="767" bestFit="1" customWidth="1"/>
    <col min="13" max="18" width="8.90625" style="767"/>
    <col min="19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2" style="712" bestFit="1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2" style="712" bestFit="1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2" style="712" bestFit="1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2" style="712" bestFit="1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2" style="712" bestFit="1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2" style="712" bestFit="1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2" style="712" bestFit="1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2" style="712" bestFit="1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2" style="712" bestFit="1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2" style="712" bestFit="1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2" style="712" bestFit="1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2" style="712" bestFit="1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2" style="712" bestFit="1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2" style="712" bestFit="1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2" style="712" bestFit="1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2" style="712" bestFit="1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2" style="712" bestFit="1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2" style="712" bestFit="1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2" style="712" bestFit="1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2" style="712" bestFit="1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2" style="712" bestFit="1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2" style="712" bestFit="1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2" style="712" bestFit="1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2" style="712" bestFit="1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2" style="712" bestFit="1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2" style="712" bestFit="1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2" style="712" bestFit="1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2" style="712" bestFit="1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2" style="712" bestFit="1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2" style="712" bestFit="1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2" style="712" bestFit="1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2" style="712" bestFit="1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2" style="712" bestFit="1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2" style="712" bestFit="1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2" style="712" bestFit="1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2" style="712" bestFit="1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2" style="712" bestFit="1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2" style="712" bestFit="1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2" style="712" bestFit="1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2" style="712" bestFit="1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2" style="712" bestFit="1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2" style="712" bestFit="1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2" style="712" bestFit="1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2" style="712" bestFit="1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2" style="712" bestFit="1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2" style="712" bestFit="1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2" style="712" bestFit="1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2" style="712" bestFit="1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2" style="712" bestFit="1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2" style="712" bestFit="1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2" style="712" bestFit="1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2" style="712" bestFit="1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2" style="712" bestFit="1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2" style="712" bestFit="1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2" style="712" bestFit="1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2" style="712" bestFit="1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2" style="712" bestFit="1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2" style="712" bestFit="1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2" style="712" bestFit="1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2" style="712" bestFit="1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2" style="712" bestFit="1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2" style="712" bestFit="1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2" style="712" bestFit="1" customWidth="1"/>
    <col min="16137" max="16384" width="8.90625" style="712"/>
  </cols>
  <sheetData>
    <row r="1" spans="1:9" x14ac:dyDescent="0.35">
      <c r="A1" s="2378" t="s">
        <v>0</v>
      </c>
      <c r="B1" s="2378"/>
      <c r="C1" s="2378"/>
      <c r="D1" s="2378"/>
      <c r="E1" s="2378"/>
      <c r="F1" s="2378"/>
      <c r="G1" s="2378"/>
      <c r="H1" s="2378"/>
      <c r="I1" s="711"/>
    </row>
    <row r="2" spans="1:9" ht="15.5" x14ac:dyDescent="0.35">
      <c r="A2" s="713"/>
      <c r="B2" s="713"/>
      <c r="C2" s="713"/>
      <c r="D2" s="713"/>
      <c r="E2" s="713"/>
      <c r="F2" s="714"/>
      <c r="G2" s="715"/>
      <c r="H2" s="715"/>
      <c r="I2" s="711"/>
    </row>
    <row r="3" spans="1:9" ht="15.5" x14ac:dyDescent="0.35">
      <c r="A3" s="716" t="s">
        <v>450</v>
      </c>
      <c r="B3" s="713"/>
      <c r="C3" s="716" t="s">
        <v>451</v>
      </c>
      <c r="D3" s="717"/>
      <c r="E3" s="713"/>
      <c r="F3" s="714"/>
      <c r="G3" s="715"/>
      <c r="H3" s="715"/>
      <c r="I3" s="711"/>
    </row>
    <row r="4" spans="1:9" ht="15.5" x14ac:dyDescent="0.35">
      <c r="A4" s="716"/>
      <c r="B4" s="716"/>
      <c r="C4" s="716"/>
      <c r="D4" s="716"/>
      <c r="E4" s="716"/>
      <c r="F4" s="714"/>
      <c r="G4" s="718"/>
      <c r="H4" s="718"/>
      <c r="I4" s="711"/>
    </row>
    <row r="5" spans="1:9" ht="15.5" x14ac:dyDescent="0.35">
      <c r="A5" s="716" t="s">
        <v>452</v>
      </c>
      <c r="B5" s="713"/>
      <c r="C5" s="2379" t="s">
        <v>453</v>
      </c>
      <c r="D5" s="2379"/>
      <c r="E5" s="2379"/>
      <c r="F5" s="714"/>
      <c r="G5" s="715"/>
      <c r="H5" s="715"/>
      <c r="I5" s="719"/>
    </row>
    <row r="6" spans="1:9" ht="16" thickBot="1" x14ac:dyDescent="0.4">
      <c r="A6" s="720"/>
      <c r="B6" s="720"/>
      <c r="C6" s="721"/>
      <c r="D6" s="721"/>
      <c r="E6" s="721"/>
      <c r="F6" s="722"/>
      <c r="G6" s="723"/>
      <c r="H6" s="724" t="s">
        <v>4</v>
      </c>
      <c r="I6" s="711"/>
    </row>
    <row r="7" spans="1:9" ht="15.5" x14ac:dyDescent="0.35">
      <c r="A7" s="725" t="s">
        <v>5</v>
      </c>
      <c r="B7" s="726" t="s">
        <v>6</v>
      </c>
      <c r="C7" s="726"/>
      <c r="D7" s="726"/>
      <c r="E7" s="727" t="s">
        <v>7</v>
      </c>
      <c r="F7" s="728" t="s">
        <v>8</v>
      </c>
      <c r="G7" s="729" t="s">
        <v>9</v>
      </c>
      <c r="H7" s="730" t="s">
        <v>10</v>
      </c>
      <c r="I7" s="711"/>
    </row>
    <row r="8" spans="1:9" ht="16" thickBot="1" x14ac:dyDescent="0.4">
      <c r="A8" s="731"/>
      <c r="B8" s="732"/>
      <c r="C8" s="732"/>
      <c r="D8" s="732"/>
      <c r="E8" s="733"/>
      <c r="F8" s="734"/>
      <c r="G8" s="735" t="s">
        <v>11</v>
      </c>
      <c r="H8" s="736" t="s">
        <v>11</v>
      </c>
      <c r="I8" s="711"/>
    </row>
    <row r="9" spans="1:9" ht="15.5" x14ac:dyDescent="0.35">
      <c r="A9" s="737">
        <v>1300</v>
      </c>
      <c r="B9" s="738" t="s">
        <v>12</v>
      </c>
      <c r="C9" s="716"/>
      <c r="D9" s="720"/>
      <c r="E9" s="739"/>
      <c r="F9" s="740"/>
      <c r="G9" s="741"/>
      <c r="H9" s="742"/>
      <c r="I9" s="719"/>
    </row>
    <row r="10" spans="1:9" ht="15.5" x14ac:dyDescent="0.35">
      <c r="A10" s="743"/>
      <c r="B10" s="738" t="s">
        <v>13</v>
      </c>
      <c r="C10" s="744"/>
      <c r="D10" s="721"/>
      <c r="E10" s="745"/>
      <c r="F10" s="746"/>
      <c r="G10" s="747"/>
      <c r="H10" s="748"/>
      <c r="I10" s="711"/>
    </row>
    <row r="11" spans="1:9" ht="15.5" x14ac:dyDescent="0.35">
      <c r="A11" s="749">
        <v>13.01</v>
      </c>
      <c r="B11" s="2371" t="s">
        <v>15</v>
      </c>
      <c r="C11" s="2374"/>
      <c r="D11" s="2373"/>
      <c r="E11" s="750" t="s">
        <v>16</v>
      </c>
      <c r="F11" s="746">
        <v>1</v>
      </c>
      <c r="G11" s="751"/>
      <c r="H11" s="748"/>
      <c r="I11" s="711"/>
    </row>
    <row r="12" spans="1:9" ht="15.5" x14ac:dyDescent="0.35">
      <c r="A12" s="752"/>
      <c r="B12" s="753"/>
      <c r="C12" s="754"/>
      <c r="D12" s="755"/>
      <c r="E12" s="750"/>
      <c r="F12" s="746"/>
      <c r="G12" s="751"/>
      <c r="H12" s="748"/>
      <c r="I12" s="711"/>
    </row>
    <row r="13" spans="1:9" ht="15.5" x14ac:dyDescent="0.35">
      <c r="A13" s="752"/>
      <c r="B13" s="2371" t="s">
        <v>17</v>
      </c>
      <c r="C13" s="2374"/>
      <c r="D13" s="2373"/>
      <c r="E13" s="756" t="s">
        <v>16</v>
      </c>
      <c r="F13" s="746">
        <v>1</v>
      </c>
      <c r="G13" s="751"/>
      <c r="H13" s="748"/>
      <c r="I13" s="711"/>
    </row>
    <row r="14" spans="1:9" ht="15.5" x14ac:dyDescent="0.35">
      <c r="A14" s="752"/>
      <c r="B14" s="753"/>
      <c r="C14" s="754"/>
      <c r="D14" s="755"/>
      <c r="E14" s="756"/>
      <c r="F14" s="746"/>
      <c r="G14" s="751"/>
      <c r="H14" s="748"/>
      <c r="I14" s="711"/>
    </row>
    <row r="15" spans="1:9" ht="15.5" x14ac:dyDescent="0.35">
      <c r="A15" s="752"/>
      <c r="B15" s="2371" t="s">
        <v>18</v>
      </c>
      <c r="C15" s="2374"/>
      <c r="D15" s="2373"/>
      <c r="E15" s="750" t="s">
        <v>19</v>
      </c>
      <c r="F15" s="746">
        <v>5</v>
      </c>
      <c r="G15" s="751"/>
      <c r="H15" s="748"/>
      <c r="I15" s="711"/>
    </row>
    <row r="16" spans="1:9" ht="15.5" x14ac:dyDescent="0.35">
      <c r="A16" s="752"/>
      <c r="B16" s="2371"/>
      <c r="C16" s="2374"/>
      <c r="D16" s="2373"/>
      <c r="E16" s="750"/>
      <c r="F16" s="746"/>
      <c r="G16" s="751"/>
      <c r="H16" s="748"/>
      <c r="I16" s="711"/>
    </row>
    <row r="17" spans="1:9" ht="15.5" x14ac:dyDescent="0.35">
      <c r="A17" s="737" t="s">
        <v>20</v>
      </c>
      <c r="B17" s="757" t="s">
        <v>21</v>
      </c>
      <c r="C17" s="720"/>
      <c r="D17" s="721"/>
      <c r="E17" s="758" t="s">
        <v>22</v>
      </c>
      <c r="F17" s="746">
        <v>2</v>
      </c>
      <c r="G17" s="751"/>
      <c r="H17" s="748"/>
      <c r="I17" s="711"/>
    </row>
    <row r="18" spans="1:9" ht="15.5" x14ac:dyDescent="0.35">
      <c r="A18" s="749"/>
      <c r="B18" s="759"/>
      <c r="C18" s="721"/>
      <c r="D18" s="721"/>
      <c r="E18" s="758"/>
      <c r="F18" s="746"/>
      <c r="G18" s="751"/>
      <c r="H18" s="748"/>
      <c r="I18" s="711"/>
    </row>
    <row r="19" spans="1:9" ht="15.5" x14ac:dyDescent="0.35">
      <c r="A19" s="737" t="s">
        <v>23</v>
      </c>
      <c r="B19" s="757" t="s">
        <v>24</v>
      </c>
      <c r="C19" s="720"/>
      <c r="D19" s="720"/>
      <c r="E19" s="758"/>
      <c r="F19" s="746"/>
      <c r="G19" s="751"/>
      <c r="H19" s="748"/>
      <c r="I19" s="711"/>
    </row>
    <row r="20" spans="1:9" ht="15.5" x14ac:dyDescent="0.35">
      <c r="A20" s="737"/>
      <c r="B20" s="757"/>
      <c r="C20" s="720"/>
      <c r="D20" s="720"/>
      <c r="E20" s="758"/>
      <c r="F20" s="746"/>
      <c r="G20" s="751"/>
      <c r="H20" s="748"/>
      <c r="I20" s="711"/>
    </row>
    <row r="21" spans="1:9" ht="15.5" x14ac:dyDescent="0.35">
      <c r="A21" s="749"/>
      <c r="B21" s="759" t="s">
        <v>25</v>
      </c>
      <c r="C21" s="721"/>
      <c r="D21" s="721"/>
      <c r="E21" s="758" t="s">
        <v>16</v>
      </c>
      <c r="F21" s="746">
        <v>1</v>
      </c>
      <c r="G21" s="751"/>
      <c r="H21" s="748"/>
      <c r="I21" s="711"/>
    </row>
    <row r="22" spans="1:9" ht="15.5" x14ac:dyDescent="0.35">
      <c r="A22" s="749"/>
      <c r="B22" s="759"/>
      <c r="C22" s="721"/>
      <c r="D22" s="721"/>
      <c r="E22" s="758"/>
      <c r="F22" s="746"/>
      <c r="G22" s="751"/>
      <c r="H22" s="748"/>
      <c r="I22" s="711"/>
    </row>
    <row r="23" spans="1:9" ht="15.5" x14ac:dyDescent="0.35">
      <c r="A23" s="749"/>
      <c r="B23" s="2371" t="s">
        <v>26</v>
      </c>
      <c r="C23" s="2374"/>
      <c r="D23" s="2373"/>
      <c r="E23" s="758" t="s">
        <v>27</v>
      </c>
      <c r="F23" s="746">
        <v>5</v>
      </c>
      <c r="G23" s="751"/>
      <c r="H23" s="748"/>
      <c r="I23" s="711"/>
    </row>
    <row r="24" spans="1:9" ht="15.5" x14ac:dyDescent="0.35">
      <c r="A24" s="749"/>
      <c r="B24" s="759"/>
      <c r="C24" s="721"/>
      <c r="D24" s="721"/>
      <c r="E24" s="758"/>
      <c r="F24" s="746"/>
      <c r="G24" s="751"/>
      <c r="H24" s="748"/>
      <c r="I24" s="711"/>
    </row>
    <row r="25" spans="1:9" ht="15.5" x14ac:dyDescent="0.35">
      <c r="A25" s="737" t="s">
        <v>28</v>
      </c>
      <c r="B25" s="757" t="s">
        <v>414</v>
      </c>
      <c r="C25" s="720"/>
      <c r="D25" s="721"/>
      <c r="E25" s="758"/>
      <c r="F25" s="746"/>
      <c r="G25" s="751"/>
      <c r="H25" s="748"/>
      <c r="I25" s="711"/>
    </row>
    <row r="26" spans="1:9" ht="15.5" x14ac:dyDescent="0.35">
      <c r="A26" s="737"/>
      <c r="B26" s="757"/>
      <c r="C26" s="720"/>
      <c r="D26" s="721"/>
      <c r="E26" s="758"/>
      <c r="F26" s="746"/>
      <c r="G26" s="751"/>
      <c r="H26" s="748"/>
      <c r="I26" s="711"/>
    </row>
    <row r="27" spans="1:9" ht="15.5" x14ac:dyDescent="0.35">
      <c r="A27" s="760"/>
      <c r="B27" s="759" t="s">
        <v>25</v>
      </c>
      <c r="C27" s="721"/>
      <c r="D27" s="721"/>
      <c r="E27" s="758" t="s">
        <v>16</v>
      </c>
      <c r="F27" s="746">
        <v>1</v>
      </c>
      <c r="G27" s="751"/>
      <c r="H27" s="748"/>
      <c r="I27" s="711"/>
    </row>
    <row r="28" spans="1:9" ht="15.5" x14ac:dyDescent="0.35">
      <c r="A28" s="761"/>
      <c r="B28" s="759"/>
      <c r="C28" s="721"/>
      <c r="D28" s="721"/>
      <c r="E28" s="758"/>
      <c r="F28" s="746"/>
      <c r="G28" s="751"/>
      <c r="H28" s="748"/>
      <c r="I28" s="711"/>
    </row>
    <row r="29" spans="1:9" ht="15.5" x14ac:dyDescent="0.35">
      <c r="A29" s="761"/>
      <c r="B29" s="2371" t="s">
        <v>26</v>
      </c>
      <c r="C29" s="2374"/>
      <c r="D29" s="2373"/>
      <c r="E29" s="758" t="s">
        <v>27</v>
      </c>
      <c r="F29" s="746">
        <v>5</v>
      </c>
      <c r="G29" s="751"/>
      <c r="H29" s="748"/>
      <c r="I29" s="711"/>
    </row>
    <row r="30" spans="1:9" ht="15.5" x14ac:dyDescent="0.35">
      <c r="A30" s="761"/>
      <c r="B30" s="759"/>
      <c r="C30" s="721"/>
      <c r="D30" s="721"/>
      <c r="E30" s="758"/>
      <c r="F30" s="746"/>
      <c r="G30" s="747"/>
      <c r="H30" s="748"/>
      <c r="I30" s="711"/>
    </row>
    <row r="31" spans="1:9" ht="15.5" x14ac:dyDescent="0.35">
      <c r="A31" s="737" t="s">
        <v>30</v>
      </c>
      <c r="B31" s="757" t="s">
        <v>130</v>
      </c>
      <c r="C31" s="720"/>
      <c r="D31" s="720"/>
      <c r="E31" s="758" t="s">
        <v>22</v>
      </c>
      <c r="F31" s="746">
        <v>5</v>
      </c>
      <c r="G31" s="747"/>
      <c r="H31" s="748"/>
      <c r="I31" s="711"/>
    </row>
    <row r="32" spans="1:9" ht="16" thickBot="1" x14ac:dyDescent="0.4">
      <c r="A32" s="761"/>
      <c r="B32" s="759"/>
      <c r="C32" s="721"/>
      <c r="D32" s="721"/>
      <c r="E32" s="758"/>
      <c r="F32" s="746"/>
      <c r="G32" s="747"/>
      <c r="H32" s="748"/>
      <c r="I32" s="711"/>
    </row>
    <row r="33" spans="1:11" ht="16" thickBot="1" x14ac:dyDescent="0.4">
      <c r="A33" s="762" t="s">
        <v>31</v>
      </c>
      <c r="B33" s="763"/>
      <c r="C33" s="763"/>
      <c r="D33" s="763"/>
      <c r="E33" s="763"/>
      <c r="F33" s="764"/>
      <c r="G33" s="765"/>
      <c r="H33" s="766"/>
      <c r="I33" s="711"/>
    </row>
    <row r="34" spans="1:11" ht="16" thickBot="1" x14ac:dyDescent="0.4">
      <c r="A34" s="726"/>
      <c r="B34" s="768"/>
      <c r="C34" s="768"/>
      <c r="D34" s="768"/>
      <c r="E34" s="768"/>
      <c r="F34" s="769"/>
      <c r="G34" s="770"/>
      <c r="H34" s="771"/>
      <c r="I34" s="711"/>
    </row>
    <row r="35" spans="1:11" ht="15.5" x14ac:dyDescent="0.35">
      <c r="A35" s="725" t="s">
        <v>5</v>
      </c>
      <c r="B35" s="726" t="s">
        <v>6</v>
      </c>
      <c r="C35" s="726"/>
      <c r="D35" s="726"/>
      <c r="E35" s="727" t="s">
        <v>7</v>
      </c>
      <c r="F35" s="728" t="s">
        <v>8</v>
      </c>
      <c r="G35" s="729" t="s">
        <v>9</v>
      </c>
      <c r="H35" s="730" t="s">
        <v>10</v>
      </c>
      <c r="I35" s="711"/>
    </row>
    <row r="36" spans="1:11" ht="16" thickBot="1" x14ac:dyDescent="0.4">
      <c r="A36" s="731"/>
      <c r="B36" s="732"/>
      <c r="C36" s="732"/>
      <c r="D36" s="732"/>
      <c r="E36" s="733"/>
      <c r="F36" s="734"/>
      <c r="G36" s="735" t="s">
        <v>11</v>
      </c>
      <c r="H36" s="736" t="s">
        <v>11</v>
      </c>
      <c r="I36" s="711"/>
    </row>
    <row r="37" spans="1:11" ht="15.5" x14ac:dyDescent="0.35">
      <c r="A37" s="772">
        <v>1400</v>
      </c>
      <c r="B37" s="773" t="s">
        <v>454</v>
      </c>
      <c r="C37" s="721"/>
      <c r="D37" s="774"/>
      <c r="E37" s="750"/>
      <c r="F37" s="746"/>
      <c r="G37" s="747"/>
      <c r="H37" s="748"/>
      <c r="I37" s="711"/>
    </row>
    <row r="38" spans="1:11" ht="15.5" x14ac:dyDescent="0.35">
      <c r="A38" s="775"/>
      <c r="B38" s="773" t="s">
        <v>455</v>
      </c>
      <c r="C38" s="721"/>
      <c r="D38" s="774"/>
      <c r="E38" s="750"/>
      <c r="F38" s="746"/>
      <c r="G38" s="747"/>
      <c r="H38" s="748"/>
      <c r="I38" s="711"/>
    </row>
    <row r="39" spans="1:11" ht="15.5" x14ac:dyDescent="0.35">
      <c r="A39" s="737"/>
      <c r="B39" s="759"/>
      <c r="C39" s="721"/>
      <c r="D39" s="721"/>
      <c r="E39" s="750"/>
      <c r="F39" s="746"/>
      <c r="G39" s="747"/>
      <c r="H39" s="748"/>
      <c r="I39" s="711"/>
    </row>
    <row r="40" spans="1:11" ht="15.5" x14ac:dyDescent="0.35">
      <c r="A40" s="737" t="s">
        <v>133</v>
      </c>
      <c r="B40" s="757" t="s">
        <v>134</v>
      </c>
      <c r="C40" s="720"/>
      <c r="D40" s="720"/>
      <c r="E40" s="758" t="s">
        <v>27</v>
      </c>
      <c r="F40" s="746">
        <v>1</v>
      </c>
      <c r="G40" s="747"/>
      <c r="H40" s="748"/>
      <c r="I40" s="711"/>
    </row>
    <row r="41" spans="1:11" ht="16" thickBot="1" x14ac:dyDescent="0.4">
      <c r="A41" s="761"/>
      <c r="B41" s="721"/>
      <c r="C41" s="721"/>
      <c r="D41" s="721"/>
      <c r="E41" s="758"/>
      <c r="F41" s="746"/>
      <c r="G41" s="747"/>
      <c r="H41" s="748"/>
      <c r="I41" s="711"/>
    </row>
    <row r="42" spans="1:11" ht="16" thickBot="1" x14ac:dyDescent="0.4">
      <c r="A42" s="762" t="s">
        <v>135</v>
      </c>
      <c r="B42" s="763"/>
      <c r="C42" s="763"/>
      <c r="D42" s="763"/>
      <c r="E42" s="763"/>
      <c r="F42" s="764"/>
      <c r="G42" s="765"/>
      <c r="H42" s="766"/>
      <c r="I42" s="711"/>
    </row>
    <row r="43" spans="1:11" ht="16" thickBot="1" x14ac:dyDescent="0.4">
      <c r="A43" s="726"/>
      <c r="B43" s="768"/>
      <c r="C43" s="768"/>
      <c r="D43" s="768"/>
      <c r="E43" s="768"/>
      <c r="F43" s="769"/>
      <c r="G43" s="770"/>
      <c r="H43" s="771"/>
      <c r="I43" s="711"/>
    </row>
    <row r="44" spans="1:11" ht="15.5" x14ac:dyDescent="0.35">
      <c r="A44" s="725" t="s">
        <v>5</v>
      </c>
      <c r="B44" s="726" t="s">
        <v>6</v>
      </c>
      <c r="C44" s="726"/>
      <c r="D44" s="726"/>
      <c r="E44" s="727" t="s">
        <v>7</v>
      </c>
      <c r="F44" s="728" t="s">
        <v>8</v>
      </c>
      <c r="G44" s="729" t="s">
        <v>9</v>
      </c>
      <c r="H44" s="730" t="s">
        <v>10</v>
      </c>
      <c r="I44" s="711"/>
    </row>
    <row r="45" spans="1:11" ht="16" thickBot="1" x14ac:dyDescent="0.4">
      <c r="A45" s="731"/>
      <c r="B45" s="732"/>
      <c r="C45" s="732"/>
      <c r="D45" s="732"/>
      <c r="E45" s="733"/>
      <c r="F45" s="734"/>
      <c r="G45" s="735" t="s">
        <v>11</v>
      </c>
      <c r="H45" s="736" t="s">
        <v>11</v>
      </c>
      <c r="I45" s="711"/>
    </row>
    <row r="46" spans="1:11" ht="15.5" x14ac:dyDescent="0.35">
      <c r="A46" s="737">
        <v>1500</v>
      </c>
      <c r="B46" s="720" t="s">
        <v>33</v>
      </c>
      <c r="C46" s="721"/>
      <c r="D46" s="721"/>
      <c r="E46" s="758"/>
      <c r="F46" s="746"/>
      <c r="G46" s="747"/>
      <c r="H46" s="748"/>
      <c r="I46" s="711"/>
    </row>
    <row r="47" spans="1:11" ht="15.5" x14ac:dyDescent="0.35">
      <c r="A47" s="749"/>
      <c r="B47" s="721"/>
      <c r="C47" s="721"/>
      <c r="D47" s="721"/>
      <c r="E47" s="750"/>
      <c r="F47" s="776"/>
      <c r="G47" s="747"/>
      <c r="H47" s="748"/>
      <c r="I47" s="711"/>
    </row>
    <row r="48" spans="1:11" ht="15.5" x14ac:dyDescent="0.35">
      <c r="A48" s="737">
        <v>15.03</v>
      </c>
      <c r="B48" s="720" t="s">
        <v>34</v>
      </c>
      <c r="C48" s="721"/>
      <c r="D48" s="721"/>
      <c r="E48" s="750" t="s">
        <v>35</v>
      </c>
      <c r="F48" s="776"/>
      <c r="G48" s="747"/>
      <c r="H48" s="748"/>
      <c r="I48" s="711"/>
      <c r="K48" s="17"/>
    </row>
    <row r="49" spans="1:11" ht="15.5" x14ac:dyDescent="0.35">
      <c r="A49" s="749"/>
      <c r="B49" s="721" t="s">
        <v>36</v>
      </c>
      <c r="C49" s="721"/>
      <c r="D49" s="721"/>
      <c r="E49" s="750" t="s">
        <v>16</v>
      </c>
      <c r="F49" s="776">
        <v>1</v>
      </c>
      <c r="G49" s="747"/>
      <c r="H49" s="748"/>
      <c r="I49" s="711"/>
      <c r="K49" s="17"/>
    </row>
    <row r="50" spans="1:11" ht="15.5" x14ac:dyDescent="0.35">
      <c r="A50" s="749"/>
      <c r="B50" s="721"/>
      <c r="C50" s="721"/>
      <c r="D50" s="721"/>
      <c r="E50" s="750"/>
      <c r="F50" s="776"/>
      <c r="G50" s="747"/>
      <c r="H50" s="748"/>
      <c r="I50" s="711"/>
      <c r="K50" s="17"/>
    </row>
    <row r="51" spans="1:11" ht="15.5" x14ac:dyDescent="0.35">
      <c r="A51" s="749"/>
      <c r="B51" s="721" t="s">
        <v>37</v>
      </c>
      <c r="C51" s="721"/>
      <c r="D51" s="721"/>
      <c r="E51" s="750" t="s">
        <v>22</v>
      </c>
      <c r="F51" s="776">
        <v>2</v>
      </c>
      <c r="G51" s="747"/>
      <c r="H51" s="748"/>
      <c r="I51" s="711"/>
      <c r="K51" s="17"/>
    </row>
    <row r="52" spans="1:11" ht="15.5" x14ac:dyDescent="0.35">
      <c r="A52" s="752"/>
      <c r="B52" s="721"/>
      <c r="C52" s="721"/>
      <c r="D52" s="721"/>
      <c r="E52" s="750"/>
      <c r="F52" s="776"/>
      <c r="G52" s="747"/>
      <c r="H52" s="748"/>
      <c r="I52" s="711"/>
      <c r="K52" s="17"/>
    </row>
    <row r="53" spans="1:11" ht="15.5" x14ac:dyDescent="0.35">
      <c r="A53" s="752"/>
      <c r="B53" s="721" t="s">
        <v>38</v>
      </c>
      <c r="C53" s="721"/>
      <c r="D53" s="721"/>
      <c r="E53" s="750" t="s">
        <v>22</v>
      </c>
      <c r="F53" s="776">
        <v>2</v>
      </c>
      <c r="G53" s="747"/>
      <c r="H53" s="748"/>
      <c r="I53" s="711"/>
      <c r="K53" s="17"/>
    </row>
    <row r="54" spans="1:11" ht="15.5" x14ac:dyDescent="0.35">
      <c r="A54" s="752"/>
      <c r="B54" s="721"/>
      <c r="C54" s="721"/>
      <c r="D54" s="721"/>
      <c r="E54" s="750"/>
      <c r="F54" s="776"/>
      <c r="G54" s="747"/>
      <c r="H54" s="748"/>
      <c r="I54" s="711"/>
      <c r="K54" s="17"/>
    </row>
    <row r="55" spans="1:11" ht="15.5" x14ac:dyDescent="0.35">
      <c r="A55" s="752"/>
      <c r="B55" s="721" t="s">
        <v>456</v>
      </c>
      <c r="C55" s="721"/>
      <c r="D55" s="721"/>
      <c r="E55" s="750" t="s">
        <v>22</v>
      </c>
      <c r="F55" s="776">
        <v>1</v>
      </c>
      <c r="G55" s="747"/>
      <c r="H55" s="748"/>
      <c r="I55" s="711"/>
      <c r="K55" s="17"/>
    </row>
    <row r="56" spans="1:11" ht="15.5" x14ac:dyDescent="0.35">
      <c r="A56" s="752"/>
      <c r="B56" s="721"/>
      <c r="C56" s="721"/>
      <c r="D56" s="721"/>
      <c r="E56" s="750"/>
      <c r="F56" s="776"/>
      <c r="G56" s="747"/>
      <c r="H56" s="748"/>
      <c r="I56" s="711"/>
      <c r="K56" s="17"/>
    </row>
    <row r="57" spans="1:11" ht="15.5" x14ac:dyDescent="0.35">
      <c r="A57" s="752"/>
      <c r="B57" s="721" t="s">
        <v>138</v>
      </c>
      <c r="C57" s="721"/>
      <c r="D57" s="721"/>
      <c r="E57" s="750" t="s">
        <v>139</v>
      </c>
      <c r="F57" s="776">
        <v>1</v>
      </c>
      <c r="G57" s="747"/>
      <c r="H57" s="748"/>
      <c r="I57" s="711"/>
      <c r="K57" s="17"/>
    </row>
    <row r="58" spans="1:11" ht="15.5" x14ac:dyDescent="0.35">
      <c r="A58" s="752"/>
      <c r="B58" s="721"/>
      <c r="C58" s="721"/>
      <c r="D58" s="721"/>
      <c r="E58" s="750"/>
      <c r="F58" s="776"/>
      <c r="G58" s="747"/>
      <c r="H58" s="748"/>
      <c r="I58" s="711"/>
      <c r="K58" s="17"/>
    </row>
    <row r="59" spans="1:11" ht="15.5" x14ac:dyDescent="0.35">
      <c r="A59" s="752"/>
      <c r="B59" s="721" t="s">
        <v>39</v>
      </c>
      <c r="C59" s="721"/>
      <c r="D59" s="721"/>
      <c r="E59" s="750" t="s">
        <v>22</v>
      </c>
      <c r="F59" s="776">
        <v>4</v>
      </c>
      <c r="G59" s="747"/>
      <c r="H59" s="748"/>
      <c r="I59" s="711"/>
      <c r="K59" s="17"/>
    </row>
    <row r="60" spans="1:11" ht="16" thickBot="1" x14ac:dyDescent="0.4">
      <c r="A60" s="752"/>
      <c r="B60" s="721"/>
      <c r="C60" s="721"/>
      <c r="D60" s="721"/>
      <c r="E60" s="750"/>
      <c r="F60" s="776"/>
      <c r="G60" s="747"/>
      <c r="H60" s="748"/>
      <c r="I60" s="711"/>
      <c r="K60" s="17"/>
    </row>
    <row r="61" spans="1:11" ht="16" thickBot="1" x14ac:dyDescent="0.4">
      <c r="A61" s="762" t="s">
        <v>40</v>
      </c>
      <c r="B61" s="763"/>
      <c r="C61" s="777"/>
      <c r="D61" s="763"/>
      <c r="E61" s="778"/>
      <c r="F61" s="764"/>
      <c r="G61" s="779"/>
      <c r="H61" s="780"/>
      <c r="I61" s="711"/>
      <c r="K61" s="17"/>
    </row>
    <row r="62" spans="1:11" ht="15.5" x14ac:dyDescent="0.35">
      <c r="A62" s="726"/>
      <c r="B62" s="768"/>
      <c r="C62" s="768"/>
      <c r="D62" s="768"/>
      <c r="E62" s="781"/>
      <c r="F62" s="769"/>
      <c r="G62" s="770"/>
      <c r="H62" s="782"/>
      <c r="I62" s="711"/>
      <c r="K62" s="17"/>
    </row>
    <row r="63" spans="1:11" ht="16" thickBot="1" x14ac:dyDescent="0.4">
      <c r="A63" s="732"/>
      <c r="B63" s="783"/>
      <c r="C63" s="783"/>
      <c r="D63" s="783"/>
      <c r="E63" s="784"/>
      <c r="F63" s="785"/>
      <c r="G63" s="786"/>
      <c r="H63" s="724" t="s">
        <v>41</v>
      </c>
      <c r="I63" s="711"/>
    </row>
    <row r="64" spans="1:11" ht="15.5" x14ac:dyDescent="0.35">
      <c r="A64" s="725" t="s">
        <v>5</v>
      </c>
      <c r="B64" s="726" t="s">
        <v>6</v>
      </c>
      <c r="C64" s="726"/>
      <c r="D64" s="726"/>
      <c r="E64" s="727" t="s">
        <v>7</v>
      </c>
      <c r="F64" s="728" t="s">
        <v>8</v>
      </c>
      <c r="G64" s="729" t="s">
        <v>9</v>
      </c>
      <c r="H64" s="730" t="s">
        <v>10</v>
      </c>
      <c r="I64" s="711"/>
    </row>
    <row r="65" spans="1:9" ht="16" thickBot="1" x14ac:dyDescent="0.4">
      <c r="A65" s="731"/>
      <c r="B65" s="732"/>
      <c r="C65" s="732"/>
      <c r="D65" s="732"/>
      <c r="E65" s="733"/>
      <c r="F65" s="734"/>
      <c r="G65" s="735" t="s">
        <v>11</v>
      </c>
      <c r="H65" s="736" t="s">
        <v>11</v>
      </c>
      <c r="I65" s="711"/>
    </row>
    <row r="66" spans="1:9" ht="15.5" x14ac:dyDescent="0.35">
      <c r="A66" s="787">
        <v>1700</v>
      </c>
      <c r="B66" s="773" t="s">
        <v>42</v>
      </c>
      <c r="C66" s="721"/>
      <c r="D66" s="788"/>
      <c r="E66" s="738"/>
      <c r="F66" s="789"/>
      <c r="G66" s="741"/>
      <c r="H66" s="790"/>
      <c r="I66" s="711"/>
    </row>
    <row r="67" spans="1:9" ht="15.5" x14ac:dyDescent="0.35">
      <c r="A67" s="791"/>
      <c r="B67" s="738"/>
      <c r="C67" s="716"/>
      <c r="D67" s="788"/>
      <c r="E67" s="738"/>
      <c r="F67" s="789"/>
      <c r="G67" s="741"/>
      <c r="H67" s="790"/>
      <c r="I67" s="711"/>
    </row>
    <row r="68" spans="1:9" ht="15.5" x14ac:dyDescent="0.35">
      <c r="A68" s="787">
        <v>17.010000000000002</v>
      </c>
      <c r="B68" s="773" t="s">
        <v>140</v>
      </c>
      <c r="C68" s="720"/>
      <c r="D68" s="792"/>
      <c r="E68" s="758" t="s">
        <v>141</v>
      </c>
      <c r="F68" s="793">
        <v>1</v>
      </c>
      <c r="G68" s="747"/>
      <c r="H68" s="748"/>
      <c r="I68" s="711"/>
    </row>
    <row r="69" spans="1:9" ht="15.5" x14ac:dyDescent="0.35">
      <c r="A69" s="794"/>
      <c r="B69" s="795"/>
      <c r="C69" s="721"/>
      <c r="D69" s="774"/>
      <c r="E69" s="750"/>
      <c r="F69" s="746"/>
      <c r="G69" s="747"/>
      <c r="H69" s="748"/>
      <c r="I69" s="796"/>
    </row>
    <row r="70" spans="1:9" ht="15.5" x14ac:dyDescent="0.35">
      <c r="A70" s="787" t="s">
        <v>147</v>
      </c>
      <c r="B70" s="773" t="s">
        <v>148</v>
      </c>
      <c r="C70" s="720"/>
      <c r="D70" s="792"/>
      <c r="E70" s="750"/>
      <c r="F70" s="746"/>
      <c r="G70" s="747"/>
      <c r="H70" s="748"/>
      <c r="I70" s="796"/>
    </row>
    <row r="71" spans="1:9" ht="15.5" x14ac:dyDescent="0.35">
      <c r="A71" s="761"/>
      <c r="B71" s="721"/>
      <c r="C71" s="721"/>
      <c r="D71" s="721"/>
      <c r="E71" s="750"/>
      <c r="F71" s="746"/>
      <c r="G71" s="747"/>
      <c r="H71" s="748"/>
      <c r="I71" s="796"/>
    </row>
    <row r="72" spans="1:9" ht="15.5" x14ac:dyDescent="0.35">
      <c r="A72" s="761"/>
      <c r="B72" s="721" t="s">
        <v>149</v>
      </c>
      <c r="C72" s="721"/>
      <c r="D72" s="721"/>
      <c r="E72" s="758" t="s">
        <v>45</v>
      </c>
      <c r="F72" s="746">
        <v>3</v>
      </c>
      <c r="G72" s="747"/>
      <c r="H72" s="748"/>
      <c r="I72" s="796"/>
    </row>
    <row r="73" spans="1:9" ht="15.5" x14ac:dyDescent="0.35">
      <c r="A73" s="761"/>
      <c r="B73" s="721"/>
      <c r="C73" s="721"/>
      <c r="D73" s="721"/>
      <c r="E73" s="750"/>
      <c r="F73" s="746"/>
      <c r="G73" s="747"/>
      <c r="H73" s="748"/>
      <c r="I73" s="796"/>
    </row>
    <row r="74" spans="1:9" ht="15.5" x14ac:dyDescent="0.35">
      <c r="A74" s="761"/>
      <c r="B74" s="721" t="s">
        <v>457</v>
      </c>
      <c r="C74" s="721"/>
      <c r="D74" s="721"/>
      <c r="E74" s="758" t="s">
        <v>45</v>
      </c>
      <c r="F74" s="746">
        <v>6</v>
      </c>
      <c r="G74" s="747"/>
      <c r="H74" s="748"/>
      <c r="I74" s="796"/>
    </row>
    <row r="75" spans="1:9" ht="15.5" x14ac:dyDescent="0.35">
      <c r="A75" s="761"/>
      <c r="B75" s="721"/>
      <c r="C75" s="721"/>
      <c r="D75" s="721"/>
      <c r="E75" s="750"/>
      <c r="F75" s="746"/>
      <c r="G75" s="747"/>
      <c r="H75" s="748"/>
      <c r="I75" s="796"/>
    </row>
    <row r="76" spans="1:9" ht="15.5" x14ac:dyDescent="0.35">
      <c r="A76" s="761"/>
      <c r="B76" s="721" t="s">
        <v>458</v>
      </c>
      <c r="C76" s="721"/>
      <c r="D76" s="721"/>
      <c r="E76" s="758" t="s">
        <v>45</v>
      </c>
      <c r="F76" s="746">
        <v>5</v>
      </c>
      <c r="G76" s="747"/>
      <c r="H76" s="748"/>
      <c r="I76" s="796"/>
    </row>
    <row r="77" spans="1:9" ht="15.5" x14ac:dyDescent="0.35">
      <c r="A77" s="761"/>
      <c r="B77" s="721"/>
      <c r="C77" s="721"/>
      <c r="D77" s="721"/>
      <c r="E77" s="758"/>
      <c r="F77" s="746"/>
      <c r="G77" s="747"/>
      <c r="H77" s="748"/>
      <c r="I77" s="796"/>
    </row>
    <row r="78" spans="1:9" ht="15.5" x14ac:dyDescent="0.35">
      <c r="A78" s="761"/>
      <c r="B78" s="721" t="s">
        <v>152</v>
      </c>
      <c r="C78" s="721"/>
      <c r="D78" s="721"/>
      <c r="E78" s="758" t="s">
        <v>45</v>
      </c>
      <c r="F78" s="746">
        <v>5</v>
      </c>
      <c r="G78" s="747"/>
      <c r="H78" s="748"/>
      <c r="I78" s="796"/>
    </row>
    <row r="79" spans="1:9" ht="15.5" x14ac:dyDescent="0.35">
      <c r="A79" s="761"/>
      <c r="B79" s="721"/>
      <c r="C79" s="721"/>
      <c r="D79" s="721"/>
      <c r="E79" s="758"/>
      <c r="F79" s="746"/>
      <c r="G79" s="747"/>
      <c r="H79" s="748"/>
      <c r="I79" s="796"/>
    </row>
    <row r="80" spans="1:9" ht="15.5" x14ac:dyDescent="0.35">
      <c r="A80" s="787" t="s">
        <v>43</v>
      </c>
      <c r="B80" s="773" t="s">
        <v>44</v>
      </c>
      <c r="C80" s="720"/>
      <c r="D80" s="792"/>
      <c r="E80" s="758" t="s">
        <v>45</v>
      </c>
      <c r="F80" s="746">
        <v>15</v>
      </c>
      <c r="G80" s="747"/>
      <c r="H80" s="748"/>
      <c r="I80" s="796"/>
    </row>
    <row r="81" spans="1:9" ht="15.5" x14ac:dyDescent="0.35">
      <c r="A81" s="761"/>
      <c r="B81" s="721"/>
      <c r="C81" s="721"/>
      <c r="D81" s="721"/>
      <c r="E81" s="750"/>
      <c r="F81" s="746"/>
      <c r="G81" s="747"/>
      <c r="H81" s="748"/>
      <c r="I81" s="796"/>
    </row>
    <row r="82" spans="1:9" ht="15.5" x14ac:dyDescent="0.35">
      <c r="A82" s="787" t="s">
        <v>155</v>
      </c>
      <c r="B82" s="773" t="s">
        <v>415</v>
      </c>
      <c r="C82" s="720"/>
      <c r="D82" s="792"/>
      <c r="E82" s="758" t="s">
        <v>459</v>
      </c>
      <c r="F82" s="746">
        <v>100</v>
      </c>
      <c r="G82" s="747"/>
      <c r="H82" s="748"/>
      <c r="I82" s="796"/>
    </row>
    <row r="83" spans="1:9" ht="16" thickBot="1" x14ac:dyDescent="0.4">
      <c r="A83" s="761"/>
      <c r="B83" s="721"/>
      <c r="C83" s="721"/>
      <c r="D83" s="721"/>
      <c r="E83" s="750"/>
      <c r="F83" s="746"/>
      <c r="G83" s="747"/>
      <c r="H83" s="797"/>
      <c r="I83" s="796"/>
    </row>
    <row r="84" spans="1:9" ht="16" thickBot="1" x14ac:dyDescent="0.4">
      <c r="A84" s="762" t="s">
        <v>46</v>
      </c>
      <c r="B84" s="763"/>
      <c r="C84" s="777"/>
      <c r="D84" s="763"/>
      <c r="E84" s="778"/>
      <c r="F84" s="764"/>
      <c r="G84" s="779"/>
      <c r="H84" s="780"/>
      <c r="I84" s="796"/>
    </row>
    <row r="85" spans="1:9" ht="15.5" x14ac:dyDescent="0.35">
      <c r="A85" s="720"/>
      <c r="B85" s="721"/>
      <c r="C85" s="721"/>
      <c r="D85" s="721"/>
      <c r="E85" s="798"/>
      <c r="F85" s="722"/>
      <c r="G85" s="723"/>
      <c r="H85" s="799"/>
      <c r="I85" s="796"/>
    </row>
    <row r="86" spans="1:9" ht="16" thickBot="1" x14ac:dyDescent="0.4">
      <c r="A86" s="800"/>
      <c r="B86" s="801"/>
      <c r="C86" s="783"/>
      <c r="D86" s="783"/>
      <c r="E86" s="784"/>
      <c r="F86" s="785"/>
      <c r="G86" s="786"/>
      <c r="H86" s="724" t="s">
        <v>47</v>
      </c>
      <c r="I86" s="796"/>
    </row>
    <row r="87" spans="1:9" ht="15.5" x14ac:dyDescent="0.35">
      <c r="A87" s="725" t="s">
        <v>5</v>
      </c>
      <c r="B87" s="726" t="s">
        <v>6</v>
      </c>
      <c r="C87" s="726"/>
      <c r="D87" s="726"/>
      <c r="E87" s="727" t="s">
        <v>7</v>
      </c>
      <c r="F87" s="728" t="s">
        <v>8</v>
      </c>
      <c r="G87" s="729" t="s">
        <v>9</v>
      </c>
      <c r="H87" s="730" t="s">
        <v>10</v>
      </c>
      <c r="I87" s="796"/>
    </row>
    <row r="88" spans="1:9" ht="16" thickBot="1" x14ac:dyDescent="0.4">
      <c r="A88" s="731"/>
      <c r="B88" s="732"/>
      <c r="C88" s="732"/>
      <c r="D88" s="732"/>
      <c r="E88" s="733"/>
      <c r="F88" s="734"/>
      <c r="G88" s="735" t="s">
        <v>11</v>
      </c>
      <c r="H88" s="736" t="s">
        <v>11</v>
      </c>
      <c r="I88" s="796"/>
    </row>
    <row r="89" spans="1:9" ht="15.5" x14ac:dyDescent="0.35">
      <c r="A89" s="787" t="s">
        <v>48</v>
      </c>
      <c r="B89" s="802" t="s">
        <v>49</v>
      </c>
      <c r="C89" s="721"/>
      <c r="D89" s="721"/>
      <c r="E89" s="803"/>
      <c r="F89" s="804"/>
      <c r="G89" s="805"/>
      <c r="H89" s="806"/>
      <c r="I89" s="796"/>
    </row>
    <row r="90" spans="1:9" ht="15.5" x14ac:dyDescent="0.35">
      <c r="A90" s="787" t="s">
        <v>157</v>
      </c>
      <c r="B90" s="738" t="s">
        <v>158</v>
      </c>
      <c r="C90" s="720"/>
      <c r="D90" s="720"/>
      <c r="E90" s="758"/>
      <c r="F90" s="807"/>
      <c r="G90" s="747"/>
      <c r="H90" s="748"/>
      <c r="I90" s="796"/>
    </row>
    <row r="91" spans="1:9" ht="15.5" x14ac:dyDescent="0.35">
      <c r="A91" s="808"/>
      <c r="B91" s="809" t="s">
        <v>52</v>
      </c>
      <c r="C91" s="721"/>
      <c r="D91" s="721"/>
      <c r="E91" s="758" t="s">
        <v>53</v>
      </c>
      <c r="F91" s="807">
        <v>18</v>
      </c>
      <c r="G91" s="747"/>
      <c r="H91" s="748"/>
      <c r="I91" s="796"/>
    </row>
    <row r="92" spans="1:9" ht="15.5" x14ac:dyDescent="0.35">
      <c r="A92" s="808"/>
      <c r="B92" s="809" t="s">
        <v>387</v>
      </c>
      <c r="C92" s="721"/>
      <c r="D92" s="721"/>
      <c r="E92" s="758" t="s">
        <v>53</v>
      </c>
      <c r="F92" s="807">
        <v>18</v>
      </c>
      <c r="G92" s="747"/>
      <c r="H92" s="748"/>
      <c r="I92" s="796"/>
    </row>
    <row r="93" spans="1:9" ht="15.5" x14ac:dyDescent="0.35">
      <c r="A93" s="808"/>
      <c r="B93" s="809" t="s">
        <v>460</v>
      </c>
      <c r="C93" s="721"/>
      <c r="D93" s="721"/>
      <c r="E93" s="758" t="s">
        <v>53</v>
      </c>
      <c r="F93" s="807">
        <v>18</v>
      </c>
      <c r="G93" s="747"/>
      <c r="H93" s="748"/>
      <c r="I93" s="796"/>
    </row>
    <row r="94" spans="1:9" ht="15.5" x14ac:dyDescent="0.35">
      <c r="A94" s="808"/>
      <c r="B94" s="809" t="s">
        <v>54</v>
      </c>
      <c r="C94" s="721"/>
      <c r="D94" s="721"/>
      <c r="E94" s="758" t="s">
        <v>53</v>
      </c>
      <c r="F94" s="807">
        <v>18</v>
      </c>
      <c r="G94" s="747"/>
      <c r="H94" s="748"/>
      <c r="I94" s="796"/>
    </row>
    <row r="95" spans="1:9" ht="15.5" x14ac:dyDescent="0.35">
      <c r="A95" s="808"/>
      <c r="B95" s="809" t="s">
        <v>388</v>
      </c>
      <c r="C95" s="721"/>
      <c r="D95" s="721"/>
      <c r="E95" s="758" t="s">
        <v>53</v>
      </c>
      <c r="F95" s="807">
        <v>18</v>
      </c>
      <c r="G95" s="747"/>
      <c r="H95" s="748"/>
      <c r="I95" s="796"/>
    </row>
    <row r="96" spans="1:9" ht="15.5" x14ac:dyDescent="0.35">
      <c r="A96" s="787" t="s">
        <v>50</v>
      </c>
      <c r="B96" s="738" t="s">
        <v>51</v>
      </c>
      <c r="C96" s="721"/>
      <c r="D96" s="721"/>
      <c r="E96" s="758"/>
      <c r="F96" s="807"/>
      <c r="G96" s="747"/>
      <c r="H96" s="748"/>
      <c r="I96" s="796"/>
    </row>
    <row r="97" spans="1:12" ht="15.5" x14ac:dyDescent="0.35">
      <c r="A97" s="808"/>
      <c r="B97" s="809" t="s">
        <v>52</v>
      </c>
      <c r="C97" s="721"/>
      <c r="D97" s="721"/>
      <c r="E97" s="758" t="s">
        <v>53</v>
      </c>
      <c r="F97" s="807">
        <v>18</v>
      </c>
      <c r="G97" s="747"/>
      <c r="H97" s="748"/>
      <c r="I97" s="796"/>
      <c r="L97" s="17"/>
    </row>
    <row r="98" spans="1:12" ht="15.5" x14ac:dyDescent="0.35">
      <c r="A98" s="808"/>
      <c r="B98" s="809" t="s">
        <v>387</v>
      </c>
      <c r="C98" s="721"/>
      <c r="D98" s="721"/>
      <c r="E98" s="758" t="s">
        <v>53</v>
      </c>
      <c r="F98" s="807">
        <v>18</v>
      </c>
      <c r="G98" s="747"/>
      <c r="H98" s="748"/>
      <c r="I98" s="796"/>
      <c r="L98" s="17"/>
    </row>
    <row r="99" spans="1:12" ht="15.5" x14ac:dyDescent="0.35">
      <c r="A99" s="808"/>
      <c r="B99" s="809" t="s">
        <v>460</v>
      </c>
      <c r="C99" s="721"/>
      <c r="D99" s="721"/>
      <c r="E99" s="758" t="s">
        <v>53</v>
      </c>
      <c r="F99" s="807">
        <v>18</v>
      </c>
      <c r="G99" s="747"/>
      <c r="H99" s="748"/>
      <c r="I99" s="796"/>
      <c r="L99" s="17"/>
    </row>
    <row r="100" spans="1:12" ht="15.5" x14ac:dyDescent="0.35">
      <c r="A100" s="808"/>
      <c r="B100" s="809" t="s">
        <v>54</v>
      </c>
      <c r="C100" s="721"/>
      <c r="D100" s="721"/>
      <c r="E100" s="758" t="s">
        <v>53</v>
      </c>
      <c r="F100" s="807">
        <v>18</v>
      </c>
      <c r="G100" s="747"/>
      <c r="H100" s="748"/>
      <c r="I100" s="796"/>
      <c r="L100" s="17"/>
    </row>
    <row r="101" spans="1:12" ht="15.5" x14ac:dyDescent="0.35">
      <c r="A101" s="808"/>
      <c r="B101" s="809" t="s">
        <v>392</v>
      </c>
      <c r="C101" s="721"/>
      <c r="D101" s="721"/>
      <c r="E101" s="758" t="s">
        <v>53</v>
      </c>
      <c r="F101" s="807">
        <v>18</v>
      </c>
      <c r="G101" s="747"/>
      <c r="H101" s="748"/>
      <c r="I101" s="796"/>
      <c r="L101" s="17"/>
    </row>
    <row r="102" spans="1:12" ht="15.5" x14ac:dyDescent="0.35">
      <c r="A102" s="787" t="s">
        <v>160</v>
      </c>
      <c r="B102" s="738" t="s">
        <v>161</v>
      </c>
      <c r="C102" s="721"/>
      <c r="D102" s="721"/>
      <c r="E102" s="758"/>
      <c r="F102" s="807"/>
      <c r="G102" s="747"/>
      <c r="H102" s="748"/>
      <c r="I102" s="796"/>
      <c r="L102" s="17"/>
    </row>
    <row r="103" spans="1:12" ht="15.5" x14ac:dyDescent="0.35">
      <c r="A103" s="808"/>
      <c r="B103" s="809" t="s">
        <v>162</v>
      </c>
      <c r="C103" s="721"/>
      <c r="D103" s="721"/>
      <c r="E103" s="758" t="s">
        <v>53</v>
      </c>
      <c r="F103" s="807">
        <v>40</v>
      </c>
      <c r="G103" s="747"/>
      <c r="H103" s="748"/>
      <c r="I103" s="796"/>
      <c r="L103" s="17"/>
    </row>
    <row r="104" spans="1:12" ht="15.5" x14ac:dyDescent="0.35">
      <c r="A104" s="808"/>
      <c r="B104" s="809" t="s">
        <v>461</v>
      </c>
      <c r="C104" s="721"/>
      <c r="D104" s="721"/>
      <c r="E104" s="758" t="s">
        <v>53</v>
      </c>
      <c r="F104" s="807">
        <v>40</v>
      </c>
      <c r="G104" s="747"/>
      <c r="H104" s="748"/>
      <c r="I104" s="796"/>
      <c r="L104" s="17"/>
    </row>
    <row r="105" spans="1:12" ht="15.5" x14ac:dyDescent="0.35">
      <c r="A105" s="808"/>
      <c r="B105" s="809" t="s">
        <v>462</v>
      </c>
      <c r="C105" s="721"/>
      <c r="D105" s="721"/>
      <c r="E105" s="758" t="s">
        <v>53</v>
      </c>
      <c r="F105" s="807">
        <v>24</v>
      </c>
      <c r="G105" s="747"/>
      <c r="H105" s="748"/>
      <c r="I105" s="796"/>
    </row>
    <row r="106" spans="1:12" ht="15.5" x14ac:dyDescent="0.35">
      <c r="A106" s="808"/>
      <c r="B106" s="809" t="s">
        <v>463</v>
      </c>
      <c r="C106" s="721"/>
      <c r="D106" s="721"/>
      <c r="E106" s="758" t="s">
        <v>53</v>
      </c>
      <c r="F106" s="807">
        <v>40</v>
      </c>
      <c r="G106" s="747"/>
      <c r="H106" s="748"/>
      <c r="I106" s="796"/>
    </row>
    <row r="107" spans="1:12" ht="15.5" x14ac:dyDescent="0.35">
      <c r="A107" s="808"/>
      <c r="B107" s="809" t="s">
        <v>464</v>
      </c>
      <c r="C107" s="721"/>
      <c r="D107" s="721"/>
      <c r="E107" s="758" t="s">
        <v>53</v>
      </c>
      <c r="F107" s="807">
        <v>24</v>
      </c>
      <c r="G107" s="747"/>
      <c r="H107" s="748"/>
      <c r="I107" s="796"/>
    </row>
    <row r="108" spans="1:12" ht="15.5" x14ac:dyDescent="0.35">
      <c r="A108" s="808"/>
      <c r="B108" s="809" t="s">
        <v>465</v>
      </c>
      <c r="C108" s="721"/>
      <c r="D108" s="721"/>
      <c r="E108" s="758" t="s">
        <v>53</v>
      </c>
      <c r="F108" s="807">
        <v>24</v>
      </c>
      <c r="G108" s="747"/>
      <c r="H108" s="748"/>
      <c r="I108" s="796"/>
    </row>
    <row r="109" spans="1:12" x14ac:dyDescent="0.35">
      <c r="A109" s="102" t="s">
        <v>167</v>
      </c>
      <c r="B109" s="39" t="s">
        <v>168</v>
      </c>
      <c r="C109" s="16"/>
      <c r="D109" s="16"/>
      <c r="E109" s="56"/>
      <c r="F109" s="56"/>
      <c r="G109" s="117"/>
      <c r="H109" s="118"/>
      <c r="I109" s="796"/>
    </row>
    <row r="110" spans="1:12" x14ac:dyDescent="0.35">
      <c r="A110" s="114"/>
      <c r="B110" s="115" t="s">
        <v>169</v>
      </c>
      <c r="C110" s="16"/>
      <c r="D110" s="16"/>
      <c r="E110" s="56" t="s">
        <v>170</v>
      </c>
      <c r="F110" s="268">
        <v>1</v>
      </c>
      <c r="G110" s="117">
        <v>1000000</v>
      </c>
      <c r="H110" s="118">
        <f t="shared" ref="H110" si="0">G110*F110</f>
        <v>1000000</v>
      </c>
      <c r="I110" s="796"/>
    </row>
    <row r="111" spans="1:12" x14ac:dyDescent="0.35">
      <c r="A111" s="114"/>
      <c r="B111" s="115" t="s">
        <v>171</v>
      </c>
      <c r="C111" s="16"/>
      <c r="D111" s="16"/>
      <c r="E111" s="56" t="s">
        <v>172</v>
      </c>
      <c r="F111" s="56">
        <v>1</v>
      </c>
      <c r="G111" s="117"/>
      <c r="H111" s="118"/>
      <c r="I111" s="796"/>
    </row>
    <row r="112" spans="1:12" x14ac:dyDescent="0.35">
      <c r="A112" s="114"/>
      <c r="B112" s="115" t="s">
        <v>173</v>
      </c>
      <c r="C112" s="16"/>
      <c r="D112" s="16"/>
      <c r="E112" s="56"/>
      <c r="F112" s="56"/>
      <c r="G112" s="36"/>
      <c r="H112" s="118"/>
      <c r="I112" s="796"/>
    </row>
    <row r="113" spans="1:9" ht="15.5" x14ac:dyDescent="0.35">
      <c r="A113" s="787" t="s">
        <v>56</v>
      </c>
      <c r="B113" s="738" t="s">
        <v>57</v>
      </c>
      <c r="C113" s="721"/>
      <c r="D113" s="721"/>
      <c r="E113" s="758"/>
      <c r="F113" s="807"/>
      <c r="G113" s="747"/>
      <c r="H113" s="748"/>
      <c r="I113" s="796"/>
    </row>
    <row r="114" spans="1:9" ht="15.5" x14ac:dyDescent="0.35">
      <c r="A114" s="787"/>
      <c r="B114" s="738"/>
      <c r="C114" s="721"/>
      <c r="D114" s="721"/>
      <c r="E114" s="758"/>
      <c r="F114" s="807"/>
      <c r="G114" s="747"/>
      <c r="H114" s="748"/>
      <c r="I114" s="796"/>
    </row>
    <row r="115" spans="1:9" ht="15.5" x14ac:dyDescent="0.35">
      <c r="A115" s="808"/>
      <c r="B115" s="809" t="s">
        <v>58</v>
      </c>
      <c r="C115" s="721"/>
      <c r="D115" s="721"/>
      <c r="E115" s="758" t="s">
        <v>59</v>
      </c>
      <c r="F115" s="807">
        <v>300</v>
      </c>
      <c r="G115" s="747"/>
      <c r="H115" s="748"/>
      <c r="I115" s="796"/>
    </row>
    <row r="116" spans="1:9" ht="15.5" x14ac:dyDescent="0.35">
      <c r="A116" s="808"/>
      <c r="B116" s="809" t="s">
        <v>397</v>
      </c>
      <c r="C116" s="721"/>
      <c r="D116" s="721"/>
      <c r="E116" s="758" t="s">
        <v>59</v>
      </c>
      <c r="F116" s="807">
        <v>300</v>
      </c>
      <c r="G116" s="747"/>
      <c r="H116" s="748"/>
      <c r="I116" s="796"/>
    </row>
    <row r="117" spans="1:9" ht="16" thickBot="1" x14ac:dyDescent="0.4">
      <c r="A117" s="810"/>
      <c r="B117" s="809"/>
      <c r="C117" s="721"/>
      <c r="D117" s="721"/>
      <c r="E117" s="758"/>
      <c r="F117" s="807"/>
      <c r="G117" s="747"/>
      <c r="H117" s="748"/>
      <c r="I117" s="796"/>
    </row>
    <row r="118" spans="1:9" ht="16" thickBot="1" x14ac:dyDescent="0.4">
      <c r="A118" s="762" t="s">
        <v>61</v>
      </c>
      <c r="B118" s="763"/>
      <c r="C118" s="777"/>
      <c r="D118" s="763"/>
      <c r="E118" s="778"/>
      <c r="F118" s="764"/>
      <c r="G118" s="779"/>
      <c r="H118" s="780"/>
      <c r="I118" s="796"/>
    </row>
    <row r="119" spans="1:9" ht="15.5" x14ac:dyDescent="0.35">
      <c r="A119" s="720"/>
      <c r="B119" s="721"/>
      <c r="C119" s="721"/>
      <c r="D119" s="721"/>
      <c r="E119" s="798"/>
      <c r="F119" s="722"/>
      <c r="G119" s="723"/>
      <c r="H119" s="799"/>
      <c r="I119" s="796"/>
    </row>
    <row r="120" spans="1:9" ht="15.5" x14ac:dyDescent="0.35">
      <c r="A120" s="720"/>
      <c r="B120" s="721"/>
      <c r="C120" s="721"/>
      <c r="D120" s="721"/>
      <c r="E120" s="798"/>
      <c r="F120" s="722"/>
      <c r="G120" s="723"/>
      <c r="H120" s="799"/>
      <c r="I120" s="796"/>
    </row>
    <row r="121" spans="1:9" ht="15.5" x14ac:dyDescent="0.35">
      <c r="A121" s="720" t="s">
        <v>62</v>
      </c>
      <c r="B121" s="721"/>
      <c r="C121" s="721"/>
      <c r="D121" s="721"/>
      <c r="E121" s="798"/>
      <c r="F121" s="722"/>
      <c r="G121" s="723"/>
      <c r="H121" s="799"/>
      <c r="I121" s="711"/>
    </row>
    <row r="122" spans="1:9" ht="16" thickBot="1" x14ac:dyDescent="0.4">
      <c r="A122" s="783"/>
      <c r="B122" s="783"/>
      <c r="C122" s="783"/>
      <c r="D122" s="783"/>
      <c r="E122" s="784"/>
      <c r="F122" s="785"/>
      <c r="G122" s="786"/>
      <c r="H122" s="811" t="s">
        <v>63</v>
      </c>
      <c r="I122" s="711"/>
    </row>
    <row r="123" spans="1:9" ht="15.5" x14ac:dyDescent="0.35">
      <c r="A123" s="812" t="s">
        <v>5</v>
      </c>
      <c r="B123" s="813" t="s">
        <v>6</v>
      </c>
      <c r="C123" s="726"/>
      <c r="D123" s="726"/>
      <c r="E123" s="814" t="s">
        <v>7</v>
      </c>
      <c r="F123" s="728" t="s">
        <v>8</v>
      </c>
      <c r="G123" s="815" t="s">
        <v>9</v>
      </c>
      <c r="H123" s="816" t="s">
        <v>10</v>
      </c>
      <c r="I123" s="711"/>
    </row>
    <row r="124" spans="1:9" ht="16" thickBot="1" x14ac:dyDescent="0.4">
      <c r="A124" s="817"/>
      <c r="B124" s="818"/>
      <c r="C124" s="732"/>
      <c r="D124" s="732"/>
      <c r="E124" s="819"/>
      <c r="F124" s="734"/>
      <c r="G124" s="820" t="s">
        <v>11</v>
      </c>
      <c r="H124" s="821" t="s">
        <v>11</v>
      </c>
      <c r="I124" s="711"/>
    </row>
    <row r="125" spans="1:9" ht="15.5" x14ac:dyDescent="0.35">
      <c r="A125" s="737">
        <v>2100</v>
      </c>
      <c r="B125" s="738" t="s">
        <v>64</v>
      </c>
      <c r="C125" s="721"/>
      <c r="D125" s="721"/>
      <c r="E125" s="750"/>
      <c r="F125" s="807"/>
      <c r="G125" s="747"/>
      <c r="H125" s="797"/>
      <c r="I125" s="711"/>
    </row>
    <row r="126" spans="1:9" ht="15.5" x14ac:dyDescent="0.35">
      <c r="A126" s="737"/>
      <c r="B126" s="738"/>
      <c r="C126" s="721"/>
      <c r="D126" s="721"/>
      <c r="E126" s="750"/>
      <c r="F126" s="807"/>
      <c r="G126" s="747"/>
      <c r="H126" s="797"/>
      <c r="I126" s="711"/>
    </row>
    <row r="127" spans="1:9" ht="15.5" x14ac:dyDescent="0.35">
      <c r="A127" s="737">
        <v>21.01</v>
      </c>
      <c r="B127" s="773" t="s">
        <v>65</v>
      </c>
      <c r="C127" s="720"/>
      <c r="D127" s="721"/>
      <c r="E127" s="750"/>
      <c r="F127" s="807"/>
      <c r="G127" s="747"/>
      <c r="H127" s="797"/>
      <c r="I127" s="711"/>
    </row>
    <row r="128" spans="1:9" ht="15.5" x14ac:dyDescent="0.35">
      <c r="A128" s="737"/>
      <c r="B128" s="773"/>
      <c r="C128" s="720"/>
      <c r="D128" s="721"/>
      <c r="E128" s="750"/>
      <c r="F128" s="807"/>
      <c r="G128" s="747"/>
      <c r="H128" s="797"/>
      <c r="I128" s="711"/>
    </row>
    <row r="129" spans="1:9" ht="15.5" x14ac:dyDescent="0.35">
      <c r="A129" s="737"/>
      <c r="B129" s="795" t="s">
        <v>66</v>
      </c>
      <c r="C129" s="720"/>
      <c r="D129" s="721"/>
      <c r="E129" s="750"/>
      <c r="F129" s="807"/>
      <c r="G129" s="747"/>
      <c r="H129" s="797"/>
      <c r="I129" s="711"/>
    </row>
    <row r="130" spans="1:9" ht="15.5" x14ac:dyDescent="0.35">
      <c r="A130" s="737"/>
      <c r="B130" s="721"/>
      <c r="C130" s="720"/>
      <c r="D130" s="721"/>
      <c r="E130" s="750"/>
      <c r="F130" s="807"/>
      <c r="G130" s="747"/>
      <c r="H130" s="797"/>
      <c r="I130" s="711"/>
    </row>
    <row r="131" spans="1:9" ht="15.5" x14ac:dyDescent="0.35">
      <c r="A131" s="737"/>
      <c r="B131" s="795" t="s">
        <v>67</v>
      </c>
      <c r="C131" s="720"/>
      <c r="D131" s="721"/>
      <c r="E131" s="758" t="s">
        <v>466</v>
      </c>
      <c r="F131" s="807">
        <v>100</v>
      </c>
      <c r="G131" s="747"/>
      <c r="H131" s="748"/>
      <c r="I131" s="711"/>
    </row>
    <row r="132" spans="1:9" ht="15.5" x14ac:dyDescent="0.35">
      <c r="A132" s="737"/>
      <c r="B132" s="773"/>
      <c r="C132" s="720"/>
      <c r="D132" s="721"/>
      <c r="E132" s="758"/>
      <c r="F132" s="807"/>
      <c r="G132" s="747"/>
      <c r="H132" s="748"/>
      <c r="I132" s="711"/>
    </row>
    <row r="133" spans="1:9" ht="15.5" x14ac:dyDescent="0.35">
      <c r="A133" s="737" t="s">
        <v>398</v>
      </c>
      <c r="B133" s="773" t="s">
        <v>399</v>
      </c>
      <c r="C133" s="720"/>
      <c r="D133" s="721"/>
      <c r="E133" s="758"/>
      <c r="F133" s="807"/>
      <c r="G133" s="747"/>
      <c r="H133" s="748"/>
      <c r="I133" s="711"/>
    </row>
    <row r="134" spans="1:9" ht="15.5" x14ac:dyDescent="0.35">
      <c r="A134" s="737"/>
      <c r="B134" s="773"/>
      <c r="C134" s="720"/>
      <c r="D134" s="721"/>
      <c r="E134" s="758"/>
      <c r="F134" s="807"/>
      <c r="G134" s="747"/>
      <c r="H134" s="748"/>
      <c r="I134" s="711"/>
    </row>
    <row r="135" spans="1:9" ht="15.5" x14ac:dyDescent="0.35">
      <c r="A135" s="749"/>
      <c r="B135" s="795" t="s">
        <v>400</v>
      </c>
      <c r="C135" s="721"/>
      <c r="D135" s="721"/>
      <c r="E135" s="758"/>
      <c r="F135" s="793"/>
      <c r="G135" s="822"/>
      <c r="H135" s="748"/>
      <c r="I135" s="711"/>
    </row>
    <row r="136" spans="1:9" ht="15.5" x14ac:dyDescent="0.35">
      <c r="A136" s="749"/>
      <c r="B136" s="795" t="s">
        <v>401</v>
      </c>
      <c r="C136" s="721"/>
      <c r="D136" s="721"/>
      <c r="E136" s="758" t="s">
        <v>45</v>
      </c>
      <c r="F136" s="793">
        <v>100</v>
      </c>
      <c r="G136" s="822"/>
      <c r="H136" s="748"/>
      <c r="I136" s="711"/>
    </row>
    <row r="137" spans="1:9" ht="15.5" x14ac:dyDescent="0.35">
      <c r="A137" s="749"/>
      <c r="B137" s="795"/>
      <c r="C137" s="721"/>
      <c r="D137" s="721"/>
      <c r="E137" s="758"/>
      <c r="F137" s="793"/>
      <c r="G137" s="822"/>
      <c r="H137" s="748"/>
      <c r="I137" s="711"/>
    </row>
    <row r="138" spans="1:9" ht="15.5" x14ac:dyDescent="0.35">
      <c r="A138" s="737" t="s">
        <v>175</v>
      </c>
      <c r="B138" s="773" t="s">
        <v>176</v>
      </c>
      <c r="C138" s="721"/>
      <c r="D138" s="721"/>
      <c r="E138" s="758" t="s">
        <v>35</v>
      </c>
      <c r="F138" s="793"/>
      <c r="G138" s="822"/>
      <c r="H138" s="748"/>
      <c r="I138" s="711"/>
    </row>
    <row r="139" spans="1:9" ht="15.5" x14ac:dyDescent="0.35">
      <c r="A139" s="737"/>
      <c r="B139" s="773"/>
      <c r="C139" s="721"/>
      <c r="D139" s="721"/>
      <c r="E139" s="758"/>
      <c r="F139" s="793"/>
      <c r="G139" s="822"/>
      <c r="H139" s="748"/>
      <c r="I139" s="711"/>
    </row>
    <row r="140" spans="1:9" ht="15.5" x14ac:dyDescent="0.35">
      <c r="A140" s="737"/>
      <c r="B140" s="773" t="s">
        <v>177</v>
      </c>
      <c r="C140" s="721"/>
      <c r="D140" s="721"/>
      <c r="E140" s="758"/>
      <c r="F140" s="793"/>
      <c r="G140" s="822"/>
      <c r="H140" s="748"/>
      <c r="I140" s="711"/>
    </row>
    <row r="141" spans="1:9" ht="15.5" x14ac:dyDescent="0.35">
      <c r="A141" s="737"/>
      <c r="B141" s="773"/>
      <c r="C141" s="721"/>
      <c r="D141" s="721"/>
      <c r="E141" s="758"/>
      <c r="F141" s="793"/>
      <c r="G141" s="822"/>
      <c r="H141" s="748"/>
      <c r="I141" s="711"/>
    </row>
    <row r="142" spans="1:9" ht="15.5" x14ac:dyDescent="0.35">
      <c r="A142" s="737"/>
      <c r="B142" s="795" t="s">
        <v>467</v>
      </c>
      <c r="C142" s="721"/>
      <c r="D142" s="721"/>
      <c r="E142" s="758" t="s">
        <v>80</v>
      </c>
      <c r="F142" s="793">
        <v>200</v>
      </c>
      <c r="G142" s="822"/>
      <c r="H142" s="748"/>
      <c r="I142" s="711"/>
    </row>
    <row r="143" spans="1:9" ht="15.5" x14ac:dyDescent="0.35">
      <c r="A143" s="737"/>
      <c r="B143" s="773"/>
      <c r="C143" s="721"/>
      <c r="D143" s="721"/>
      <c r="E143" s="758"/>
      <c r="F143" s="793"/>
      <c r="G143" s="822"/>
      <c r="H143" s="748"/>
      <c r="I143" s="711"/>
    </row>
    <row r="144" spans="1:9" ht="15.5" x14ac:dyDescent="0.35">
      <c r="A144" s="737"/>
      <c r="B144" s="795" t="s">
        <v>468</v>
      </c>
      <c r="C144" s="721"/>
      <c r="D144" s="721"/>
      <c r="E144" s="758" t="s">
        <v>80</v>
      </c>
      <c r="F144" s="793">
        <v>100</v>
      </c>
      <c r="G144" s="822"/>
      <c r="H144" s="748"/>
      <c r="I144" s="711"/>
    </row>
    <row r="145" spans="1:9" ht="15.5" x14ac:dyDescent="0.35">
      <c r="A145" s="737"/>
      <c r="B145" s="773"/>
      <c r="C145" s="721"/>
      <c r="D145" s="721"/>
      <c r="E145" s="758"/>
      <c r="F145" s="793"/>
      <c r="G145" s="822"/>
      <c r="H145" s="748"/>
      <c r="I145" s="711"/>
    </row>
    <row r="146" spans="1:9" ht="15.5" x14ac:dyDescent="0.35">
      <c r="A146" s="737"/>
      <c r="B146" s="773" t="s">
        <v>180</v>
      </c>
      <c r="C146" s="721"/>
      <c r="D146" s="721"/>
      <c r="E146" s="758"/>
      <c r="F146" s="793"/>
      <c r="G146" s="822"/>
      <c r="H146" s="748"/>
      <c r="I146" s="711"/>
    </row>
    <row r="147" spans="1:9" ht="15.5" x14ac:dyDescent="0.35">
      <c r="A147" s="737"/>
      <c r="B147" s="773"/>
      <c r="C147" s="721"/>
      <c r="D147" s="721"/>
      <c r="E147" s="758"/>
      <c r="F147" s="793"/>
      <c r="G147" s="822"/>
      <c r="H147" s="748"/>
      <c r="I147" s="711"/>
    </row>
    <row r="148" spans="1:9" ht="15.5" x14ac:dyDescent="0.35">
      <c r="A148" s="737"/>
      <c r="B148" s="795" t="s">
        <v>420</v>
      </c>
      <c r="C148" s="721"/>
      <c r="D148" s="721"/>
      <c r="E148" s="758" t="s">
        <v>80</v>
      </c>
      <c r="F148" s="793">
        <v>200</v>
      </c>
      <c r="G148" s="822"/>
      <c r="H148" s="748"/>
      <c r="I148" s="711"/>
    </row>
    <row r="149" spans="1:9" ht="15.5" x14ac:dyDescent="0.35">
      <c r="A149" s="737"/>
      <c r="B149" s="773"/>
      <c r="C149" s="721"/>
      <c r="D149" s="721"/>
      <c r="E149" s="758"/>
      <c r="F149" s="793"/>
      <c r="G149" s="822"/>
      <c r="H149" s="748"/>
      <c r="I149" s="711"/>
    </row>
    <row r="150" spans="1:9" ht="15.5" x14ac:dyDescent="0.35">
      <c r="A150" s="737"/>
      <c r="B150" s="795" t="s">
        <v>469</v>
      </c>
      <c r="C150" s="721"/>
      <c r="D150" s="721"/>
      <c r="E150" s="758" t="s">
        <v>80</v>
      </c>
      <c r="F150" s="793">
        <v>100</v>
      </c>
      <c r="G150" s="822"/>
      <c r="H150" s="748"/>
      <c r="I150" s="711"/>
    </row>
    <row r="151" spans="1:9" ht="15.5" x14ac:dyDescent="0.35">
      <c r="A151" s="749"/>
      <c r="B151" s="795"/>
      <c r="C151" s="721"/>
      <c r="D151" s="721"/>
      <c r="E151" s="758"/>
      <c r="F151" s="793"/>
      <c r="G151" s="822"/>
      <c r="H151" s="748"/>
      <c r="I151" s="711"/>
    </row>
    <row r="152" spans="1:9" ht="15.5" x14ac:dyDescent="0.35">
      <c r="A152" s="737" t="s">
        <v>183</v>
      </c>
      <c r="B152" s="773" t="s">
        <v>184</v>
      </c>
      <c r="C152" s="721"/>
      <c r="D152" s="721"/>
      <c r="E152" s="758" t="s">
        <v>35</v>
      </c>
      <c r="F152" s="793"/>
      <c r="G152" s="822"/>
      <c r="H152" s="748"/>
      <c r="I152" s="711"/>
    </row>
    <row r="153" spans="1:9" ht="15.5" x14ac:dyDescent="0.35">
      <c r="A153" s="749"/>
      <c r="B153" s="795"/>
      <c r="C153" s="721"/>
      <c r="D153" s="721"/>
      <c r="E153" s="758"/>
      <c r="F153" s="793"/>
      <c r="G153" s="822"/>
      <c r="H153" s="748"/>
      <c r="I153" s="711"/>
    </row>
    <row r="154" spans="1:9" ht="15.5" x14ac:dyDescent="0.35">
      <c r="A154" s="749"/>
      <c r="B154" s="795" t="s">
        <v>470</v>
      </c>
      <c r="C154" s="721"/>
      <c r="D154" s="721"/>
      <c r="E154" s="758" t="s">
        <v>80</v>
      </c>
      <c r="F154" s="793">
        <v>1000</v>
      </c>
      <c r="G154" s="822"/>
      <c r="H154" s="748"/>
      <c r="I154" s="711"/>
    </row>
    <row r="155" spans="1:9" ht="15.5" x14ac:dyDescent="0.35">
      <c r="A155" s="749"/>
      <c r="B155" s="773"/>
      <c r="C155" s="721"/>
      <c r="D155" s="721"/>
      <c r="E155" s="758"/>
      <c r="F155" s="793"/>
      <c r="G155" s="822"/>
      <c r="H155" s="748"/>
      <c r="I155" s="711"/>
    </row>
    <row r="156" spans="1:9" ht="15.5" x14ac:dyDescent="0.35">
      <c r="A156" s="761"/>
      <c r="B156" s="795" t="s">
        <v>471</v>
      </c>
      <c r="C156" s="721"/>
      <c r="D156" s="721"/>
      <c r="E156" s="758" t="s">
        <v>80</v>
      </c>
      <c r="F156" s="793">
        <v>1000</v>
      </c>
      <c r="G156" s="822"/>
      <c r="H156" s="748"/>
      <c r="I156" s="711"/>
    </row>
    <row r="157" spans="1:9" ht="16" thickBot="1" x14ac:dyDescent="0.4">
      <c r="A157" s="761"/>
      <c r="B157" s="795"/>
      <c r="C157" s="721"/>
      <c r="D157" s="721"/>
      <c r="E157" s="758"/>
      <c r="F157" s="793"/>
      <c r="G157" s="823"/>
      <c r="H157" s="797"/>
      <c r="I157" s="711"/>
    </row>
    <row r="158" spans="1:9" ht="16" thickBot="1" x14ac:dyDescent="0.4">
      <c r="A158" s="762" t="s">
        <v>70</v>
      </c>
      <c r="B158" s="763"/>
      <c r="C158" s="763"/>
      <c r="D158" s="763"/>
      <c r="E158" s="763"/>
      <c r="F158" s="764"/>
      <c r="G158" s="765"/>
      <c r="H158" s="766"/>
      <c r="I158" s="711"/>
    </row>
    <row r="159" spans="1:9" ht="15.5" x14ac:dyDescent="0.35">
      <c r="A159" s="720"/>
      <c r="B159" s="721"/>
      <c r="C159" s="721"/>
      <c r="D159" s="721"/>
      <c r="E159" s="721"/>
      <c r="F159" s="722"/>
      <c r="G159" s="723"/>
      <c r="H159" s="824"/>
      <c r="I159" s="711"/>
    </row>
    <row r="160" spans="1:9" ht="16" thickBot="1" x14ac:dyDescent="0.4">
      <c r="A160" s="720"/>
      <c r="B160" s="721"/>
      <c r="C160" s="721"/>
      <c r="D160" s="721"/>
      <c r="E160" s="721"/>
      <c r="F160" s="722"/>
      <c r="G160" s="723"/>
      <c r="H160" s="824"/>
      <c r="I160" s="711"/>
    </row>
    <row r="161" spans="1:9" ht="15.5" x14ac:dyDescent="0.35">
      <c r="A161" s="812" t="s">
        <v>5</v>
      </c>
      <c r="B161" s="813" t="s">
        <v>6</v>
      </c>
      <c r="C161" s="726"/>
      <c r="D161" s="726"/>
      <c r="E161" s="814" t="s">
        <v>7</v>
      </c>
      <c r="F161" s="728" t="s">
        <v>8</v>
      </c>
      <c r="G161" s="815" t="s">
        <v>9</v>
      </c>
      <c r="H161" s="816" t="s">
        <v>10</v>
      </c>
      <c r="I161" s="711"/>
    </row>
    <row r="162" spans="1:9" ht="16" thickBot="1" x14ac:dyDescent="0.4">
      <c r="A162" s="817"/>
      <c r="B162" s="818"/>
      <c r="C162" s="732"/>
      <c r="D162" s="732"/>
      <c r="E162" s="819"/>
      <c r="F162" s="734"/>
      <c r="G162" s="820" t="s">
        <v>11</v>
      </c>
      <c r="H162" s="821" t="s">
        <v>11</v>
      </c>
      <c r="I162" s="711"/>
    </row>
    <row r="163" spans="1:9" ht="15.5" x14ac:dyDescent="0.35">
      <c r="A163" s="737">
        <v>2200</v>
      </c>
      <c r="B163" s="773" t="s">
        <v>71</v>
      </c>
      <c r="C163" s="721"/>
      <c r="D163" s="774"/>
      <c r="E163" s="798"/>
      <c r="F163" s="793"/>
      <c r="G163" s="822"/>
      <c r="H163" s="797"/>
      <c r="I163" s="711"/>
    </row>
    <row r="164" spans="1:9" ht="15.5" x14ac:dyDescent="0.35">
      <c r="A164" s="737">
        <v>22.01</v>
      </c>
      <c r="B164" s="773" t="s">
        <v>72</v>
      </c>
      <c r="C164" s="721"/>
      <c r="D164" s="721"/>
      <c r="E164" s="758"/>
      <c r="F164" s="793"/>
      <c r="G164" s="822"/>
      <c r="H164" s="797"/>
      <c r="I164" s="711"/>
    </row>
    <row r="165" spans="1:9" ht="15.5" x14ac:dyDescent="0.35">
      <c r="A165" s="749"/>
      <c r="B165" s="795" t="s">
        <v>66</v>
      </c>
      <c r="C165" s="721"/>
      <c r="D165" s="721"/>
      <c r="E165" s="758"/>
      <c r="F165" s="793"/>
      <c r="G165" s="822"/>
      <c r="H165" s="797"/>
      <c r="I165" s="711"/>
    </row>
    <row r="166" spans="1:9" ht="15.5" x14ac:dyDescent="0.35">
      <c r="A166" s="749"/>
      <c r="B166" s="795" t="s">
        <v>73</v>
      </c>
      <c r="C166" s="721"/>
      <c r="D166" s="721"/>
      <c r="E166" s="758" t="s">
        <v>466</v>
      </c>
      <c r="F166" s="793">
        <v>10</v>
      </c>
      <c r="G166" s="822"/>
      <c r="H166" s="748"/>
      <c r="I166" s="711"/>
    </row>
    <row r="167" spans="1:9" ht="15.5" x14ac:dyDescent="0.35">
      <c r="A167" s="761"/>
      <c r="B167" s="795" t="s">
        <v>187</v>
      </c>
      <c r="C167" s="721"/>
      <c r="D167" s="721"/>
      <c r="E167" s="758" t="s">
        <v>466</v>
      </c>
      <c r="F167" s="793">
        <v>10</v>
      </c>
      <c r="G167" s="822"/>
      <c r="H167" s="748"/>
      <c r="I167" s="711"/>
    </row>
    <row r="168" spans="1:9" ht="15.5" x14ac:dyDescent="0.35">
      <c r="A168" s="737">
        <v>22.02</v>
      </c>
      <c r="B168" s="773" t="s">
        <v>74</v>
      </c>
      <c r="C168" s="721"/>
      <c r="D168" s="721"/>
      <c r="E168" s="758"/>
      <c r="F168" s="793"/>
      <c r="G168" s="822"/>
      <c r="H168" s="748"/>
      <c r="I168" s="711"/>
    </row>
    <row r="169" spans="1:9" ht="15.5" x14ac:dyDescent="0.35">
      <c r="A169" s="761"/>
      <c r="B169" s="795" t="s">
        <v>188</v>
      </c>
      <c r="C169" s="721"/>
      <c r="D169" s="721"/>
      <c r="E169" s="758" t="s">
        <v>466</v>
      </c>
      <c r="F169" s="793">
        <v>100</v>
      </c>
      <c r="G169" s="822"/>
      <c r="H169" s="748"/>
      <c r="I169" s="711"/>
    </row>
    <row r="170" spans="1:9" ht="15.5" x14ac:dyDescent="0.35">
      <c r="A170" s="761"/>
      <c r="B170" s="825" t="s">
        <v>75</v>
      </c>
      <c r="C170" s="826"/>
      <c r="D170" s="721"/>
      <c r="E170" s="758" t="s">
        <v>466</v>
      </c>
      <c r="F170" s="793">
        <v>100</v>
      </c>
      <c r="G170" s="822"/>
      <c r="H170" s="748"/>
      <c r="I170" s="711"/>
    </row>
    <row r="171" spans="1:9" ht="15.5" x14ac:dyDescent="0.35">
      <c r="A171" s="737" t="s">
        <v>189</v>
      </c>
      <c r="B171" s="773" t="s">
        <v>190</v>
      </c>
      <c r="C171" s="721"/>
      <c r="D171" s="721"/>
      <c r="E171" s="758"/>
      <c r="F171" s="793"/>
      <c r="G171" s="822"/>
      <c r="H171" s="748"/>
      <c r="I171" s="711"/>
    </row>
    <row r="172" spans="1:9" ht="15.5" x14ac:dyDescent="0.35">
      <c r="A172" s="761"/>
      <c r="B172" s="795" t="s">
        <v>421</v>
      </c>
      <c r="C172" s="721"/>
      <c r="D172" s="721"/>
      <c r="E172" s="758"/>
      <c r="F172" s="793"/>
      <c r="G172" s="822"/>
      <c r="H172" s="748"/>
      <c r="I172" s="711"/>
    </row>
    <row r="173" spans="1:9" ht="15.5" x14ac:dyDescent="0.35">
      <c r="A173" s="761"/>
      <c r="B173" s="795" t="s">
        <v>192</v>
      </c>
      <c r="C173" s="721"/>
      <c r="D173" s="721"/>
      <c r="E173" s="758" t="s">
        <v>80</v>
      </c>
      <c r="F173" s="793">
        <v>20</v>
      </c>
      <c r="G173" s="822"/>
      <c r="H173" s="748"/>
      <c r="I173" s="711"/>
    </row>
    <row r="174" spans="1:9" ht="15.5" x14ac:dyDescent="0.35">
      <c r="A174" s="761"/>
      <c r="B174" s="795" t="s">
        <v>193</v>
      </c>
      <c r="C174" s="721"/>
      <c r="D174" s="721"/>
      <c r="E174" s="758" t="s">
        <v>80</v>
      </c>
      <c r="F174" s="793">
        <v>15</v>
      </c>
      <c r="G174" s="822"/>
      <c r="H174" s="748"/>
      <c r="I174" s="711"/>
    </row>
    <row r="175" spans="1:9" ht="15.5" x14ac:dyDescent="0.35">
      <c r="A175" s="827" t="s">
        <v>422</v>
      </c>
      <c r="B175" s="828" t="s">
        <v>423</v>
      </c>
      <c r="C175" s="759"/>
      <c r="D175" s="759"/>
      <c r="E175" s="758"/>
      <c r="F175" s="793"/>
      <c r="G175" s="822"/>
      <c r="H175" s="748"/>
      <c r="I175" s="711"/>
    </row>
    <row r="176" spans="1:9" ht="15.5" x14ac:dyDescent="0.35">
      <c r="A176" s="749"/>
      <c r="B176" s="795" t="s">
        <v>424</v>
      </c>
      <c r="C176" s="721"/>
      <c r="D176" s="721"/>
      <c r="E176" s="758" t="s">
        <v>45</v>
      </c>
      <c r="F176" s="793">
        <v>10</v>
      </c>
      <c r="G176" s="822"/>
      <c r="H176" s="748"/>
      <c r="I176" s="711"/>
    </row>
    <row r="177" spans="1:9" ht="15.5" x14ac:dyDescent="0.35">
      <c r="A177" s="749"/>
      <c r="B177" s="795" t="s">
        <v>425</v>
      </c>
      <c r="C177" s="721"/>
      <c r="D177" s="721"/>
      <c r="E177" s="758"/>
      <c r="F177" s="793"/>
      <c r="G177" s="822"/>
      <c r="H177" s="748"/>
      <c r="I177" s="711"/>
    </row>
    <row r="178" spans="1:9" ht="15.5" x14ac:dyDescent="0.35">
      <c r="A178" s="827" t="s">
        <v>426</v>
      </c>
      <c r="B178" s="828" t="s">
        <v>427</v>
      </c>
      <c r="C178" s="759"/>
      <c r="D178" s="721"/>
      <c r="E178" s="758"/>
      <c r="F178" s="793"/>
      <c r="G178" s="822"/>
      <c r="H178" s="748"/>
      <c r="I178" s="711"/>
    </row>
    <row r="179" spans="1:9" ht="15.5" x14ac:dyDescent="0.35">
      <c r="A179" s="749"/>
      <c r="B179" s="795" t="s">
        <v>188</v>
      </c>
      <c r="C179" s="721"/>
      <c r="D179" s="721"/>
      <c r="E179" s="758" t="s">
        <v>45</v>
      </c>
      <c r="F179" s="793">
        <v>10</v>
      </c>
      <c r="G179" s="822"/>
      <c r="H179" s="748"/>
      <c r="I179" s="711"/>
    </row>
    <row r="180" spans="1:9" ht="15.5" x14ac:dyDescent="0.35">
      <c r="A180" s="749"/>
      <c r="B180" s="795" t="s">
        <v>75</v>
      </c>
      <c r="C180" s="721"/>
      <c r="D180" s="721"/>
      <c r="E180" s="758" t="s">
        <v>45</v>
      </c>
      <c r="F180" s="793">
        <v>10</v>
      </c>
      <c r="G180" s="822"/>
      <c r="H180" s="748"/>
      <c r="I180" s="711"/>
    </row>
    <row r="181" spans="1:9" ht="15.5" x14ac:dyDescent="0.35">
      <c r="A181" s="737" t="s">
        <v>76</v>
      </c>
      <c r="B181" s="773" t="s">
        <v>77</v>
      </c>
      <c r="C181" s="720"/>
      <c r="D181" s="721"/>
      <c r="E181" s="758"/>
      <c r="F181" s="793"/>
      <c r="G181" s="822"/>
      <c r="H181" s="748"/>
      <c r="I181" s="711"/>
    </row>
    <row r="182" spans="1:9" ht="15.5" x14ac:dyDescent="0.35">
      <c r="A182" s="761"/>
      <c r="B182" s="795" t="s">
        <v>78</v>
      </c>
      <c r="C182" s="721"/>
      <c r="D182" s="721"/>
      <c r="E182" s="758" t="s">
        <v>35</v>
      </c>
      <c r="F182" s="793"/>
      <c r="G182" s="822"/>
      <c r="H182" s="748"/>
      <c r="I182" s="711"/>
    </row>
    <row r="183" spans="1:9" ht="15.5" x14ac:dyDescent="0.35">
      <c r="A183" s="761"/>
      <c r="B183" s="795" t="s">
        <v>428</v>
      </c>
      <c r="C183" s="721"/>
      <c r="D183" s="721"/>
      <c r="E183" s="758" t="s">
        <v>80</v>
      </c>
      <c r="F183" s="793">
        <v>60</v>
      </c>
      <c r="G183" s="822"/>
      <c r="H183" s="748"/>
      <c r="I183" s="711"/>
    </row>
    <row r="184" spans="1:9" ht="15.5" x14ac:dyDescent="0.35">
      <c r="A184" s="761"/>
      <c r="B184" s="795" t="s">
        <v>81</v>
      </c>
      <c r="C184" s="721"/>
      <c r="D184" s="721"/>
      <c r="E184" s="758" t="s">
        <v>80</v>
      </c>
      <c r="F184" s="793">
        <v>30</v>
      </c>
      <c r="G184" s="822"/>
      <c r="H184" s="748"/>
      <c r="I184" s="711"/>
    </row>
    <row r="185" spans="1:9" ht="15.5" x14ac:dyDescent="0.35">
      <c r="A185" s="761"/>
      <c r="B185" s="795" t="s">
        <v>194</v>
      </c>
      <c r="C185" s="721"/>
      <c r="D185" s="721"/>
      <c r="E185" s="758" t="s">
        <v>35</v>
      </c>
      <c r="F185" s="793"/>
      <c r="G185" s="822"/>
      <c r="H185" s="748"/>
      <c r="I185" s="711"/>
    </row>
    <row r="186" spans="1:9" ht="15.5" x14ac:dyDescent="0.35">
      <c r="A186" s="761"/>
      <c r="B186" s="795" t="s">
        <v>429</v>
      </c>
      <c r="C186" s="721"/>
      <c r="D186" s="721"/>
      <c r="E186" s="758" t="s">
        <v>80</v>
      </c>
      <c r="F186" s="793">
        <v>10</v>
      </c>
      <c r="G186" s="822"/>
      <c r="H186" s="748"/>
      <c r="I186" s="711"/>
    </row>
    <row r="187" spans="1:9" ht="15.5" x14ac:dyDescent="0.35">
      <c r="A187" s="761"/>
      <c r="B187" s="795" t="s">
        <v>196</v>
      </c>
      <c r="C187" s="721"/>
      <c r="D187" s="721"/>
      <c r="E187" s="758" t="s">
        <v>80</v>
      </c>
      <c r="F187" s="793">
        <v>10</v>
      </c>
      <c r="G187" s="822"/>
      <c r="H187" s="748"/>
      <c r="I187" s="711"/>
    </row>
    <row r="188" spans="1:9" ht="16" thickBot="1" x14ac:dyDescent="0.4">
      <c r="A188" s="737"/>
      <c r="B188" s="773"/>
      <c r="C188" s="721"/>
      <c r="D188" s="721"/>
      <c r="E188" s="758"/>
      <c r="F188" s="793"/>
      <c r="G188" s="822"/>
      <c r="H188" s="797"/>
      <c r="I188" s="711"/>
    </row>
    <row r="189" spans="1:9" ht="16" thickBot="1" x14ac:dyDescent="0.4">
      <c r="A189" s="829" t="s">
        <v>82</v>
      </c>
      <c r="B189" s="830"/>
      <c r="C189" s="830"/>
      <c r="D189" s="830"/>
      <c r="E189" s="830"/>
      <c r="F189" s="831"/>
      <c r="G189" s="832"/>
      <c r="H189" s="833"/>
      <c r="I189" s="711"/>
    </row>
    <row r="190" spans="1:9" ht="15.5" x14ac:dyDescent="0.35">
      <c r="A190" s="726"/>
      <c r="B190" s="768"/>
      <c r="C190" s="768"/>
      <c r="D190" s="768"/>
      <c r="E190" s="768"/>
      <c r="F190" s="769"/>
      <c r="G190" s="770"/>
      <c r="H190" s="771"/>
      <c r="I190" s="711"/>
    </row>
    <row r="191" spans="1:9" ht="16" thickBot="1" x14ac:dyDescent="0.4">
      <c r="A191" s="732"/>
      <c r="B191" s="783"/>
      <c r="C191" s="783"/>
      <c r="D191" s="783"/>
      <c r="E191" s="783"/>
      <c r="F191" s="785"/>
      <c r="G191" s="786"/>
      <c r="H191" s="724"/>
      <c r="I191" s="711"/>
    </row>
    <row r="192" spans="1:9" ht="15.5" x14ac:dyDescent="0.35">
      <c r="A192" s="812" t="s">
        <v>5</v>
      </c>
      <c r="B192" s="813" t="s">
        <v>6</v>
      </c>
      <c r="C192" s="726"/>
      <c r="D192" s="726"/>
      <c r="E192" s="814" t="s">
        <v>7</v>
      </c>
      <c r="F192" s="728" t="s">
        <v>8</v>
      </c>
      <c r="G192" s="815" t="s">
        <v>9</v>
      </c>
      <c r="H192" s="816" t="s">
        <v>10</v>
      </c>
      <c r="I192" s="711"/>
    </row>
    <row r="193" spans="1:9" ht="16" thickBot="1" x14ac:dyDescent="0.4">
      <c r="A193" s="817"/>
      <c r="B193" s="818"/>
      <c r="C193" s="732"/>
      <c r="D193" s="732"/>
      <c r="E193" s="819"/>
      <c r="F193" s="734"/>
      <c r="G193" s="820" t="s">
        <v>11</v>
      </c>
      <c r="H193" s="821" t="s">
        <v>11</v>
      </c>
      <c r="I193" s="711"/>
    </row>
    <row r="194" spans="1:9" ht="15.5" x14ac:dyDescent="0.35">
      <c r="A194" s="737">
        <v>2300</v>
      </c>
      <c r="B194" s="773" t="s">
        <v>199</v>
      </c>
      <c r="C194" s="721"/>
      <c r="D194" s="774"/>
      <c r="E194" s="798"/>
      <c r="F194" s="807"/>
      <c r="G194" s="747"/>
      <c r="H194" s="797"/>
      <c r="I194" s="711"/>
    </row>
    <row r="195" spans="1:9" ht="15.5" x14ac:dyDescent="0.35">
      <c r="A195" s="737"/>
      <c r="B195" s="773" t="s">
        <v>200</v>
      </c>
      <c r="C195" s="720"/>
      <c r="D195" s="721"/>
      <c r="E195" s="758"/>
      <c r="F195" s="807"/>
      <c r="G195" s="747"/>
      <c r="H195" s="797"/>
      <c r="I195" s="711"/>
    </row>
    <row r="196" spans="1:9" ht="21.75" customHeight="1" x14ac:dyDescent="0.35">
      <c r="A196" s="787" t="s">
        <v>382</v>
      </c>
      <c r="B196" s="2375" t="s">
        <v>383</v>
      </c>
      <c r="C196" s="2376"/>
      <c r="D196" s="2377"/>
      <c r="E196" s="758"/>
      <c r="F196" s="793"/>
      <c r="G196" s="822"/>
      <c r="H196" s="834"/>
      <c r="I196" s="711"/>
    </row>
    <row r="197" spans="1:9" ht="15.5" x14ac:dyDescent="0.35">
      <c r="A197" s="787"/>
      <c r="B197" s="795"/>
      <c r="C197" s="721"/>
      <c r="D197" s="721"/>
      <c r="E197" s="758"/>
      <c r="F197" s="793"/>
      <c r="G197" s="822"/>
      <c r="H197" s="834"/>
      <c r="I197" s="711"/>
    </row>
    <row r="198" spans="1:9" ht="15.5" x14ac:dyDescent="0.35">
      <c r="A198" s="787"/>
      <c r="B198" s="795" t="s">
        <v>384</v>
      </c>
      <c r="C198" s="721"/>
      <c r="D198" s="721"/>
      <c r="E198" s="758" t="s">
        <v>208</v>
      </c>
      <c r="F198" s="793">
        <v>50</v>
      </c>
      <c r="G198" s="822"/>
      <c r="H198" s="748"/>
      <c r="I198" s="711"/>
    </row>
    <row r="199" spans="1:9" ht="15.5" x14ac:dyDescent="0.35">
      <c r="A199" s="787"/>
      <c r="B199" s="795"/>
      <c r="C199" s="721"/>
      <c r="D199" s="721"/>
      <c r="E199" s="758"/>
      <c r="F199" s="793"/>
      <c r="G199" s="822"/>
      <c r="H199" s="748"/>
      <c r="I199" s="711"/>
    </row>
    <row r="200" spans="1:9" ht="15.5" x14ac:dyDescent="0.35">
      <c r="A200" s="787"/>
      <c r="B200" s="795" t="s">
        <v>472</v>
      </c>
      <c r="C200" s="721"/>
      <c r="D200" s="721"/>
      <c r="E200" s="758" t="s">
        <v>208</v>
      </c>
      <c r="F200" s="793">
        <v>50</v>
      </c>
      <c r="G200" s="822"/>
      <c r="H200" s="748"/>
      <c r="I200" s="711"/>
    </row>
    <row r="201" spans="1:9" ht="15.5" x14ac:dyDescent="0.35">
      <c r="A201" s="787"/>
      <c r="B201" s="795"/>
      <c r="C201" s="721"/>
      <c r="D201" s="721"/>
      <c r="E201" s="758"/>
      <c r="F201" s="793"/>
      <c r="G201" s="822"/>
      <c r="H201" s="748"/>
      <c r="I201" s="711"/>
    </row>
    <row r="202" spans="1:9" ht="15.5" x14ac:dyDescent="0.35">
      <c r="A202" s="737" t="s">
        <v>205</v>
      </c>
      <c r="B202" s="773" t="s">
        <v>206</v>
      </c>
      <c r="C202" s="720"/>
      <c r="D202" s="721"/>
      <c r="E202" s="758"/>
      <c r="F202" s="793"/>
      <c r="G202" s="822"/>
      <c r="H202" s="748"/>
      <c r="I202" s="711"/>
    </row>
    <row r="203" spans="1:9" ht="15.5" x14ac:dyDescent="0.35">
      <c r="A203" s="761"/>
      <c r="B203" s="795"/>
      <c r="C203" s="721"/>
      <c r="D203" s="721"/>
      <c r="E203" s="758"/>
      <c r="F203" s="793"/>
      <c r="G203" s="822"/>
      <c r="H203" s="748"/>
      <c r="I203" s="711"/>
    </row>
    <row r="204" spans="1:9" ht="15.5" x14ac:dyDescent="0.35">
      <c r="A204" s="761"/>
      <c r="B204" s="795" t="s">
        <v>207</v>
      </c>
      <c r="C204" s="721"/>
      <c r="D204" s="721"/>
      <c r="E204" s="758" t="s">
        <v>208</v>
      </c>
      <c r="F204" s="793">
        <v>100</v>
      </c>
      <c r="G204" s="822"/>
      <c r="H204" s="748"/>
      <c r="I204" s="711"/>
    </row>
    <row r="205" spans="1:9" ht="16" thickBot="1" x14ac:dyDescent="0.4">
      <c r="A205" s="810"/>
      <c r="B205" s="835"/>
      <c r="C205" s="721"/>
      <c r="D205" s="721"/>
      <c r="E205" s="758"/>
      <c r="F205" s="793"/>
      <c r="G205" s="822"/>
      <c r="H205" s="797"/>
      <c r="I205" s="711"/>
    </row>
    <row r="206" spans="1:9" ht="16" thickBot="1" x14ac:dyDescent="0.4">
      <c r="A206" s="762" t="s">
        <v>209</v>
      </c>
      <c r="B206" s="763"/>
      <c r="C206" s="763"/>
      <c r="D206" s="763"/>
      <c r="E206" s="763"/>
      <c r="F206" s="764"/>
      <c r="G206" s="765"/>
      <c r="H206" s="766"/>
      <c r="I206" s="711"/>
    </row>
    <row r="207" spans="1:9" ht="15.5" x14ac:dyDescent="0.35">
      <c r="A207" s="721"/>
      <c r="B207" s="721"/>
      <c r="C207" s="721"/>
      <c r="D207" s="721"/>
      <c r="E207" s="798"/>
      <c r="F207" s="722"/>
      <c r="G207" s="836"/>
      <c r="H207" s="837"/>
      <c r="I207" s="711"/>
    </row>
    <row r="208" spans="1:9" ht="16" thickBot="1" x14ac:dyDescent="0.4">
      <c r="A208" s="716"/>
      <c r="B208" s="716"/>
      <c r="C208" s="716"/>
      <c r="D208" s="716"/>
      <c r="E208" s="716"/>
      <c r="F208" s="838"/>
      <c r="G208" s="839"/>
      <c r="H208" s="824"/>
      <c r="I208" s="711"/>
    </row>
    <row r="209" spans="1:9" ht="15.5" x14ac:dyDescent="0.35">
      <c r="A209" s="725" t="s">
        <v>5</v>
      </c>
      <c r="B209" s="726" t="s">
        <v>6</v>
      </c>
      <c r="C209" s="726"/>
      <c r="D209" s="726"/>
      <c r="E209" s="727" t="s">
        <v>7</v>
      </c>
      <c r="F209" s="728" t="s">
        <v>8</v>
      </c>
      <c r="G209" s="729" t="s">
        <v>9</v>
      </c>
      <c r="H209" s="730" t="s">
        <v>10</v>
      </c>
      <c r="I209" s="711"/>
    </row>
    <row r="210" spans="1:9" ht="16" thickBot="1" x14ac:dyDescent="0.4">
      <c r="A210" s="731"/>
      <c r="B210" s="732"/>
      <c r="C210" s="732"/>
      <c r="D210" s="732"/>
      <c r="E210" s="733"/>
      <c r="F210" s="734"/>
      <c r="G210" s="735" t="s">
        <v>11</v>
      </c>
      <c r="H210" s="736" t="s">
        <v>11</v>
      </c>
      <c r="I210" s="711"/>
    </row>
    <row r="211" spans="1:9" ht="15.5" x14ac:dyDescent="0.35">
      <c r="A211" s="791">
        <v>2500</v>
      </c>
      <c r="B211" s="773" t="s">
        <v>83</v>
      </c>
      <c r="C211" s="721"/>
      <c r="D211" s="721"/>
      <c r="E211" s="758"/>
      <c r="F211" s="793"/>
      <c r="G211" s="822"/>
      <c r="H211" s="797"/>
      <c r="I211" s="711"/>
    </row>
    <row r="212" spans="1:9" ht="15.5" x14ac:dyDescent="0.35">
      <c r="A212" s="810"/>
      <c r="B212" s="795"/>
      <c r="C212" s="721"/>
      <c r="D212" s="721"/>
      <c r="E212" s="758"/>
      <c r="F212" s="793"/>
      <c r="G212" s="822"/>
      <c r="H212" s="797"/>
      <c r="I212" s="711"/>
    </row>
    <row r="213" spans="1:9" ht="15.5" x14ac:dyDescent="0.35">
      <c r="A213" s="840" t="s">
        <v>210</v>
      </c>
      <c r="B213" s="795" t="s">
        <v>211</v>
      </c>
      <c r="C213" s="721"/>
      <c r="D213" s="721"/>
      <c r="E213" s="758" t="s">
        <v>208</v>
      </c>
      <c r="F213" s="793">
        <v>45</v>
      </c>
      <c r="G213" s="822"/>
      <c r="H213" s="748"/>
      <c r="I213" s="711"/>
    </row>
    <row r="214" spans="1:9" ht="15.5" x14ac:dyDescent="0.35">
      <c r="A214" s="810"/>
      <c r="B214" s="795"/>
      <c r="C214" s="721"/>
      <c r="D214" s="721"/>
      <c r="E214" s="758"/>
      <c r="F214" s="793"/>
      <c r="G214" s="822"/>
      <c r="H214" s="748"/>
      <c r="I214" s="711"/>
    </row>
    <row r="215" spans="1:9" ht="15.5" x14ac:dyDescent="0.35">
      <c r="A215" s="840">
        <v>25.02</v>
      </c>
      <c r="B215" s="795" t="s">
        <v>473</v>
      </c>
      <c r="C215" s="721"/>
      <c r="D215" s="721"/>
      <c r="E215" s="758"/>
      <c r="F215" s="793"/>
      <c r="G215" s="822"/>
      <c r="H215" s="748"/>
      <c r="I215" s="711"/>
    </row>
    <row r="216" spans="1:9" ht="15.5" x14ac:dyDescent="0.35">
      <c r="A216" s="810"/>
      <c r="B216" s="795"/>
      <c r="C216" s="721"/>
      <c r="D216" s="721"/>
      <c r="E216" s="758"/>
      <c r="F216" s="793"/>
      <c r="G216" s="822"/>
      <c r="H216" s="748"/>
      <c r="I216" s="711"/>
    </row>
    <row r="217" spans="1:9" ht="15.5" x14ac:dyDescent="0.35">
      <c r="A217" s="810"/>
      <c r="B217" s="795" t="s">
        <v>474</v>
      </c>
      <c r="C217" s="721"/>
      <c r="D217" s="721"/>
      <c r="E217" s="758" t="s">
        <v>466</v>
      </c>
      <c r="F217" s="793">
        <v>20</v>
      </c>
      <c r="G217" s="822"/>
      <c r="H217" s="748"/>
      <c r="I217" s="711"/>
    </row>
    <row r="218" spans="1:9" ht="15.5" x14ac:dyDescent="0.35">
      <c r="A218" s="810"/>
      <c r="B218" s="795"/>
      <c r="C218" s="721"/>
      <c r="D218" s="721"/>
      <c r="E218" s="758"/>
      <c r="F218" s="793"/>
      <c r="G218" s="822"/>
      <c r="H218" s="748"/>
      <c r="I218" s="711"/>
    </row>
    <row r="219" spans="1:9" ht="15.5" x14ac:dyDescent="0.35">
      <c r="A219" s="810"/>
      <c r="B219" s="795" t="s">
        <v>475</v>
      </c>
      <c r="C219" s="721"/>
      <c r="D219" s="721"/>
      <c r="E219" s="758" t="s">
        <v>466</v>
      </c>
      <c r="F219" s="793">
        <v>20</v>
      </c>
      <c r="G219" s="822"/>
      <c r="H219" s="748"/>
      <c r="I219" s="711"/>
    </row>
    <row r="220" spans="1:9" ht="15.5" x14ac:dyDescent="0.35">
      <c r="A220" s="840">
        <v>25.03</v>
      </c>
      <c r="B220" s="795" t="s">
        <v>84</v>
      </c>
      <c r="C220" s="721"/>
      <c r="D220" s="721"/>
      <c r="E220" s="758"/>
      <c r="F220" s="793"/>
      <c r="G220" s="822"/>
      <c r="H220" s="748"/>
      <c r="I220" s="711"/>
    </row>
    <row r="221" spans="1:9" ht="15.5" x14ac:dyDescent="0.35">
      <c r="A221" s="840"/>
      <c r="B221" s="795"/>
      <c r="C221" s="721"/>
      <c r="D221" s="721"/>
      <c r="E221" s="758"/>
      <c r="F221" s="793"/>
      <c r="G221" s="822"/>
      <c r="H221" s="748"/>
      <c r="I221" s="711"/>
    </row>
    <row r="222" spans="1:9" ht="15.5" x14ac:dyDescent="0.35">
      <c r="A222" s="840"/>
      <c r="B222" s="795" t="s">
        <v>85</v>
      </c>
      <c r="C222" s="721"/>
      <c r="D222" s="721"/>
      <c r="E222" s="758" t="s">
        <v>45</v>
      </c>
      <c r="F222" s="793">
        <v>45</v>
      </c>
      <c r="G222" s="822"/>
      <c r="H222" s="748"/>
      <c r="I222" s="711"/>
    </row>
    <row r="223" spans="1:9" ht="15.5" x14ac:dyDescent="0.35">
      <c r="A223" s="794"/>
      <c r="B223" s="841"/>
      <c r="C223" s="721"/>
      <c r="D223" s="721"/>
      <c r="E223" s="758"/>
      <c r="F223" s="807"/>
      <c r="G223" s="747"/>
      <c r="H223" s="748"/>
      <c r="I223" s="711"/>
    </row>
    <row r="224" spans="1:9" ht="15.5" x14ac:dyDescent="0.35">
      <c r="A224" s="840" t="s">
        <v>212</v>
      </c>
      <c r="B224" s="795" t="s">
        <v>213</v>
      </c>
      <c r="C224" s="721"/>
      <c r="D224" s="721"/>
      <c r="E224" s="758" t="s">
        <v>466</v>
      </c>
      <c r="F224" s="793">
        <v>200</v>
      </c>
      <c r="G224" s="747"/>
      <c r="H224" s="748"/>
      <c r="I224" s="711"/>
    </row>
    <row r="225" spans="1:9" ht="16" thickBot="1" x14ac:dyDescent="0.4">
      <c r="A225" s="794"/>
      <c r="B225" s="842"/>
      <c r="C225" s="721"/>
      <c r="D225" s="721"/>
      <c r="E225" s="758"/>
      <c r="F225" s="807"/>
      <c r="G225" s="747"/>
      <c r="H225" s="797"/>
      <c r="I225" s="711"/>
    </row>
    <row r="226" spans="1:9" ht="16" thickBot="1" x14ac:dyDescent="0.4">
      <c r="A226" s="812" t="s">
        <v>86</v>
      </c>
      <c r="B226" s="768"/>
      <c r="C226" s="843"/>
      <c r="D226" s="768"/>
      <c r="E226" s="781"/>
      <c r="F226" s="769"/>
      <c r="G226" s="844"/>
      <c r="H226" s="845"/>
      <c r="I226" s="711"/>
    </row>
    <row r="227" spans="1:9" ht="15.5" x14ac:dyDescent="0.35">
      <c r="A227" s="726"/>
      <c r="B227" s="768"/>
      <c r="C227" s="768"/>
      <c r="D227" s="768"/>
      <c r="E227" s="781"/>
      <c r="F227" s="769"/>
      <c r="G227" s="770"/>
      <c r="H227" s="782"/>
      <c r="I227" s="711"/>
    </row>
    <row r="228" spans="1:9" ht="16" thickBot="1" x14ac:dyDescent="0.4">
      <c r="A228" s="732"/>
      <c r="B228" s="783"/>
      <c r="C228" s="783"/>
      <c r="D228" s="783"/>
      <c r="E228" s="784"/>
      <c r="F228" s="785"/>
      <c r="G228" s="786"/>
      <c r="H228" s="811"/>
      <c r="I228" s="711"/>
    </row>
    <row r="229" spans="1:9" ht="15.5" x14ac:dyDescent="0.35">
      <c r="A229" s="725" t="s">
        <v>5</v>
      </c>
      <c r="B229" s="726" t="s">
        <v>6</v>
      </c>
      <c r="C229" s="726"/>
      <c r="D229" s="726"/>
      <c r="E229" s="727" t="s">
        <v>7</v>
      </c>
      <c r="F229" s="728" t="s">
        <v>8</v>
      </c>
      <c r="G229" s="729" t="s">
        <v>9</v>
      </c>
      <c r="H229" s="730" t="s">
        <v>10</v>
      </c>
      <c r="I229" s="711"/>
    </row>
    <row r="230" spans="1:9" ht="16" thickBot="1" x14ac:dyDescent="0.4">
      <c r="A230" s="731"/>
      <c r="B230" s="732"/>
      <c r="C230" s="732"/>
      <c r="D230" s="732"/>
      <c r="E230" s="733"/>
      <c r="F230" s="734"/>
      <c r="G230" s="735" t="s">
        <v>11</v>
      </c>
      <c r="H230" s="736" t="s">
        <v>11</v>
      </c>
      <c r="I230" s="711"/>
    </row>
    <row r="231" spans="1:9" ht="15.5" x14ac:dyDescent="0.35">
      <c r="A231" s="791">
        <v>2600</v>
      </c>
      <c r="B231" s="738" t="s">
        <v>216</v>
      </c>
      <c r="C231" s="721"/>
      <c r="D231" s="721"/>
      <c r="E231" s="758"/>
      <c r="F231" s="807"/>
      <c r="G231" s="747"/>
      <c r="H231" s="797"/>
      <c r="I231" s="711"/>
    </row>
    <row r="232" spans="1:9" ht="15.5" x14ac:dyDescent="0.35">
      <c r="A232" s="794"/>
      <c r="B232" s="795"/>
      <c r="C232" s="721"/>
      <c r="D232" s="721"/>
      <c r="E232" s="758"/>
      <c r="F232" s="807"/>
      <c r="G232" s="747"/>
      <c r="H232" s="797"/>
      <c r="I232" s="711"/>
    </row>
    <row r="233" spans="1:9" ht="15.5" x14ac:dyDescent="0.35">
      <c r="A233" s="840">
        <v>26.01</v>
      </c>
      <c r="B233" s="795" t="s">
        <v>217</v>
      </c>
      <c r="C233" s="721"/>
      <c r="D233" s="721"/>
      <c r="E233" s="758"/>
      <c r="F233" s="807"/>
      <c r="G233" s="747"/>
      <c r="H233" s="797"/>
      <c r="I233" s="711"/>
    </row>
    <row r="234" spans="1:9" ht="15.5" x14ac:dyDescent="0.35">
      <c r="A234" s="810"/>
      <c r="B234" s="795"/>
      <c r="C234" s="721"/>
      <c r="D234" s="721"/>
      <c r="E234" s="758"/>
      <c r="F234" s="807"/>
      <c r="G234" s="747"/>
      <c r="H234" s="748"/>
      <c r="I234" s="711"/>
    </row>
    <row r="235" spans="1:9" ht="15.5" x14ac:dyDescent="0.35">
      <c r="A235" s="794"/>
      <c r="B235" s="795" t="s">
        <v>476</v>
      </c>
      <c r="C235" s="721"/>
      <c r="D235" s="721"/>
      <c r="E235" s="758" t="s">
        <v>45</v>
      </c>
      <c r="F235" s="807">
        <v>20</v>
      </c>
      <c r="G235" s="747"/>
      <c r="H235" s="748"/>
      <c r="I235" s="711"/>
    </row>
    <row r="236" spans="1:9" ht="15.5" x14ac:dyDescent="0.35">
      <c r="A236" s="794"/>
      <c r="B236" s="795" t="s">
        <v>477</v>
      </c>
      <c r="C236" s="721"/>
      <c r="D236" s="721"/>
      <c r="E236" s="758"/>
      <c r="F236" s="807"/>
      <c r="G236" s="747"/>
      <c r="H236" s="748"/>
      <c r="I236" s="711"/>
    </row>
    <row r="237" spans="1:9" ht="15.5" x14ac:dyDescent="0.35">
      <c r="A237" s="794"/>
      <c r="B237" s="795"/>
      <c r="C237" s="721"/>
      <c r="D237" s="721"/>
      <c r="E237" s="758"/>
      <c r="F237" s="807"/>
      <c r="G237" s="747"/>
      <c r="H237" s="748"/>
      <c r="I237" s="711"/>
    </row>
    <row r="238" spans="1:9" ht="15.5" x14ac:dyDescent="0.35">
      <c r="A238" s="794"/>
      <c r="B238" s="841" t="s">
        <v>478</v>
      </c>
      <c r="C238" s="721"/>
      <c r="D238" s="721"/>
      <c r="E238" s="758" t="s">
        <v>45</v>
      </c>
      <c r="F238" s="807">
        <v>20</v>
      </c>
      <c r="G238" s="747"/>
      <c r="H238" s="748"/>
      <c r="I238" s="711"/>
    </row>
    <row r="239" spans="1:9" ht="15.5" x14ac:dyDescent="0.35">
      <c r="A239" s="794"/>
      <c r="B239" s="795" t="s">
        <v>477</v>
      </c>
      <c r="C239" s="721"/>
      <c r="D239" s="721"/>
      <c r="E239" s="758"/>
      <c r="F239" s="807"/>
      <c r="G239" s="747"/>
      <c r="H239" s="748"/>
      <c r="I239" s="711"/>
    </row>
    <row r="240" spans="1:9" ht="15.5" x14ac:dyDescent="0.35">
      <c r="A240" s="794"/>
      <c r="B240" s="795"/>
      <c r="C240" s="721"/>
      <c r="D240" s="721"/>
      <c r="E240" s="758"/>
      <c r="F240" s="807"/>
      <c r="G240" s="747"/>
      <c r="H240" s="748"/>
      <c r="I240" s="711"/>
    </row>
    <row r="241" spans="1:9" ht="15.5" x14ac:dyDescent="0.35">
      <c r="A241" s="794">
        <v>26.02</v>
      </c>
      <c r="B241" s="795" t="s">
        <v>219</v>
      </c>
      <c r="C241" s="721"/>
      <c r="D241" s="721"/>
      <c r="E241" s="758" t="s">
        <v>459</v>
      </c>
      <c r="F241" s="807">
        <v>20</v>
      </c>
      <c r="G241" s="747"/>
      <c r="H241" s="748"/>
      <c r="I241" s="711"/>
    </row>
    <row r="242" spans="1:9" ht="15.5" x14ac:dyDescent="0.35">
      <c r="A242" s="794"/>
      <c r="B242" s="795"/>
      <c r="C242" s="721"/>
      <c r="D242" s="721"/>
      <c r="E242" s="758"/>
      <c r="F242" s="807"/>
      <c r="G242" s="747"/>
      <c r="H242" s="748"/>
      <c r="I242" s="711"/>
    </row>
    <row r="243" spans="1:9" ht="15.5" x14ac:dyDescent="0.35">
      <c r="A243" s="840">
        <v>26.03</v>
      </c>
      <c r="B243" s="841" t="s">
        <v>220</v>
      </c>
      <c r="C243" s="721"/>
      <c r="D243" s="721"/>
      <c r="E243" s="758"/>
      <c r="F243" s="807"/>
      <c r="G243" s="747"/>
      <c r="H243" s="748"/>
      <c r="I243" s="711"/>
    </row>
    <row r="244" spans="1:9" ht="15.5" x14ac:dyDescent="0.35">
      <c r="A244" s="794"/>
      <c r="B244" s="795"/>
      <c r="C244" s="721"/>
      <c r="D244" s="721"/>
      <c r="E244" s="758"/>
      <c r="F244" s="807"/>
      <c r="G244" s="747"/>
      <c r="H244" s="748"/>
      <c r="I244" s="711"/>
    </row>
    <row r="245" spans="1:9" ht="15.5" x14ac:dyDescent="0.35">
      <c r="A245" s="794"/>
      <c r="B245" s="795" t="s">
        <v>479</v>
      </c>
      <c r="C245" s="721"/>
      <c r="D245" s="721"/>
      <c r="E245" s="758" t="s">
        <v>45</v>
      </c>
      <c r="F245" s="807">
        <v>90</v>
      </c>
      <c r="G245" s="747"/>
      <c r="H245" s="748"/>
      <c r="I245" s="711"/>
    </row>
    <row r="246" spans="1:9" ht="15.5" x14ac:dyDescent="0.35">
      <c r="A246" s="794"/>
      <c r="B246" s="795"/>
      <c r="C246" s="721"/>
      <c r="D246" s="721"/>
      <c r="E246" s="758"/>
      <c r="F246" s="807"/>
      <c r="G246" s="747"/>
      <c r="H246" s="748"/>
      <c r="I246" s="711"/>
    </row>
    <row r="247" spans="1:9" ht="22.5" customHeight="1" x14ac:dyDescent="0.35">
      <c r="A247" s="794"/>
      <c r="B247" s="2371" t="s">
        <v>480</v>
      </c>
      <c r="C247" s="2374"/>
      <c r="D247" s="2373"/>
      <c r="E247" s="758" t="s">
        <v>45</v>
      </c>
      <c r="F247" s="807">
        <v>40</v>
      </c>
      <c r="G247" s="747"/>
      <c r="H247" s="748"/>
      <c r="I247" s="711"/>
    </row>
    <row r="248" spans="1:9" ht="15.5" x14ac:dyDescent="0.35">
      <c r="A248" s="794"/>
      <c r="B248" s="795"/>
      <c r="C248" s="721"/>
      <c r="D248" s="721"/>
      <c r="E248" s="758"/>
      <c r="F248" s="807"/>
      <c r="G248" s="747"/>
      <c r="H248" s="748"/>
      <c r="I248" s="711"/>
    </row>
    <row r="249" spans="1:9" ht="15.5" x14ac:dyDescent="0.35">
      <c r="A249" s="794">
        <v>26.04</v>
      </c>
      <c r="B249" s="795" t="s">
        <v>481</v>
      </c>
      <c r="C249" s="721"/>
      <c r="D249" s="721"/>
      <c r="E249" s="758" t="s">
        <v>208</v>
      </c>
      <c r="F249" s="807">
        <v>100</v>
      </c>
      <c r="G249" s="747"/>
      <c r="H249" s="748"/>
      <c r="I249" s="711"/>
    </row>
    <row r="250" spans="1:9" ht="16" thickBot="1" x14ac:dyDescent="0.4">
      <c r="A250" s="794"/>
      <c r="B250" s="795"/>
      <c r="C250" s="721"/>
      <c r="D250" s="721"/>
      <c r="E250" s="758"/>
      <c r="F250" s="807"/>
      <c r="G250" s="747"/>
      <c r="H250" s="797"/>
      <c r="I250" s="711"/>
    </row>
    <row r="251" spans="1:9" ht="16" thickBot="1" x14ac:dyDescent="0.4">
      <c r="A251" s="812" t="s">
        <v>224</v>
      </c>
      <c r="B251" s="768"/>
      <c r="C251" s="843"/>
      <c r="D251" s="768"/>
      <c r="E251" s="781"/>
      <c r="F251" s="769"/>
      <c r="G251" s="844"/>
      <c r="H251" s="845"/>
      <c r="I251" s="711"/>
    </row>
    <row r="252" spans="1:9" ht="15.5" x14ac:dyDescent="0.35">
      <c r="A252" s="726"/>
      <c r="B252" s="768"/>
      <c r="C252" s="768"/>
      <c r="D252" s="768"/>
      <c r="E252" s="781"/>
      <c r="F252" s="769"/>
      <c r="G252" s="770"/>
      <c r="H252" s="782"/>
      <c r="I252" s="711"/>
    </row>
    <row r="253" spans="1:9" ht="16" thickBot="1" x14ac:dyDescent="0.4">
      <c r="A253" s="732"/>
      <c r="B253" s="783"/>
      <c r="C253" s="783"/>
      <c r="D253" s="783"/>
      <c r="E253" s="784"/>
      <c r="F253" s="785"/>
      <c r="G253" s="786"/>
      <c r="H253" s="811"/>
      <c r="I253" s="711"/>
    </row>
    <row r="254" spans="1:9" ht="15.5" x14ac:dyDescent="0.35">
      <c r="A254" s="812" t="s">
        <v>5</v>
      </c>
      <c r="B254" s="726" t="s">
        <v>6</v>
      </c>
      <c r="C254" s="726"/>
      <c r="D254" s="726"/>
      <c r="E254" s="727" t="s">
        <v>7</v>
      </c>
      <c r="F254" s="728" t="s">
        <v>8</v>
      </c>
      <c r="G254" s="846" t="s">
        <v>9</v>
      </c>
      <c r="H254" s="816" t="s">
        <v>10</v>
      </c>
      <c r="I254" s="711"/>
    </row>
    <row r="255" spans="1:9" ht="16" thickBot="1" x14ac:dyDescent="0.4">
      <c r="A255" s="817"/>
      <c r="B255" s="732"/>
      <c r="C255" s="732"/>
      <c r="D255" s="732"/>
      <c r="E255" s="819"/>
      <c r="F255" s="734"/>
      <c r="G255" s="847" t="s">
        <v>11</v>
      </c>
      <c r="H255" s="821" t="s">
        <v>11</v>
      </c>
      <c r="I255" s="711"/>
    </row>
    <row r="256" spans="1:9" ht="15.5" x14ac:dyDescent="0.35">
      <c r="A256" s="848"/>
      <c r="B256" s="773"/>
      <c r="C256" s="720"/>
      <c r="D256" s="720"/>
      <c r="E256" s="849"/>
      <c r="F256" s="789"/>
      <c r="G256" s="741"/>
      <c r="H256" s="790"/>
      <c r="I256" s="711"/>
    </row>
    <row r="257" spans="1:9" ht="15.5" x14ac:dyDescent="0.35">
      <c r="A257" s="791">
        <v>3300</v>
      </c>
      <c r="B257" s="773" t="s">
        <v>225</v>
      </c>
      <c r="C257" s="721"/>
      <c r="D257" s="721"/>
      <c r="E257" s="758"/>
      <c r="F257" s="807"/>
      <c r="G257" s="747"/>
      <c r="H257" s="797"/>
      <c r="I257" s="711"/>
    </row>
    <row r="258" spans="1:9" ht="15.5" x14ac:dyDescent="0.35">
      <c r="A258" s="810"/>
      <c r="B258" s="795"/>
      <c r="C258" s="721"/>
      <c r="D258" s="721"/>
      <c r="E258" s="758"/>
      <c r="F258" s="807"/>
      <c r="G258" s="747"/>
      <c r="H258" s="797"/>
      <c r="I258" s="711"/>
    </row>
    <row r="259" spans="1:9" ht="15.5" x14ac:dyDescent="0.35">
      <c r="A259" s="850" t="s">
        <v>226</v>
      </c>
      <c r="B259" s="773" t="s">
        <v>227</v>
      </c>
      <c r="C259" s="721"/>
      <c r="D259" s="721"/>
      <c r="E259" s="758"/>
      <c r="F259" s="746"/>
      <c r="G259" s="747"/>
      <c r="H259" s="797"/>
      <c r="I259" s="711"/>
    </row>
    <row r="260" spans="1:9" ht="15.5" x14ac:dyDescent="0.35">
      <c r="A260" s="810"/>
      <c r="B260" s="773"/>
      <c r="C260" s="721"/>
      <c r="D260" s="721"/>
      <c r="E260" s="758"/>
      <c r="F260" s="746"/>
      <c r="G260" s="747"/>
      <c r="H260" s="797"/>
      <c r="I260" s="711"/>
    </row>
    <row r="261" spans="1:9" ht="15.5" x14ac:dyDescent="0.35">
      <c r="A261" s="810"/>
      <c r="B261" s="2371" t="s">
        <v>228</v>
      </c>
      <c r="C261" s="2374"/>
      <c r="D261" s="2373"/>
      <c r="E261" s="758"/>
      <c r="F261" s="793"/>
      <c r="G261" s="822"/>
      <c r="H261" s="834"/>
      <c r="I261" s="711"/>
    </row>
    <row r="262" spans="1:9" ht="15.5" x14ac:dyDescent="0.35">
      <c r="A262" s="810"/>
      <c r="B262" s="753"/>
      <c r="C262" s="754"/>
      <c r="D262" s="754"/>
      <c r="E262" s="758"/>
      <c r="F262" s="793"/>
      <c r="G262" s="822"/>
      <c r="H262" s="834"/>
      <c r="I262" s="711"/>
    </row>
    <row r="263" spans="1:9" ht="15.5" x14ac:dyDescent="0.35">
      <c r="A263" s="810"/>
      <c r="B263" s="795" t="s">
        <v>229</v>
      </c>
      <c r="C263" s="721"/>
      <c r="D263" s="721"/>
      <c r="E263" s="758" t="s">
        <v>45</v>
      </c>
      <c r="F263" s="793">
        <v>200</v>
      </c>
      <c r="G263" s="822"/>
      <c r="H263" s="748"/>
      <c r="I263" s="711"/>
    </row>
    <row r="264" spans="1:9" ht="15.5" x14ac:dyDescent="0.35">
      <c r="A264" s="810"/>
      <c r="B264" s="795"/>
      <c r="C264" s="721"/>
      <c r="D264" s="721"/>
      <c r="E264" s="758"/>
      <c r="F264" s="793"/>
      <c r="G264" s="822"/>
      <c r="H264" s="748"/>
      <c r="I264" s="711"/>
    </row>
    <row r="265" spans="1:9" ht="15.5" x14ac:dyDescent="0.35">
      <c r="A265" s="810"/>
      <c r="B265" s="795" t="s">
        <v>231</v>
      </c>
      <c r="C265" s="721"/>
      <c r="D265" s="721"/>
      <c r="E265" s="758" t="s">
        <v>45</v>
      </c>
      <c r="F265" s="793">
        <v>30</v>
      </c>
      <c r="G265" s="822"/>
      <c r="H265" s="748"/>
      <c r="I265" s="711"/>
    </row>
    <row r="266" spans="1:9" ht="15.5" x14ac:dyDescent="0.35">
      <c r="A266" s="810"/>
      <c r="B266" s="795"/>
      <c r="C266" s="721"/>
      <c r="D266" s="721"/>
      <c r="E266" s="758"/>
      <c r="F266" s="793"/>
      <c r="G266" s="822"/>
      <c r="H266" s="748"/>
      <c r="I266" s="711"/>
    </row>
    <row r="267" spans="1:9" ht="24.75" customHeight="1" x14ac:dyDescent="0.35">
      <c r="A267" s="840" t="s">
        <v>232</v>
      </c>
      <c r="B267" s="2371" t="s">
        <v>233</v>
      </c>
      <c r="C267" s="2374"/>
      <c r="D267" s="2373"/>
      <c r="E267" s="758" t="s">
        <v>45</v>
      </c>
      <c r="F267" s="776">
        <v>20</v>
      </c>
      <c r="G267" s="822"/>
      <c r="H267" s="748"/>
      <c r="I267" s="711"/>
    </row>
    <row r="268" spans="1:9" ht="15.5" x14ac:dyDescent="0.35">
      <c r="A268" s="810"/>
      <c r="B268" s="795"/>
      <c r="C268" s="721"/>
      <c r="D268" s="721"/>
      <c r="E268" s="758"/>
      <c r="F268" s="793"/>
      <c r="G268" s="851"/>
      <c r="H268" s="748"/>
      <c r="I268" s="711"/>
    </row>
    <row r="269" spans="1:9" ht="15.5" x14ac:dyDescent="0.35">
      <c r="A269" s="840" t="s">
        <v>234</v>
      </c>
      <c r="B269" s="795" t="s">
        <v>235</v>
      </c>
      <c r="C269" s="721"/>
      <c r="D269" s="721"/>
      <c r="E269" s="758" t="s">
        <v>45</v>
      </c>
      <c r="F269" s="793">
        <v>100</v>
      </c>
      <c r="G269" s="851"/>
      <c r="H269" s="748"/>
      <c r="I269" s="711"/>
    </row>
    <row r="270" spans="1:9" ht="15.5" x14ac:dyDescent="0.35">
      <c r="A270" s="794"/>
      <c r="B270" s="795"/>
      <c r="C270" s="721"/>
      <c r="D270" s="721"/>
      <c r="E270" s="758"/>
      <c r="F270" s="793"/>
      <c r="G270" s="851"/>
      <c r="H270" s="748"/>
      <c r="I270" s="711"/>
    </row>
    <row r="271" spans="1:9" ht="15.5" x14ac:dyDescent="0.35">
      <c r="A271" s="840" t="s">
        <v>236</v>
      </c>
      <c r="B271" s="795" t="s">
        <v>237</v>
      </c>
      <c r="C271" s="721"/>
      <c r="D271" s="721"/>
      <c r="E271" s="758" t="s">
        <v>45</v>
      </c>
      <c r="F271" s="793">
        <v>20</v>
      </c>
      <c r="G271" s="851"/>
      <c r="H271" s="748"/>
      <c r="I271" s="711"/>
    </row>
    <row r="272" spans="1:9" ht="15.5" x14ac:dyDescent="0.35">
      <c r="A272" s="794"/>
      <c r="B272" s="795"/>
      <c r="C272" s="721"/>
      <c r="D272" s="721"/>
      <c r="E272" s="758"/>
      <c r="F272" s="793"/>
      <c r="G272" s="851"/>
      <c r="H272" s="748"/>
      <c r="I272" s="711"/>
    </row>
    <row r="273" spans="1:9" ht="15.5" x14ac:dyDescent="0.35">
      <c r="A273" s="840" t="s">
        <v>238</v>
      </c>
      <c r="B273" s="795" t="s">
        <v>239</v>
      </c>
      <c r="C273" s="721"/>
      <c r="D273" s="721"/>
      <c r="E273" s="758" t="s">
        <v>59</v>
      </c>
      <c r="F273" s="793">
        <v>20</v>
      </c>
      <c r="G273" s="851"/>
      <c r="H273" s="748"/>
      <c r="I273" s="711"/>
    </row>
    <row r="274" spans="1:9" ht="15.5" x14ac:dyDescent="0.35">
      <c r="A274" s="794"/>
      <c r="B274" s="795"/>
      <c r="C274" s="721"/>
      <c r="D274" s="721"/>
      <c r="E274" s="758"/>
      <c r="F274" s="793"/>
      <c r="G274" s="851"/>
      <c r="H274" s="748"/>
      <c r="I274" s="711"/>
    </row>
    <row r="275" spans="1:9" ht="15.5" x14ac:dyDescent="0.35">
      <c r="A275" s="840" t="s">
        <v>432</v>
      </c>
      <c r="B275" s="795" t="s">
        <v>433</v>
      </c>
      <c r="C275" s="721"/>
      <c r="D275" s="721"/>
      <c r="E275" s="758" t="s">
        <v>59</v>
      </c>
      <c r="F275" s="793">
        <v>10</v>
      </c>
      <c r="G275" s="851"/>
      <c r="H275" s="748"/>
      <c r="I275" s="711"/>
    </row>
    <row r="276" spans="1:9" ht="16" thickBot="1" x14ac:dyDescent="0.4">
      <c r="A276" s="794"/>
      <c r="B276" s="795"/>
      <c r="C276" s="721"/>
      <c r="D276" s="721"/>
      <c r="E276" s="758"/>
      <c r="F276" s="793"/>
      <c r="G276" s="851"/>
      <c r="H276" s="748"/>
      <c r="I276" s="711"/>
    </row>
    <row r="277" spans="1:9" ht="16" thickBot="1" x14ac:dyDescent="0.4">
      <c r="A277" s="829" t="s">
        <v>246</v>
      </c>
      <c r="B277" s="830"/>
      <c r="C277" s="830"/>
      <c r="D277" s="830"/>
      <c r="E277" s="830"/>
      <c r="F277" s="831"/>
      <c r="G277" s="832"/>
      <c r="H277" s="833"/>
      <c r="I277" s="711"/>
    </row>
    <row r="278" spans="1:9" ht="15.5" x14ac:dyDescent="0.35">
      <c r="A278" s="726"/>
      <c r="B278" s="768"/>
      <c r="C278" s="768"/>
      <c r="D278" s="768"/>
      <c r="E278" s="768"/>
      <c r="F278" s="769"/>
      <c r="G278" s="770"/>
      <c r="H278" s="771"/>
      <c r="I278" s="711"/>
    </row>
    <row r="279" spans="1:9" ht="16" thickBot="1" x14ac:dyDescent="0.4">
      <c r="A279" s="732"/>
      <c r="B279" s="721"/>
      <c r="C279" s="721"/>
      <c r="D279" s="721"/>
      <c r="E279" s="721"/>
      <c r="F279" s="722"/>
      <c r="G279" s="723"/>
      <c r="H279" s="724"/>
      <c r="I279" s="711"/>
    </row>
    <row r="280" spans="1:9" ht="15.5" x14ac:dyDescent="0.35">
      <c r="A280" s="725" t="s">
        <v>5</v>
      </c>
      <c r="B280" s="726"/>
      <c r="C280" s="726" t="s">
        <v>6</v>
      </c>
      <c r="D280" s="726"/>
      <c r="E280" s="814" t="s">
        <v>7</v>
      </c>
      <c r="F280" s="728" t="s">
        <v>8</v>
      </c>
      <c r="G280" s="846" t="s">
        <v>9</v>
      </c>
      <c r="H280" s="730" t="s">
        <v>10</v>
      </c>
      <c r="I280" s="711"/>
    </row>
    <row r="281" spans="1:9" ht="16" thickBot="1" x14ac:dyDescent="0.4">
      <c r="A281" s="731"/>
      <c r="B281" s="818"/>
      <c r="C281" s="732"/>
      <c r="D281" s="732"/>
      <c r="E281" s="819"/>
      <c r="F281" s="734"/>
      <c r="G281" s="847" t="s">
        <v>11</v>
      </c>
      <c r="H281" s="736" t="s">
        <v>11</v>
      </c>
      <c r="I281" s="711"/>
    </row>
    <row r="282" spans="1:9" ht="15.5" x14ac:dyDescent="0.35">
      <c r="A282" s="791">
        <v>3400</v>
      </c>
      <c r="B282" s="773" t="s">
        <v>87</v>
      </c>
      <c r="C282" s="721"/>
      <c r="D282" s="774"/>
      <c r="E282" s="758"/>
      <c r="F282" s="807"/>
      <c r="G282" s="852"/>
      <c r="H282" s="748"/>
      <c r="I282" s="711"/>
    </row>
    <row r="283" spans="1:9" ht="15.5" x14ac:dyDescent="0.35">
      <c r="A283" s="791"/>
      <c r="B283" s="773" t="s">
        <v>88</v>
      </c>
      <c r="C283" s="721"/>
      <c r="D283" s="721"/>
      <c r="E283" s="750"/>
      <c r="F283" s="807"/>
      <c r="G283" s="852"/>
      <c r="H283" s="748"/>
      <c r="I283" s="711"/>
    </row>
    <row r="284" spans="1:9" ht="15.5" x14ac:dyDescent="0.35">
      <c r="A284" s="810"/>
      <c r="B284" s="795"/>
      <c r="C284" s="721"/>
      <c r="D284" s="721"/>
      <c r="E284" s="758"/>
      <c r="F284" s="807"/>
      <c r="G284" s="852"/>
      <c r="H284" s="748"/>
      <c r="I284" s="711"/>
    </row>
    <row r="285" spans="1:9" ht="15.5" x14ac:dyDescent="0.35">
      <c r="A285" s="850" t="s">
        <v>89</v>
      </c>
      <c r="B285" s="773" t="s">
        <v>90</v>
      </c>
      <c r="C285" s="721"/>
      <c r="D285" s="721"/>
      <c r="E285" s="758"/>
      <c r="F285" s="746"/>
      <c r="G285" s="853"/>
      <c r="H285" s="748"/>
      <c r="I285" s="711"/>
    </row>
    <row r="286" spans="1:9" ht="15.5" x14ac:dyDescent="0.35">
      <c r="A286" s="810"/>
      <c r="B286" s="773"/>
      <c r="C286" s="721"/>
      <c r="D286" s="721"/>
      <c r="E286" s="758"/>
      <c r="F286" s="746"/>
      <c r="G286" s="853"/>
      <c r="H286" s="748"/>
      <c r="I286" s="711"/>
    </row>
    <row r="287" spans="1:9" ht="15.5" x14ac:dyDescent="0.35">
      <c r="A287" s="794"/>
      <c r="B287" s="795" t="s">
        <v>91</v>
      </c>
      <c r="C287" s="721"/>
      <c r="D287" s="721"/>
      <c r="E287" s="758"/>
      <c r="F287" s="793"/>
      <c r="G287" s="822"/>
      <c r="H287" s="748"/>
      <c r="I287" s="711"/>
    </row>
    <row r="288" spans="1:9" ht="15.5" x14ac:dyDescent="0.35">
      <c r="A288" s="794"/>
      <c r="B288" s="795"/>
      <c r="C288" s="721"/>
      <c r="D288" s="721"/>
      <c r="E288" s="758"/>
      <c r="F288" s="793"/>
      <c r="G288" s="822"/>
      <c r="H288" s="748"/>
      <c r="I288" s="711"/>
    </row>
    <row r="289" spans="1:9" ht="15.5" x14ac:dyDescent="0.35">
      <c r="A289" s="854"/>
      <c r="B289" s="795" t="s">
        <v>92</v>
      </c>
      <c r="C289" s="721"/>
      <c r="D289" s="721"/>
      <c r="E289" s="758" t="s">
        <v>45</v>
      </c>
      <c r="F289" s="793">
        <v>200</v>
      </c>
      <c r="G289" s="822"/>
      <c r="H289" s="748"/>
      <c r="I289" s="711"/>
    </row>
    <row r="290" spans="1:9" ht="15.5" x14ac:dyDescent="0.35">
      <c r="A290" s="794"/>
      <c r="B290" s="795" t="s">
        <v>93</v>
      </c>
      <c r="C290" s="721"/>
      <c r="D290" s="721"/>
      <c r="E290" s="758"/>
      <c r="F290" s="776"/>
      <c r="G290" s="822"/>
      <c r="H290" s="748"/>
      <c r="I290" s="711"/>
    </row>
    <row r="291" spans="1:9" ht="15.5" x14ac:dyDescent="0.35">
      <c r="A291" s="794"/>
      <c r="B291" s="795"/>
      <c r="C291" s="721"/>
      <c r="D291" s="721"/>
      <c r="E291" s="758"/>
      <c r="F291" s="793"/>
      <c r="G291" s="822"/>
      <c r="H291" s="748"/>
      <c r="I291" s="711"/>
    </row>
    <row r="292" spans="1:9" ht="15.5" x14ac:dyDescent="0.35">
      <c r="A292" s="794"/>
      <c r="B292" s="795" t="s">
        <v>247</v>
      </c>
      <c r="C292" s="721"/>
      <c r="D292" s="721"/>
      <c r="E292" s="758"/>
      <c r="F292" s="793"/>
      <c r="G292" s="822"/>
      <c r="H292" s="748"/>
      <c r="I292" s="711"/>
    </row>
    <row r="293" spans="1:9" ht="15.5" x14ac:dyDescent="0.35">
      <c r="A293" s="794"/>
      <c r="B293" s="795"/>
      <c r="C293" s="721"/>
      <c r="D293" s="721"/>
      <c r="E293" s="758"/>
      <c r="F293" s="793"/>
      <c r="G293" s="822"/>
      <c r="H293" s="748"/>
      <c r="I293" s="711"/>
    </row>
    <row r="294" spans="1:9" ht="15.5" x14ac:dyDescent="0.35">
      <c r="A294" s="794"/>
      <c r="B294" s="795" t="s">
        <v>482</v>
      </c>
      <c r="C294" s="721"/>
      <c r="D294" s="721"/>
      <c r="E294" s="758" t="s">
        <v>45</v>
      </c>
      <c r="F294" s="793">
        <v>200</v>
      </c>
      <c r="G294" s="822"/>
      <c r="H294" s="748"/>
      <c r="I294" s="711"/>
    </row>
    <row r="295" spans="1:9" ht="15.5" x14ac:dyDescent="0.35">
      <c r="A295" s="794"/>
      <c r="B295" s="795"/>
      <c r="C295" s="721"/>
      <c r="D295" s="721"/>
      <c r="E295" s="758"/>
      <c r="F295" s="793"/>
      <c r="G295" s="822"/>
      <c r="H295" s="748"/>
      <c r="I295" s="711"/>
    </row>
    <row r="296" spans="1:9" ht="15.5" x14ac:dyDescent="0.35">
      <c r="A296" s="794"/>
      <c r="B296" s="795" t="s">
        <v>249</v>
      </c>
      <c r="C296" s="721"/>
      <c r="D296" s="721"/>
      <c r="E296" s="758"/>
      <c r="F296" s="793"/>
      <c r="G296" s="822"/>
      <c r="H296" s="748"/>
      <c r="I296" s="711"/>
    </row>
    <row r="297" spans="1:9" ht="15.5" x14ac:dyDescent="0.35">
      <c r="A297" s="794"/>
      <c r="B297" s="795"/>
      <c r="C297" s="721"/>
      <c r="D297" s="721"/>
      <c r="E297" s="758"/>
      <c r="F297" s="793"/>
      <c r="G297" s="822"/>
      <c r="H297" s="748"/>
      <c r="I297" s="711"/>
    </row>
    <row r="298" spans="1:9" ht="15.5" x14ac:dyDescent="0.35">
      <c r="A298" s="794"/>
      <c r="B298" s="795" t="s">
        <v>482</v>
      </c>
      <c r="C298" s="721"/>
      <c r="D298" s="721"/>
      <c r="E298" s="758" t="s">
        <v>45</v>
      </c>
      <c r="F298" s="793">
        <v>100</v>
      </c>
      <c r="G298" s="822"/>
      <c r="H298" s="748"/>
      <c r="I298" s="711"/>
    </row>
    <row r="299" spans="1:9" ht="15.5" x14ac:dyDescent="0.35">
      <c r="A299" s="794"/>
      <c r="B299" s="795"/>
      <c r="C299" s="721"/>
      <c r="D299" s="721"/>
      <c r="E299" s="758"/>
      <c r="F299" s="793"/>
      <c r="G299" s="822"/>
      <c r="H299" s="748"/>
      <c r="I299" s="711"/>
    </row>
    <row r="300" spans="1:9" ht="15.5" x14ac:dyDescent="0.35">
      <c r="A300" s="840" t="s">
        <v>250</v>
      </c>
      <c r="B300" s="795" t="s">
        <v>251</v>
      </c>
      <c r="C300" s="721"/>
      <c r="D300" s="721"/>
      <c r="E300" s="758" t="s">
        <v>45</v>
      </c>
      <c r="F300" s="746">
        <v>200</v>
      </c>
      <c r="G300" s="747"/>
      <c r="H300" s="748"/>
      <c r="I300" s="711"/>
    </row>
    <row r="301" spans="1:9" ht="15.5" x14ac:dyDescent="0.35">
      <c r="A301" s="840"/>
      <c r="B301" s="795"/>
      <c r="C301" s="721"/>
      <c r="D301" s="721"/>
      <c r="E301" s="758"/>
      <c r="F301" s="807"/>
      <c r="G301" s="747"/>
      <c r="H301" s="748"/>
      <c r="I301" s="711"/>
    </row>
    <row r="302" spans="1:9" ht="15.5" x14ac:dyDescent="0.35">
      <c r="A302" s="840" t="s">
        <v>252</v>
      </c>
      <c r="B302" s="795" t="s">
        <v>254</v>
      </c>
      <c r="C302" s="721"/>
      <c r="D302" s="721"/>
      <c r="E302" s="758" t="s">
        <v>59</v>
      </c>
      <c r="F302" s="807">
        <v>5</v>
      </c>
      <c r="G302" s="747"/>
      <c r="H302" s="748"/>
      <c r="I302" s="711"/>
    </row>
    <row r="303" spans="1:9" ht="15.5" x14ac:dyDescent="0.35">
      <c r="A303" s="794"/>
      <c r="B303" s="795"/>
      <c r="C303" s="721"/>
      <c r="D303" s="721"/>
      <c r="E303" s="758"/>
      <c r="F303" s="807"/>
      <c r="G303" s="747"/>
      <c r="H303" s="748"/>
      <c r="I303" s="711"/>
    </row>
    <row r="304" spans="1:9" ht="15.5" x14ac:dyDescent="0.35">
      <c r="A304" s="840" t="s">
        <v>483</v>
      </c>
      <c r="B304" s="795" t="s">
        <v>484</v>
      </c>
      <c r="C304" s="721"/>
      <c r="D304" s="721"/>
      <c r="E304" s="758" t="s">
        <v>45</v>
      </c>
      <c r="F304" s="807">
        <v>100</v>
      </c>
      <c r="G304" s="747"/>
      <c r="H304" s="748"/>
      <c r="I304" s="711"/>
    </row>
    <row r="305" spans="1:9" ht="16" thickBot="1" x14ac:dyDescent="0.4">
      <c r="A305" s="794"/>
      <c r="B305" s="795"/>
      <c r="C305" s="721"/>
      <c r="D305" s="721"/>
      <c r="E305" s="758"/>
      <c r="F305" s="807"/>
      <c r="G305" s="852"/>
      <c r="H305" s="748"/>
      <c r="I305" s="711"/>
    </row>
    <row r="306" spans="1:9" ht="16" thickBot="1" x14ac:dyDescent="0.4">
      <c r="A306" s="762" t="s">
        <v>94</v>
      </c>
      <c r="B306" s="855"/>
      <c r="C306" s="856"/>
      <c r="D306" s="855"/>
      <c r="E306" s="857"/>
      <c r="F306" s="858"/>
      <c r="G306" s="859"/>
      <c r="H306" s="766"/>
      <c r="I306" s="711"/>
    </row>
    <row r="307" spans="1:9" ht="15.5" x14ac:dyDescent="0.35">
      <c r="A307" s="726"/>
      <c r="B307" s="726"/>
      <c r="C307" s="726"/>
      <c r="D307" s="726"/>
      <c r="E307" s="860"/>
      <c r="F307" s="861"/>
      <c r="G307" s="862"/>
      <c r="H307" s="771"/>
      <c r="I307" s="711"/>
    </row>
    <row r="308" spans="1:9" ht="16" thickBot="1" x14ac:dyDescent="0.4">
      <c r="A308" s="732"/>
      <c r="B308" s="732"/>
      <c r="C308" s="732"/>
      <c r="D308" s="732"/>
      <c r="E308" s="863"/>
      <c r="F308" s="864"/>
      <c r="G308" s="865"/>
      <c r="H308" s="724"/>
      <c r="I308" s="711"/>
    </row>
    <row r="309" spans="1:9" ht="15.5" x14ac:dyDescent="0.35">
      <c r="A309" s="725" t="s">
        <v>5</v>
      </c>
      <c r="B309" s="726"/>
      <c r="C309" s="726" t="s">
        <v>6</v>
      </c>
      <c r="D309" s="726"/>
      <c r="E309" s="814" t="s">
        <v>7</v>
      </c>
      <c r="F309" s="728" t="s">
        <v>8</v>
      </c>
      <c r="G309" s="846" t="s">
        <v>9</v>
      </c>
      <c r="H309" s="730" t="s">
        <v>10</v>
      </c>
      <c r="I309" s="711"/>
    </row>
    <row r="310" spans="1:9" ht="16" thickBot="1" x14ac:dyDescent="0.4">
      <c r="A310" s="731"/>
      <c r="B310" s="818"/>
      <c r="C310" s="732"/>
      <c r="D310" s="732"/>
      <c r="E310" s="819"/>
      <c r="F310" s="734"/>
      <c r="G310" s="847" t="s">
        <v>11</v>
      </c>
      <c r="H310" s="736" t="s">
        <v>11</v>
      </c>
      <c r="I310" s="711"/>
    </row>
    <row r="311" spans="1:9" ht="15.5" x14ac:dyDescent="0.35">
      <c r="A311" s="866"/>
      <c r="B311" s="813"/>
      <c r="C311" s="726"/>
      <c r="D311" s="726"/>
      <c r="E311" s="814"/>
      <c r="F311" s="867"/>
      <c r="G311" s="729"/>
      <c r="H311" s="730"/>
      <c r="I311" s="711"/>
    </row>
    <row r="312" spans="1:9" ht="15.5" x14ac:dyDescent="0.35">
      <c r="A312" s="791">
        <v>3600</v>
      </c>
      <c r="B312" s="773" t="s">
        <v>95</v>
      </c>
      <c r="C312" s="721"/>
      <c r="D312" s="774"/>
      <c r="E312" s="758"/>
      <c r="F312" s="807"/>
      <c r="G312" s="852"/>
      <c r="H312" s="748"/>
      <c r="I312" s="711"/>
    </row>
    <row r="313" spans="1:9" ht="15.5" x14ac:dyDescent="0.35">
      <c r="A313" s="791"/>
      <c r="B313" s="773" t="s">
        <v>35</v>
      </c>
      <c r="C313" s="721"/>
      <c r="D313" s="721"/>
      <c r="E313" s="750"/>
      <c r="F313" s="807"/>
      <c r="G313" s="852"/>
      <c r="H313" s="748"/>
      <c r="I313" s="711"/>
    </row>
    <row r="314" spans="1:9" ht="15.5" x14ac:dyDescent="0.35">
      <c r="A314" s="850">
        <v>36.01</v>
      </c>
      <c r="B314" s="773" t="s">
        <v>96</v>
      </c>
      <c r="C314" s="721"/>
      <c r="D314" s="721"/>
      <c r="E314" s="758"/>
      <c r="F314" s="746"/>
      <c r="G314" s="853"/>
      <c r="H314" s="748"/>
      <c r="I314" s="711"/>
    </row>
    <row r="315" spans="1:9" ht="15.5" x14ac:dyDescent="0.35">
      <c r="A315" s="810"/>
      <c r="B315" s="773"/>
      <c r="C315" s="721"/>
      <c r="D315" s="721"/>
      <c r="E315" s="758"/>
      <c r="F315" s="746"/>
      <c r="G315" s="853"/>
      <c r="H315" s="748"/>
      <c r="I315" s="711"/>
    </row>
    <row r="316" spans="1:9" ht="15.5" x14ac:dyDescent="0.35">
      <c r="A316" s="794"/>
      <c r="B316" s="795" t="s">
        <v>97</v>
      </c>
      <c r="C316" s="721"/>
      <c r="D316" s="721"/>
      <c r="E316" s="758" t="s">
        <v>45</v>
      </c>
      <c r="F316" s="793">
        <v>200</v>
      </c>
      <c r="G316" s="822"/>
      <c r="H316" s="748"/>
      <c r="I316" s="711"/>
    </row>
    <row r="317" spans="1:9" ht="16" thickBot="1" x14ac:dyDescent="0.4">
      <c r="A317" s="794"/>
      <c r="B317" s="795"/>
      <c r="C317" s="721"/>
      <c r="D317" s="721"/>
      <c r="E317" s="758"/>
      <c r="F317" s="807"/>
      <c r="G317" s="852"/>
      <c r="H317" s="748"/>
      <c r="I317" s="711"/>
    </row>
    <row r="318" spans="1:9" ht="16" thickBot="1" x14ac:dyDescent="0.4">
      <c r="A318" s="762" t="s">
        <v>485</v>
      </c>
      <c r="B318" s="855"/>
      <c r="C318" s="856"/>
      <c r="D318" s="855"/>
      <c r="E318" s="857"/>
      <c r="F318" s="858"/>
      <c r="G318" s="859"/>
      <c r="H318" s="766"/>
      <c r="I318" s="711"/>
    </row>
    <row r="319" spans="1:9" ht="15.5" x14ac:dyDescent="0.35">
      <c r="A319" s="720"/>
      <c r="B319" s="720"/>
      <c r="C319" s="720"/>
      <c r="D319" s="720"/>
      <c r="E319" s="713"/>
      <c r="F319" s="838"/>
      <c r="G319" s="839"/>
      <c r="H319" s="824"/>
      <c r="I319" s="711"/>
    </row>
    <row r="320" spans="1:9" ht="15.5" x14ac:dyDescent="0.35">
      <c r="A320" s="720"/>
      <c r="B320" s="720"/>
      <c r="C320" s="720"/>
      <c r="D320" s="720"/>
      <c r="E320" s="713"/>
      <c r="F320" s="838"/>
      <c r="G320" s="839"/>
      <c r="H320" s="824"/>
      <c r="I320" s="711"/>
    </row>
    <row r="321" spans="1:9" ht="15.5" x14ac:dyDescent="0.35">
      <c r="A321" s="720" t="s">
        <v>255</v>
      </c>
      <c r="B321" s="720"/>
      <c r="C321" s="720"/>
      <c r="D321" s="720"/>
      <c r="E321" s="713"/>
      <c r="F321" s="838"/>
      <c r="G321" s="839"/>
      <c r="H321" s="824"/>
      <c r="I321" s="711"/>
    </row>
    <row r="322" spans="1:9" ht="16" thickBot="1" x14ac:dyDescent="0.4">
      <c r="A322" s="721"/>
      <c r="B322" s="721"/>
      <c r="C322" s="721"/>
      <c r="D322" s="721"/>
      <c r="E322" s="798"/>
      <c r="F322" s="722"/>
      <c r="G322" s="723"/>
      <c r="H322" s="799" t="s">
        <v>256</v>
      </c>
      <c r="I322" s="711"/>
    </row>
    <row r="323" spans="1:9" ht="15.5" x14ac:dyDescent="0.35">
      <c r="A323" s="725" t="s">
        <v>5</v>
      </c>
      <c r="B323" s="726"/>
      <c r="C323" s="726" t="s">
        <v>6</v>
      </c>
      <c r="D323" s="726"/>
      <c r="E323" s="814" t="s">
        <v>7</v>
      </c>
      <c r="F323" s="728" t="s">
        <v>8</v>
      </c>
      <c r="G323" s="846" t="s">
        <v>9</v>
      </c>
      <c r="H323" s="730" t="s">
        <v>10</v>
      </c>
      <c r="I323" s="711"/>
    </row>
    <row r="324" spans="1:9" ht="16" thickBot="1" x14ac:dyDescent="0.4">
      <c r="A324" s="731"/>
      <c r="B324" s="818"/>
      <c r="C324" s="732"/>
      <c r="D324" s="732"/>
      <c r="E324" s="819"/>
      <c r="F324" s="734"/>
      <c r="G324" s="847" t="s">
        <v>11</v>
      </c>
      <c r="H324" s="736" t="s">
        <v>11</v>
      </c>
      <c r="I324" s="711"/>
    </row>
    <row r="325" spans="1:9" ht="15.5" x14ac:dyDescent="0.35">
      <c r="A325" s="866">
        <v>4000</v>
      </c>
      <c r="B325" s="813" t="s">
        <v>257</v>
      </c>
      <c r="C325" s="726"/>
      <c r="D325" s="726"/>
      <c r="E325" s="814"/>
      <c r="F325" s="867"/>
      <c r="G325" s="729"/>
      <c r="H325" s="730"/>
      <c r="I325" s="711"/>
    </row>
    <row r="326" spans="1:9" ht="15.5" x14ac:dyDescent="0.35">
      <c r="A326" s="848"/>
      <c r="B326" s="773"/>
      <c r="C326" s="720"/>
      <c r="D326" s="720"/>
      <c r="E326" s="849"/>
      <c r="F326" s="789"/>
      <c r="G326" s="868"/>
      <c r="H326" s="869"/>
      <c r="I326" s="711"/>
    </row>
    <row r="327" spans="1:9" ht="15.5" x14ac:dyDescent="0.35">
      <c r="A327" s="791">
        <v>4100</v>
      </c>
      <c r="B327" s="773" t="s">
        <v>258</v>
      </c>
      <c r="C327" s="721"/>
      <c r="D327" s="721"/>
      <c r="E327" s="758"/>
      <c r="F327" s="807"/>
      <c r="G327" s="852"/>
      <c r="H327" s="748"/>
      <c r="I327" s="711"/>
    </row>
    <row r="328" spans="1:9" ht="15.5" x14ac:dyDescent="0.35">
      <c r="A328" s="810"/>
      <c r="B328" s="795"/>
      <c r="C328" s="721"/>
      <c r="D328" s="721"/>
      <c r="E328" s="758"/>
      <c r="F328" s="807"/>
      <c r="G328" s="852"/>
      <c r="H328" s="748"/>
      <c r="I328" s="711"/>
    </row>
    <row r="329" spans="1:9" ht="15.5" x14ac:dyDescent="0.35">
      <c r="A329" s="850" t="s">
        <v>259</v>
      </c>
      <c r="B329" s="773" t="s">
        <v>260</v>
      </c>
      <c r="C329" s="721"/>
      <c r="D329" s="721"/>
      <c r="E329" s="758"/>
      <c r="F329" s="746"/>
      <c r="G329" s="853"/>
      <c r="H329" s="748"/>
      <c r="I329" s="711"/>
    </row>
    <row r="330" spans="1:9" ht="15.5" x14ac:dyDescent="0.35">
      <c r="A330" s="810"/>
      <c r="B330" s="795" t="s">
        <v>261</v>
      </c>
      <c r="C330" s="721"/>
      <c r="D330" s="721"/>
      <c r="E330" s="758" t="s">
        <v>262</v>
      </c>
      <c r="F330" s="776">
        <v>200</v>
      </c>
      <c r="G330" s="853"/>
      <c r="H330" s="748"/>
      <c r="I330" s="711"/>
    </row>
    <row r="331" spans="1:9" ht="16" thickBot="1" x14ac:dyDescent="0.4">
      <c r="A331" s="810"/>
      <c r="B331" s="795"/>
      <c r="C331" s="721"/>
      <c r="D331" s="721"/>
      <c r="E331" s="758"/>
      <c r="F331" s="776"/>
      <c r="G331" s="822"/>
      <c r="H331" s="797"/>
      <c r="I331" s="711"/>
    </row>
    <row r="332" spans="1:9" ht="16" thickBot="1" x14ac:dyDescent="0.4">
      <c r="A332" s="762" t="s">
        <v>264</v>
      </c>
      <c r="B332" s="763"/>
      <c r="C332" s="763"/>
      <c r="D332" s="763"/>
      <c r="E332" s="763"/>
      <c r="F332" s="764"/>
      <c r="G332" s="765"/>
      <c r="H332" s="766"/>
      <c r="I332" s="711"/>
    </row>
    <row r="333" spans="1:9" ht="15.5" x14ac:dyDescent="0.35">
      <c r="A333" s="870"/>
      <c r="B333" s="768"/>
      <c r="C333" s="768"/>
      <c r="D333" s="768"/>
      <c r="E333" s="781"/>
      <c r="F333" s="871"/>
      <c r="G333" s="872"/>
      <c r="H333" s="873"/>
      <c r="I333" s="711"/>
    </row>
    <row r="334" spans="1:9" ht="16" thickBot="1" x14ac:dyDescent="0.4">
      <c r="A334" s="744"/>
      <c r="B334" s="721"/>
      <c r="C334" s="721"/>
      <c r="D334" s="721"/>
      <c r="E334" s="798"/>
      <c r="F334" s="874"/>
      <c r="G334" s="836"/>
      <c r="H334" s="875"/>
      <c r="I334" s="711"/>
    </row>
    <row r="335" spans="1:9" ht="15.5" x14ac:dyDescent="0.35">
      <c r="A335" s="725" t="s">
        <v>5</v>
      </c>
      <c r="B335" s="726"/>
      <c r="C335" s="726" t="s">
        <v>6</v>
      </c>
      <c r="D335" s="726"/>
      <c r="E335" s="814" t="s">
        <v>7</v>
      </c>
      <c r="F335" s="728" t="s">
        <v>8</v>
      </c>
      <c r="G335" s="846" t="s">
        <v>9</v>
      </c>
      <c r="H335" s="730" t="s">
        <v>10</v>
      </c>
      <c r="I335" s="711"/>
    </row>
    <row r="336" spans="1:9" ht="16" thickBot="1" x14ac:dyDescent="0.4">
      <c r="A336" s="731"/>
      <c r="B336" s="818"/>
      <c r="C336" s="732"/>
      <c r="D336" s="732"/>
      <c r="E336" s="819"/>
      <c r="F336" s="734"/>
      <c r="G336" s="847" t="s">
        <v>11</v>
      </c>
      <c r="H336" s="736" t="s">
        <v>11</v>
      </c>
      <c r="I336" s="711"/>
    </row>
    <row r="337" spans="1:9" ht="15.5" x14ac:dyDescent="0.35">
      <c r="A337" s="866">
        <v>4000</v>
      </c>
      <c r="B337" s="813" t="s">
        <v>257</v>
      </c>
      <c r="C337" s="726"/>
      <c r="D337" s="721"/>
      <c r="E337" s="758"/>
      <c r="F337" s="776"/>
      <c r="G337" s="822"/>
      <c r="H337" s="797"/>
      <c r="I337" s="711"/>
    </row>
    <row r="338" spans="1:9" ht="15.5" x14ac:dyDescent="0.35">
      <c r="A338" s="848"/>
      <c r="B338" s="773"/>
      <c r="C338" s="720"/>
      <c r="D338" s="721"/>
      <c r="E338" s="758"/>
      <c r="F338" s="776"/>
      <c r="G338" s="822"/>
      <c r="H338" s="797"/>
      <c r="I338" s="711"/>
    </row>
    <row r="339" spans="1:9" ht="15.5" x14ac:dyDescent="0.35">
      <c r="A339" s="791">
        <v>4200</v>
      </c>
      <c r="B339" s="773" t="s">
        <v>265</v>
      </c>
      <c r="C339" s="721"/>
      <c r="D339" s="721"/>
      <c r="E339" s="758"/>
      <c r="F339" s="776"/>
      <c r="G339" s="822"/>
      <c r="H339" s="797"/>
      <c r="I339" s="711"/>
    </row>
    <row r="340" spans="1:9" ht="15.5" x14ac:dyDescent="0.35">
      <c r="A340" s="810"/>
      <c r="B340" s="795"/>
      <c r="C340" s="721"/>
      <c r="D340" s="721"/>
      <c r="E340" s="758"/>
      <c r="F340" s="776"/>
      <c r="G340" s="822"/>
      <c r="H340" s="797"/>
      <c r="I340" s="711"/>
    </row>
    <row r="341" spans="1:9" ht="15.5" x14ac:dyDescent="0.35">
      <c r="A341" s="840">
        <v>42.02</v>
      </c>
      <c r="B341" s="795" t="s">
        <v>266</v>
      </c>
      <c r="C341" s="721"/>
      <c r="D341" s="721"/>
      <c r="E341" s="758"/>
      <c r="F341" s="776"/>
      <c r="G341" s="822"/>
      <c r="H341" s="797"/>
      <c r="I341" s="711"/>
    </row>
    <row r="342" spans="1:9" ht="15.5" x14ac:dyDescent="0.35">
      <c r="A342" s="810"/>
      <c r="B342" s="795"/>
      <c r="C342" s="721"/>
      <c r="D342" s="721"/>
      <c r="E342" s="750"/>
      <c r="F342" s="776"/>
      <c r="G342" s="822"/>
      <c r="H342" s="797"/>
      <c r="I342" s="711"/>
    </row>
    <row r="343" spans="1:9" ht="15.5" x14ac:dyDescent="0.35">
      <c r="A343" s="810"/>
      <c r="B343" s="795" t="s">
        <v>486</v>
      </c>
      <c r="C343" s="721"/>
      <c r="D343" s="721"/>
      <c r="E343" s="750" t="s">
        <v>459</v>
      </c>
      <c r="F343" s="776">
        <v>185</v>
      </c>
      <c r="G343" s="822"/>
      <c r="H343" s="748"/>
      <c r="I343" s="711"/>
    </row>
    <row r="344" spans="1:9" ht="15.5" x14ac:dyDescent="0.35">
      <c r="A344" s="810"/>
      <c r="B344" s="795"/>
      <c r="C344" s="721"/>
      <c r="D344" s="721"/>
      <c r="E344" s="750"/>
      <c r="F344" s="776"/>
      <c r="G344" s="822"/>
      <c r="H344" s="748"/>
      <c r="I344" s="711"/>
    </row>
    <row r="345" spans="1:9" ht="15.5" x14ac:dyDescent="0.35">
      <c r="A345" s="810"/>
      <c r="B345" s="795" t="s">
        <v>487</v>
      </c>
      <c r="C345" s="721"/>
      <c r="D345" s="721"/>
      <c r="E345" s="750" t="s">
        <v>459</v>
      </c>
      <c r="F345" s="776">
        <v>185</v>
      </c>
      <c r="G345" s="822"/>
      <c r="H345" s="748"/>
      <c r="I345" s="711"/>
    </row>
    <row r="346" spans="1:9" ht="16" thickBot="1" x14ac:dyDescent="0.4">
      <c r="A346" s="810"/>
      <c r="B346" s="795"/>
      <c r="C346" s="721"/>
      <c r="D346" s="721"/>
      <c r="E346" s="750"/>
      <c r="F346" s="776"/>
      <c r="G346" s="822"/>
      <c r="H346" s="797"/>
      <c r="I346" s="711"/>
    </row>
    <row r="347" spans="1:9" ht="16" thickBot="1" x14ac:dyDescent="0.4">
      <c r="A347" s="762" t="s">
        <v>270</v>
      </c>
      <c r="B347" s="763"/>
      <c r="C347" s="763"/>
      <c r="D347" s="763"/>
      <c r="E347" s="763"/>
      <c r="F347" s="764"/>
      <c r="G347" s="765"/>
      <c r="H347" s="766"/>
      <c r="I347" s="711"/>
    </row>
    <row r="348" spans="1:9" ht="15.5" x14ac:dyDescent="0.35">
      <c r="A348" s="726"/>
      <c r="B348" s="768"/>
      <c r="C348" s="768"/>
      <c r="D348" s="768"/>
      <c r="E348" s="768"/>
      <c r="F348" s="769"/>
      <c r="G348" s="770"/>
      <c r="H348" s="771"/>
      <c r="I348" s="711"/>
    </row>
    <row r="349" spans="1:9" ht="16" thickBot="1" x14ac:dyDescent="0.4">
      <c r="A349" s="720"/>
      <c r="B349" s="721"/>
      <c r="C349" s="721"/>
      <c r="D349" s="721"/>
      <c r="E349" s="721"/>
      <c r="F349" s="722"/>
      <c r="G349" s="723"/>
      <c r="H349" s="824"/>
      <c r="I349" s="711"/>
    </row>
    <row r="350" spans="1:9" ht="15.5" x14ac:dyDescent="0.35">
      <c r="A350" s="725" t="s">
        <v>5</v>
      </c>
      <c r="B350" s="726"/>
      <c r="C350" s="726" t="s">
        <v>6</v>
      </c>
      <c r="D350" s="726"/>
      <c r="E350" s="814" t="s">
        <v>7</v>
      </c>
      <c r="F350" s="728" t="s">
        <v>8</v>
      </c>
      <c r="G350" s="846" t="s">
        <v>9</v>
      </c>
      <c r="H350" s="730" t="s">
        <v>10</v>
      </c>
      <c r="I350" s="711"/>
    </row>
    <row r="351" spans="1:9" ht="16" thickBot="1" x14ac:dyDescent="0.4">
      <c r="A351" s="731"/>
      <c r="B351" s="818"/>
      <c r="C351" s="732"/>
      <c r="D351" s="732"/>
      <c r="E351" s="819"/>
      <c r="F351" s="734"/>
      <c r="G351" s="847" t="s">
        <v>11</v>
      </c>
      <c r="H351" s="736" t="s">
        <v>11</v>
      </c>
      <c r="I351" s="711"/>
    </row>
    <row r="352" spans="1:9" ht="30.75" customHeight="1" x14ac:dyDescent="0.35">
      <c r="A352" s="787">
        <v>4900</v>
      </c>
      <c r="B352" s="2375" t="s">
        <v>98</v>
      </c>
      <c r="C352" s="2376"/>
      <c r="D352" s="2377"/>
      <c r="E352" s="745"/>
      <c r="F352" s="807"/>
      <c r="G352" s="747"/>
      <c r="H352" s="834"/>
      <c r="I352" s="711"/>
    </row>
    <row r="353" spans="1:9" ht="15.5" x14ac:dyDescent="0.35">
      <c r="A353" s="850">
        <v>49.03</v>
      </c>
      <c r="B353" s="773" t="s">
        <v>488</v>
      </c>
      <c r="C353" s="721"/>
      <c r="D353" s="721"/>
      <c r="E353" s="758"/>
      <c r="F353" s="807"/>
      <c r="G353" s="747"/>
      <c r="H353" s="834"/>
      <c r="I353" s="711"/>
    </row>
    <row r="354" spans="1:9" ht="15.5" x14ac:dyDescent="0.35">
      <c r="A354" s="810"/>
      <c r="B354" s="795"/>
      <c r="C354" s="721"/>
      <c r="D354" s="721"/>
      <c r="E354" s="758"/>
      <c r="F354" s="807"/>
      <c r="G354" s="747"/>
      <c r="H354" s="834"/>
      <c r="I354" s="711"/>
    </row>
    <row r="355" spans="1:9" ht="15.5" x14ac:dyDescent="0.35">
      <c r="A355" s="810"/>
      <c r="B355" s="795" t="s">
        <v>489</v>
      </c>
      <c r="C355" s="721"/>
      <c r="D355" s="721"/>
      <c r="E355" s="758" t="s">
        <v>459</v>
      </c>
      <c r="F355" s="807">
        <v>100</v>
      </c>
      <c r="G355" s="747"/>
      <c r="H355" s="748"/>
      <c r="I355" s="711"/>
    </row>
    <row r="356" spans="1:9" ht="15.5" x14ac:dyDescent="0.35">
      <c r="A356" s="810"/>
      <c r="B356" s="795"/>
      <c r="C356" s="721"/>
      <c r="D356" s="721"/>
      <c r="E356" s="758"/>
      <c r="F356" s="807"/>
      <c r="G356" s="852"/>
      <c r="H356" s="748"/>
      <c r="I356" s="711"/>
    </row>
    <row r="357" spans="1:9" ht="15.5" x14ac:dyDescent="0.35">
      <c r="A357" s="850" t="s">
        <v>490</v>
      </c>
      <c r="B357" s="2375" t="s">
        <v>491</v>
      </c>
      <c r="C357" s="2376"/>
      <c r="D357" s="2377"/>
      <c r="E357" s="758"/>
      <c r="F357" s="807"/>
      <c r="G357" s="852"/>
      <c r="H357" s="748"/>
      <c r="I357" s="711"/>
    </row>
    <row r="358" spans="1:9" ht="15.5" x14ac:dyDescent="0.35">
      <c r="A358" s="810"/>
      <c r="B358" s="795"/>
      <c r="C358" s="721"/>
      <c r="D358" s="721"/>
      <c r="E358" s="758"/>
      <c r="F358" s="793"/>
      <c r="G358" s="851"/>
      <c r="H358" s="748"/>
      <c r="I358" s="711"/>
    </row>
    <row r="359" spans="1:9" ht="15.5" x14ac:dyDescent="0.35">
      <c r="A359" s="840"/>
      <c r="B359" s="2371" t="s">
        <v>492</v>
      </c>
      <c r="C359" s="2374"/>
      <c r="D359" s="2373"/>
      <c r="E359" s="758" t="s">
        <v>466</v>
      </c>
      <c r="F359" s="793">
        <v>30</v>
      </c>
      <c r="G359" s="851"/>
      <c r="H359" s="748"/>
      <c r="I359" s="711"/>
    </row>
    <row r="360" spans="1:9" ht="15.5" x14ac:dyDescent="0.35">
      <c r="A360" s="850"/>
      <c r="B360" s="773"/>
      <c r="C360" s="721"/>
      <c r="D360" s="721"/>
      <c r="E360" s="758"/>
      <c r="F360" s="793"/>
      <c r="G360" s="851"/>
      <c r="H360" s="748"/>
      <c r="I360" s="711"/>
    </row>
    <row r="361" spans="1:9" ht="15.5" x14ac:dyDescent="0.35">
      <c r="A361" s="840"/>
      <c r="B361" s="2371" t="s">
        <v>493</v>
      </c>
      <c r="C361" s="2374"/>
      <c r="D361" s="2373"/>
      <c r="E361" s="758" t="s">
        <v>466</v>
      </c>
      <c r="F361" s="793">
        <v>30</v>
      </c>
      <c r="G361" s="851"/>
      <c r="H361" s="748"/>
      <c r="I361" s="711"/>
    </row>
    <row r="362" spans="1:9" ht="15.5" x14ac:dyDescent="0.35">
      <c r="A362" s="810"/>
      <c r="B362" s="795"/>
      <c r="C362" s="721"/>
      <c r="D362" s="721"/>
      <c r="E362" s="758"/>
      <c r="F362" s="793"/>
      <c r="G362" s="851"/>
      <c r="H362" s="748"/>
      <c r="I362" s="711"/>
    </row>
    <row r="363" spans="1:9" ht="15.5" x14ac:dyDescent="0.35">
      <c r="A363" s="810"/>
      <c r="B363" s="2371" t="s">
        <v>494</v>
      </c>
      <c r="C363" s="2374"/>
      <c r="D363" s="2373"/>
      <c r="E363" s="758" t="s">
        <v>466</v>
      </c>
      <c r="F363" s="793">
        <v>20</v>
      </c>
      <c r="G363" s="851"/>
      <c r="H363" s="748"/>
      <c r="I363" s="711"/>
    </row>
    <row r="364" spans="1:9" ht="15.5" x14ac:dyDescent="0.35">
      <c r="A364" s="810"/>
      <c r="B364" s="795"/>
      <c r="C364" s="721"/>
      <c r="D364" s="721"/>
      <c r="E364" s="758"/>
      <c r="F364" s="793"/>
      <c r="G364" s="851"/>
      <c r="H364" s="748"/>
      <c r="I364" s="711"/>
    </row>
    <row r="365" spans="1:9" ht="15.5" x14ac:dyDescent="0.35">
      <c r="A365" s="810"/>
      <c r="B365" s="795" t="s">
        <v>495</v>
      </c>
      <c r="C365" s="721"/>
      <c r="D365" s="721"/>
      <c r="E365" s="758" t="s">
        <v>466</v>
      </c>
      <c r="F365" s="807">
        <v>20</v>
      </c>
      <c r="G365" s="852"/>
      <c r="H365" s="748"/>
      <c r="I365" s="711"/>
    </row>
    <row r="366" spans="1:9" ht="15.5" x14ac:dyDescent="0.35">
      <c r="A366" s="810"/>
      <c r="B366" s="795"/>
      <c r="C366" s="721"/>
      <c r="D366" s="721"/>
      <c r="E366" s="758"/>
      <c r="F366" s="807"/>
      <c r="G366" s="852"/>
      <c r="H366" s="748"/>
      <c r="I366" s="711"/>
    </row>
    <row r="367" spans="1:9" ht="15.5" x14ac:dyDescent="0.35">
      <c r="A367" s="850" t="s">
        <v>99</v>
      </c>
      <c r="B367" s="773" t="s">
        <v>100</v>
      </c>
      <c r="C367" s="721"/>
      <c r="D367" s="721"/>
      <c r="E367" s="758"/>
      <c r="F367" s="807"/>
      <c r="G367" s="852"/>
      <c r="H367" s="748"/>
      <c r="I367" s="711"/>
    </row>
    <row r="368" spans="1:9" ht="15.5" x14ac:dyDescent="0.35">
      <c r="A368" s="840"/>
      <c r="B368" s="795"/>
      <c r="C368" s="721"/>
      <c r="D368" s="721"/>
      <c r="E368" s="758"/>
      <c r="F368" s="807"/>
      <c r="G368" s="852"/>
      <c r="H368" s="748"/>
      <c r="I368" s="711"/>
    </row>
    <row r="369" spans="1:9" ht="15.5" x14ac:dyDescent="0.35">
      <c r="A369" s="840"/>
      <c r="B369" s="795" t="s">
        <v>496</v>
      </c>
      <c r="C369" s="721"/>
      <c r="D369" s="721"/>
      <c r="E369" s="758"/>
      <c r="F369" s="807"/>
      <c r="G369" s="852"/>
      <c r="H369" s="748"/>
      <c r="I369" s="711"/>
    </row>
    <row r="370" spans="1:9" ht="15.5" x14ac:dyDescent="0.35">
      <c r="A370" s="840"/>
      <c r="B370" s="795"/>
      <c r="C370" s="721"/>
      <c r="D370" s="721"/>
      <c r="E370" s="758"/>
      <c r="F370" s="807"/>
      <c r="G370" s="852"/>
      <c r="H370" s="748"/>
      <c r="I370" s="711"/>
    </row>
    <row r="371" spans="1:9" ht="15.5" x14ac:dyDescent="0.35">
      <c r="A371" s="840"/>
      <c r="B371" s="795" t="s">
        <v>102</v>
      </c>
      <c r="C371" s="721"/>
      <c r="D371" s="721"/>
      <c r="E371" s="758" t="s">
        <v>459</v>
      </c>
      <c r="F371" s="807">
        <v>1000</v>
      </c>
      <c r="G371" s="852"/>
      <c r="H371" s="748"/>
      <c r="I371" s="711"/>
    </row>
    <row r="372" spans="1:9" ht="15.5" x14ac:dyDescent="0.35">
      <c r="A372" s="840"/>
      <c r="B372" s="795"/>
      <c r="C372" s="721"/>
      <c r="D372" s="721"/>
      <c r="E372" s="758"/>
      <c r="F372" s="807"/>
      <c r="G372" s="852"/>
      <c r="H372" s="748"/>
      <c r="I372" s="711"/>
    </row>
    <row r="373" spans="1:9" ht="15.5" x14ac:dyDescent="0.35">
      <c r="A373" s="840"/>
      <c r="B373" s="795" t="s">
        <v>104</v>
      </c>
      <c r="C373" s="721"/>
      <c r="D373" s="721"/>
      <c r="E373" s="758" t="s">
        <v>459</v>
      </c>
      <c r="F373" s="807">
        <v>1000</v>
      </c>
      <c r="G373" s="852"/>
      <c r="H373" s="748"/>
      <c r="I373" s="711"/>
    </row>
    <row r="374" spans="1:9" ht="16" thickBot="1" x14ac:dyDescent="0.4">
      <c r="A374" s="840"/>
      <c r="B374" s="795"/>
      <c r="C374" s="721"/>
      <c r="D374" s="721"/>
      <c r="E374" s="758"/>
      <c r="F374" s="807"/>
      <c r="G374" s="852"/>
      <c r="H374" s="748"/>
      <c r="I374" s="711"/>
    </row>
    <row r="375" spans="1:9" ht="16" thickBot="1" x14ac:dyDescent="0.4">
      <c r="A375" s="762" t="s">
        <v>106</v>
      </c>
      <c r="B375" s="763"/>
      <c r="C375" s="763"/>
      <c r="D375" s="763"/>
      <c r="E375" s="763"/>
      <c r="F375" s="764"/>
      <c r="G375" s="765"/>
      <c r="H375" s="766"/>
      <c r="I375" s="711"/>
    </row>
    <row r="376" spans="1:9" ht="15.5" x14ac:dyDescent="0.35">
      <c r="A376" s="720"/>
      <c r="B376" s="721"/>
      <c r="C376" s="721"/>
      <c r="D376" s="721"/>
      <c r="E376" s="721"/>
      <c r="F376" s="722"/>
      <c r="G376" s="723"/>
      <c r="H376" s="824"/>
      <c r="I376" s="711"/>
    </row>
    <row r="377" spans="1:9" ht="16" thickBot="1" x14ac:dyDescent="0.4">
      <c r="A377" s="720"/>
      <c r="B377" s="721"/>
      <c r="C377" s="721"/>
      <c r="D377" s="721"/>
      <c r="E377" s="721"/>
      <c r="F377" s="722"/>
      <c r="G377" s="723"/>
      <c r="H377" s="824"/>
      <c r="I377" s="711"/>
    </row>
    <row r="378" spans="1:9" ht="15.5" x14ac:dyDescent="0.35">
      <c r="A378" s="725" t="s">
        <v>5</v>
      </c>
      <c r="B378" s="726"/>
      <c r="C378" s="726" t="s">
        <v>6</v>
      </c>
      <c r="D378" s="726"/>
      <c r="E378" s="727" t="s">
        <v>7</v>
      </c>
      <c r="F378" s="728" t="s">
        <v>8</v>
      </c>
      <c r="G378" s="846" t="s">
        <v>9</v>
      </c>
      <c r="H378" s="730" t="s">
        <v>10</v>
      </c>
      <c r="I378" s="719"/>
    </row>
    <row r="379" spans="1:9" ht="16" thickBot="1" x14ac:dyDescent="0.4">
      <c r="A379" s="731"/>
      <c r="B379" s="732"/>
      <c r="C379" s="732"/>
      <c r="D379" s="732"/>
      <c r="E379" s="733"/>
      <c r="F379" s="734"/>
      <c r="G379" s="847" t="s">
        <v>11</v>
      </c>
      <c r="H379" s="736" t="s">
        <v>11</v>
      </c>
      <c r="I379" s="719"/>
    </row>
    <row r="380" spans="1:9" ht="15.5" x14ac:dyDescent="0.35">
      <c r="A380" s="772">
        <v>5400</v>
      </c>
      <c r="B380" s="773" t="s">
        <v>273</v>
      </c>
      <c r="C380" s="721"/>
      <c r="D380" s="774"/>
      <c r="E380" s="750"/>
      <c r="F380" s="807"/>
      <c r="G380" s="852"/>
      <c r="H380" s="748"/>
      <c r="I380" s="711"/>
    </row>
    <row r="381" spans="1:9" ht="15.5" x14ac:dyDescent="0.35">
      <c r="A381" s="752">
        <v>54.01</v>
      </c>
      <c r="B381" s="795" t="s">
        <v>497</v>
      </c>
      <c r="C381" s="721"/>
      <c r="D381" s="774"/>
      <c r="E381" s="876"/>
      <c r="F381" s="807"/>
      <c r="G381" s="852"/>
      <c r="H381" s="748"/>
      <c r="I381" s="711"/>
    </row>
    <row r="382" spans="1:9" ht="15.5" x14ac:dyDescent="0.35">
      <c r="A382" s="752"/>
      <c r="B382" s="795" t="s">
        <v>498</v>
      </c>
      <c r="C382" s="721"/>
      <c r="D382" s="774"/>
      <c r="E382" s="876"/>
      <c r="F382" s="807"/>
      <c r="G382" s="852"/>
      <c r="H382" s="748"/>
      <c r="I382" s="711"/>
    </row>
    <row r="383" spans="1:9" ht="15.5" x14ac:dyDescent="0.35">
      <c r="A383" s="752"/>
      <c r="B383" s="795" t="s">
        <v>499</v>
      </c>
      <c r="C383" s="721"/>
      <c r="D383" s="774"/>
      <c r="E383" s="876" t="s">
        <v>459</v>
      </c>
      <c r="F383" s="807">
        <v>10</v>
      </c>
      <c r="G383" s="852"/>
      <c r="H383" s="748"/>
      <c r="I383" s="711"/>
    </row>
    <row r="384" spans="1:9" ht="15.5" x14ac:dyDescent="0.35">
      <c r="A384" s="772"/>
      <c r="B384" s="773"/>
      <c r="C384" s="721"/>
      <c r="D384" s="774"/>
      <c r="E384" s="750"/>
      <c r="F384" s="807"/>
      <c r="G384" s="852"/>
      <c r="H384" s="748"/>
      <c r="I384" s="711"/>
    </row>
    <row r="385" spans="1:9" ht="15.5" x14ac:dyDescent="0.35">
      <c r="A385" s="752" t="s">
        <v>274</v>
      </c>
      <c r="B385" s="795" t="s">
        <v>275</v>
      </c>
      <c r="C385" s="721"/>
      <c r="D385" s="774"/>
      <c r="E385" s="876" t="s">
        <v>22</v>
      </c>
      <c r="F385" s="746">
        <v>10</v>
      </c>
      <c r="G385" s="853"/>
      <c r="H385" s="748"/>
      <c r="I385" s="711"/>
    </row>
    <row r="386" spans="1:9" ht="16" thickBot="1" x14ac:dyDescent="0.4">
      <c r="A386" s="810"/>
      <c r="B386" s="842"/>
      <c r="C386" s="721"/>
      <c r="D386" s="721"/>
      <c r="E386" s="758"/>
      <c r="F386" s="776"/>
      <c r="G386" s="877"/>
      <c r="H386" s="748"/>
      <c r="I386" s="711"/>
    </row>
    <row r="387" spans="1:9" ht="16" thickBot="1" x14ac:dyDescent="0.4">
      <c r="A387" s="762" t="s">
        <v>278</v>
      </c>
      <c r="B387" s="763"/>
      <c r="C387" s="763"/>
      <c r="D387" s="763"/>
      <c r="E387" s="763"/>
      <c r="F387" s="764"/>
      <c r="G387" s="765"/>
      <c r="H387" s="766"/>
      <c r="I387" s="711"/>
    </row>
    <row r="388" spans="1:9" ht="15.5" x14ac:dyDescent="0.35">
      <c r="A388" s="726"/>
      <c r="B388" s="768"/>
      <c r="C388" s="768"/>
      <c r="D388" s="768"/>
      <c r="E388" s="768"/>
      <c r="F388" s="769"/>
      <c r="G388" s="770"/>
      <c r="H388" s="771"/>
      <c r="I388" s="711"/>
    </row>
    <row r="389" spans="1:9" ht="15.5" x14ac:dyDescent="0.35">
      <c r="A389" s="720"/>
      <c r="B389" s="721"/>
      <c r="C389" s="721"/>
      <c r="D389" s="721"/>
      <c r="E389" s="721"/>
      <c r="F389" s="722"/>
      <c r="G389" s="723"/>
      <c r="H389" s="824"/>
      <c r="I389" s="711"/>
    </row>
    <row r="390" spans="1:9" ht="16" thickBot="1" x14ac:dyDescent="0.4">
      <c r="A390" s="878"/>
      <c r="B390" s="878"/>
      <c r="C390" s="878"/>
      <c r="D390" s="878"/>
      <c r="E390" s="878"/>
      <c r="F390" s="879"/>
      <c r="G390" s="880"/>
      <c r="H390" s="881"/>
      <c r="I390" s="711"/>
    </row>
    <row r="391" spans="1:9" ht="15.5" x14ac:dyDescent="0.35">
      <c r="A391" s="725" t="s">
        <v>5</v>
      </c>
      <c r="B391" s="726" t="s">
        <v>6</v>
      </c>
      <c r="C391" s="726"/>
      <c r="D391" s="726"/>
      <c r="E391" s="727" t="s">
        <v>7</v>
      </c>
      <c r="F391" s="728" t="s">
        <v>8</v>
      </c>
      <c r="G391" s="729" t="s">
        <v>9</v>
      </c>
      <c r="H391" s="730" t="s">
        <v>10</v>
      </c>
      <c r="I391" s="711"/>
    </row>
    <row r="392" spans="1:9" ht="16" thickBot="1" x14ac:dyDescent="0.4">
      <c r="A392" s="731"/>
      <c r="B392" s="732"/>
      <c r="C392" s="732"/>
      <c r="D392" s="732"/>
      <c r="E392" s="733"/>
      <c r="F392" s="734"/>
      <c r="G392" s="735" t="s">
        <v>11</v>
      </c>
      <c r="H392" s="736" t="s">
        <v>11</v>
      </c>
      <c r="I392" s="711"/>
    </row>
    <row r="393" spans="1:9" ht="15.5" x14ac:dyDescent="0.35">
      <c r="A393" s="791">
        <v>6100</v>
      </c>
      <c r="B393" s="773" t="s">
        <v>293</v>
      </c>
      <c r="C393" s="721"/>
      <c r="D393" s="721"/>
      <c r="E393" s="745"/>
      <c r="F393" s="746"/>
      <c r="G393" s="723"/>
      <c r="H393" s="748"/>
      <c r="I393" s="711"/>
    </row>
    <row r="394" spans="1:9" ht="15.5" x14ac:dyDescent="0.35">
      <c r="A394" s="850" t="s">
        <v>294</v>
      </c>
      <c r="B394" s="773" t="s">
        <v>72</v>
      </c>
      <c r="C394" s="721"/>
      <c r="D394" s="721"/>
      <c r="E394" s="758"/>
      <c r="F394" s="807"/>
      <c r="G394" s="822"/>
      <c r="H394" s="748"/>
      <c r="I394" s="711"/>
    </row>
    <row r="395" spans="1:9" ht="15.5" x14ac:dyDescent="0.35">
      <c r="A395" s="850"/>
      <c r="B395" s="773"/>
      <c r="C395" s="721"/>
      <c r="D395" s="721"/>
      <c r="E395" s="758"/>
      <c r="F395" s="807"/>
      <c r="G395" s="822"/>
      <c r="H395" s="748"/>
      <c r="I395" s="711"/>
    </row>
    <row r="396" spans="1:9" ht="15.5" x14ac:dyDescent="0.35">
      <c r="A396" s="810"/>
      <c r="B396" s="795" t="s">
        <v>295</v>
      </c>
      <c r="C396" s="721"/>
      <c r="D396" s="721"/>
      <c r="E396" s="758" t="s">
        <v>45</v>
      </c>
      <c r="F396" s="807">
        <v>160</v>
      </c>
      <c r="G396" s="822"/>
      <c r="H396" s="748"/>
      <c r="I396" s="711"/>
    </row>
    <row r="397" spans="1:9" ht="15.5" x14ac:dyDescent="0.35">
      <c r="A397" s="810"/>
      <c r="B397" s="795"/>
      <c r="C397" s="721"/>
      <c r="D397" s="721"/>
      <c r="E397" s="758"/>
      <c r="F397" s="807"/>
      <c r="G397" s="822"/>
      <c r="H397" s="748"/>
      <c r="I397" s="711"/>
    </row>
    <row r="398" spans="1:9" ht="15.5" x14ac:dyDescent="0.35">
      <c r="A398" s="810"/>
      <c r="B398" s="795" t="s">
        <v>296</v>
      </c>
      <c r="C398" s="721"/>
      <c r="D398" s="721"/>
      <c r="E398" s="758" t="s">
        <v>45</v>
      </c>
      <c r="F398" s="807">
        <v>20</v>
      </c>
      <c r="G398" s="822"/>
      <c r="H398" s="748"/>
      <c r="I398" s="711"/>
    </row>
    <row r="399" spans="1:9" ht="15.5" x14ac:dyDescent="0.35">
      <c r="A399" s="810"/>
      <c r="B399" s="795"/>
      <c r="C399" s="721"/>
      <c r="D399" s="721"/>
      <c r="E399" s="758"/>
      <c r="F399" s="807"/>
      <c r="G399" s="822"/>
      <c r="H399" s="748"/>
      <c r="I399" s="711"/>
    </row>
    <row r="400" spans="1:9" ht="15.5" x14ac:dyDescent="0.35">
      <c r="A400" s="850" t="s">
        <v>297</v>
      </c>
      <c r="B400" s="773" t="s">
        <v>74</v>
      </c>
      <c r="C400" s="721"/>
      <c r="D400" s="721"/>
      <c r="E400" s="758"/>
      <c r="F400" s="807"/>
      <c r="G400" s="822"/>
      <c r="H400" s="748"/>
      <c r="I400" s="711"/>
    </row>
    <row r="401" spans="1:9" ht="15.5" x14ac:dyDescent="0.35">
      <c r="A401" s="850"/>
      <c r="B401" s="773"/>
      <c r="C401" s="721"/>
      <c r="D401" s="721"/>
      <c r="E401" s="758"/>
      <c r="F401" s="807"/>
      <c r="G401" s="822"/>
      <c r="H401" s="748"/>
      <c r="I401" s="711"/>
    </row>
    <row r="402" spans="1:9" ht="15.5" x14ac:dyDescent="0.35">
      <c r="A402" s="810"/>
      <c r="B402" s="795" t="s">
        <v>298</v>
      </c>
      <c r="C402" s="721"/>
      <c r="D402" s="721"/>
      <c r="E402" s="758" t="s">
        <v>45</v>
      </c>
      <c r="F402" s="807">
        <v>300</v>
      </c>
      <c r="G402" s="822"/>
      <c r="H402" s="748"/>
      <c r="I402" s="711"/>
    </row>
    <row r="403" spans="1:9" ht="16" thickBot="1" x14ac:dyDescent="0.4">
      <c r="A403" s="761"/>
      <c r="B403" s="721"/>
      <c r="C403" s="721"/>
      <c r="D403" s="721"/>
      <c r="E403" s="758"/>
      <c r="F403" s="793"/>
      <c r="G403" s="851"/>
      <c r="H403" s="748"/>
      <c r="I403" s="711"/>
    </row>
    <row r="404" spans="1:9" ht="16" thickBot="1" x14ac:dyDescent="0.4">
      <c r="A404" s="762" t="s">
        <v>299</v>
      </c>
      <c r="B404" s="763"/>
      <c r="C404" s="763"/>
      <c r="D404" s="763"/>
      <c r="E404" s="763"/>
      <c r="F404" s="764"/>
      <c r="G404" s="765"/>
      <c r="H404" s="766"/>
      <c r="I404" s="711"/>
    </row>
    <row r="405" spans="1:9" ht="15.5" x14ac:dyDescent="0.35">
      <c r="A405" s="878"/>
      <c r="B405" s="878"/>
      <c r="C405" s="878"/>
      <c r="D405" s="878"/>
      <c r="E405" s="878"/>
      <c r="F405" s="879"/>
      <c r="G405" s="880"/>
      <c r="H405" s="881"/>
      <c r="I405" s="711"/>
    </row>
    <row r="406" spans="1:9" ht="16" thickBot="1" x14ac:dyDescent="0.4">
      <c r="A406" s="878"/>
      <c r="B406" s="878"/>
      <c r="C406" s="878"/>
      <c r="D406" s="878"/>
      <c r="E406" s="878"/>
      <c r="F406" s="879"/>
      <c r="G406" s="880"/>
      <c r="H406" s="881"/>
      <c r="I406" s="711"/>
    </row>
    <row r="407" spans="1:9" ht="15.5" x14ac:dyDescent="0.35">
      <c r="A407" s="725" t="s">
        <v>5</v>
      </c>
      <c r="B407" s="726" t="s">
        <v>6</v>
      </c>
      <c r="C407" s="726"/>
      <c r="D407" s="726"/>
      <c r="E407" s="727" t="s">
        <v>7</v>
      </c>
      <c r="F407" s="728" t="s">
        <v>8</v>
      </c>
      <c r="G407" s="729" t="s">
        <v>9</v>
      </c>
      <c r="H407" s="730" t="s">
        <v>10</v>
      </c>
      <c r="I407" s="711"/>
    </row>
    <row r="408" spans="1:9" ht="16" thickBot="1" x14ac:dyDescent="0.4">
      <c r="A408" s="731"/>
      <c r="B408" s="732"/>
      <c r="C408" s="732"/>
      <c r="D408" s="732"/>
      <c r="E408" s="733"/>
      <c r="F408" s="734"/>
      <c r="G408" s="735" t="s">
        <v>11</v>
      </c>
      <c r="H408" s="736" t="s">
        <v>11</v>
      </c>
      <c r="I408" s="711"/>
    </row>
    <row r="409" spans="1:9" ht="15.5" x14ac:dyDescent="0.35">
      <c r="A409" s="791">
        <v>6200</v>
      </c>
      <c r="B409" s="773" t="s">
        <v>300</v>
      </c>
      <c r="C409" s="721"/>
      <c r="D409" s="721"/>
      <c r="E409" s="745"/>
      <c r="F409" s="746"/>
      <c r="G409" s="723"/>
      <c r="H409" s="748"/>
      <c r="I409" s="711"/>
    </row>
    <row r="410" spans="1:9" ht="15.5" x14ac:dyDescent="0.35">
      <c r="A410" s="810"/>
      <c r="B410" s="795"/>
      <c r="C410" s="721"/>
      <c r="D410" s="721"/>
      <c r="E410" s="758"/>
      <c r="F410" s="807"/>
      <c r="G410" s="852"/>
      <c r="H410" s="748"/>
      <c r="I410" s="711"/>
    </row>
    <row r="411" spans="1:9" ht="15.5" x14ac:dyDescent="0.35">
      <c r="A411" s="850" t="s">
        <v>301</v>
      </c>
      <c r="B411" s="773" t="s">
        <v>302</v>
      </c>
      <c r="C411" s="721"/>
      <c r="D411" s="721"/>
      <c r="E411" s="882" t="s">
        <v>208</v>
      </c>
      <c r="F411" s="807">
        <v>200</v>
      </c>
      <c r="G411" s="822"/>
      <c r="H411" s="748"/>
      <c r="I411" s="711"/>
    </row>
    <row r="412" spans="1:9" ht="16" thickBot="1" x14ac:dyDescent="0.4">
      <c r="A412" s="761"/>
      <c r="B412" s="721"/>
      <c r="C412" s="721"/>
      <c r="D412" s="721"/>
      <c r="E412" s="758"/>
      <c r="F412" s="793"/>
      <c r="G412" s="851"/>
      <c r="H412" s="748"/>
      <c r="I412" s="711"/>
    </row>
    <row r="413" spans="1:9" ht="16" thickBot="1" x14ac:dyDescent="0.4">
      <c r="A413" s="762" t="s">
        <v>303</v>
      </c>
      <c r="B413" s="763"/>
      <c r="C413" s="763"/>
      <c r="D413" s="763"/>
      <c r="E413" s="763"/>
      <c r="F413" s="764"/>
      <c r="G413" s="765"/>
      <c r="H413" s="766"/>
      <c r="I413" s="711"/>
    </row>
    <row r="414" spans="1:9" ht="16" thickBot="1" x14ac:dyDescent="0.4">
      <c r="A414" s="878"/>
      <c r="B414" s="878"/>
      <c r="C414" s="878"/>
      <c r="D414" s="878"/>
      <c r="E414" s="878"/>
      <c r="F414" s="879"/>
      <c r="G414" s="880"/>
      <c r="H414" s="881"/>
      <c r="I414" s="711"/>
    </row>
    <row r="415" spans="1:9" ht="15.5" x14ac:dyDescent="0.35">
      <c r="A415" s="725" t="s">
        <v>5</v>
      </c>
      <c r="B415" s="726" t="s">
        <v>6</v>
      </c>
      <c r="C415" s="726"/>
      <c r="D415" s="726"/>
      <c r="E415" s="727" t="s">
        <v>7</v>
      </c>
      <c r="F415" s="728" t="s">
        <v>8</v>
      </c>
      <c r="G415" s="729" t="s">
        <v>9</v>
      </c>
      <c r="H415" s="730" t="s">
        <v>10</v>
      </c>
      <c r="I415" s="711"/>
    </row>
    <row r="416" spans="1:9" ht="16" thickBot="1" x14ac:dyDescent="0.4">
      <c r="A416" s="731"/>
      <c r="B416" s="732"/>
      <c r="C416" s="732"/>
      <c r="D416" s="732"/>
      <c r="E416" s="733"/>
      <c r="F416" s="734"/>
      <c r="G416" s="735" t="s">
        <v>11</v>
      </c>
      <c r="H416" s="736" t="s">
        <v>11</v>
      </c>
      <c r="I416" s="711"/>
    </row>
    <row r="417" spans="1:9" ht="15.5" x14ac:dyDescent="0.35">
      <c r="A417" s="772">
        <v>6300</v>
      </c>
      <c r="B417" s="773" t="s">
        <v>304</v>
      </c>
      <c r="C417" s="721"/>
      <c r="D417" s="774"/>
      <c r="E417" s="745"/>
      <c r="F417" s="746"/>
      <c r="G417" s="747"/>
      <c r="H417" s="748"/>
      <c r="I417" s="711"/>
    </row>
    <row r="418" spans="1:9" ht="15.5" x14ac:dyDescent="0.35">
      <c r="A418" s="743"/>
      <c r="B418" s="795"/>
      <c r="C418" s="721"/>
      <c r="D418" s="774"/>
      <c r="E418" s="750"/>
      <c r="F418" s="746"/>
      <c r="G418" s="747"/>
      <c r="H418" s="748"/>
      <c r="I418" s="711"/>
    </row>
    <row r="419" spans="1:9" ht="15.5" x14ac:dyDescent="0.35">
      <c r="A419" s="883">
        <v>63.01</v>
      </c>
      <c r="B419" s="773" t="s">
        <v>305</v>
      </c>
      <c r="C419" s="721"/>
      <c r="D419" s="774"/>
      <c r="E419" s="750"/>
      <c r="F419" s="746"/>
      <c r="G419" s="822"/>
      <c r="H419" s="748"/>
      <c r="I419" s="711"/>
    </row>
    <row r="420" spans="1:9" ht="15.5" x14ac:dyDescent="0.35">
      <c r="A420" s="883"/>
      <c r="B420" s="773"/>
      <c r="C420" s="721"/>
      <c r="D420" s="774"/>
      <c r="E420" s="750"/>
      <c r="F420" s="746"/>
      <c r="G420" s="822"/>
      <c r="H420" s="748"/>
      <c r="I420" s="711"/>
    </row>
    <row r="421" spans="1:9" ht="15.5" x14ac:dyDescent="0.35">
      <c r="A421" s="883"/>
      <c r="B421" s="773" t="s">
        <v>306</v>
      </c>
      <c r="C421" s="721"/>
      <c r="D421" s="774"/>
      <c r="E421" s="882"/>
      <c r="F421" s="746"/>
      <c r="G421" s="822"/>
      <c r="H421" s="748"/>
      <c r="I421" s="711"/>
    </row>
    <row r="422" spans="1:9" ht="15.5" x14ac:dyDescent="0.35">
      <c r="A422" s="883"/>
      <c r="B422" s="795" t="s">
        <v>307</v>
      </c>
      <c r="C422" s="721"/>
      <c r="D422" s="774"/>
      <c r="E422" s="750" t="s">
        <v>308</v>
      </c>
      <c r="F422" s="746">
        <v>2</v>
      </c>
      <c r="G422" s="822"/>
      <c r="H422" s="748"/>
      <c r="I422" s="711"/>
    </row>
    <row r="423" spans="1:9" ht="15.5" x14ac:dyDescent="0.35">
      <c r="A423" s="883"/>
      <c r="B423" s="795"/>
      <c r="C423" s="721"/>
      <c r="D423" s="774"/>
      <c r="E423" s="750"/>
      <c r="F423" s="746"/>
      <c r="G423" s="822"/>
      <c r="H423" s="748"/>
      <c r="I423" s="711"/>
    </row>
    <row r="424" spans="1:9" ht="15.5" x14ac:dyDescent="0.35">
      <c r="A424" s="883"/>
      <c r="B424" s="773" t="s">
        <v>309</v>
      </c>
      <c r="C424" s="721"/>
      <c r="D424" s="774"/>
      <c r="E424" s="750"/>
      <c r="F424" s="746"/>
      <c r="G424" s="822"/>
      <c r="H424" s="748"/>
      <c r="I424" s="711"/>
    </row>
    <row r="425" spans="1:9" ht="15.5" x14ac:dyDescent="0.35">
      <c r="A425" s="883"/>
      <c r="B425" s="795" t="s">
        <v>307</v>
      </c>
      <c r="C425" s="721"/>
      <c r="D425" s="774"/>
      <c r="E425" s="750" t="s">
        <v>308</v>
      </c>
      <c r="F425" s="746">
        <v>2</v>
      </c>
      <c r="G425" s="822"/>
      <c r="H425" s="748"/>
      <c r="I425" s="711"/>
    </row>
    <row r="426" spans="1:9" ht="16" thickBot="1" x14ac:dyDescent="0.4">
      <c r="A426" s="884"/>
      <c r="B426" s="842"/>
      <c r="C426" s="783"/>
      <c r="D426" s="885"/>
      <c r="E426" s="886"/>
      <c r="F426" s="887"/>
      <c r="G426" s="823"/>
      <c r="H426" s="888"/>
      <c r="I426" s="711"/>
    </row>
    <row r="427" spans="1:9" ht="16" thickBot="1" x14ac:dyDescent="0.4">
      <c r="A427" s="762" t="s">
        <v>313</v>
      </c>
      <c r="B427" s="763"/>
      <c r="C427" s="763"/>
      <c r="D427" s="763"/>
      <c r="E427" s="763"/>
      <c r="F427" s="764"/>
      <c r="G427" s="765"/>
      <c r="H427" s="766"/>
      <c r="I427" s="711"/>
    </row>
    <row r="428" spans="1:9" ht="16" thickBot="1" x14ac:dyDescent="0.4">
      <c r="A428" s="878"/>
      <c r="B428" s="878"/>
      <c r="C428" s="878"/>
      <c r="D428" s="878"/>
      <c r="E428" s="878"/>
      <c r="F428" s="879"/>
      <c r="G428" s="880"/>
      <c r="H428" s="881"/>
      <c r="I428" s="711"/>
    </row>
    <row r="429" spans="1:9" ht="15.5" x14ac:dyDescent="0.35">
      <c r="A429" s="725" t="s">
        <v>5</v>
      </c>
      <c r="B429" s="726" t="s">
        <v>6</v>
      </c>
      <c r="C429" s="726"/>
      <c r="D429" s="726"/>
      <c r="E429" s="727" t="s">
        <v>7</v>
      </c>
      <c r="F429" s="728" t="s">
        <v>8</v>
      </c>
      <c r="G429" s="729" t="s">
        <v>9</v>
      </c>
      <c r="H429" s="730" t="s">
        <v>10</v>
      </c>
      <c r="I429" s="711"/>
    </row>
    <row r="430" spans="1:9" ht="16" thickBot="1" x14ac:dyDescent="0.4">
      <c r="A430" s="731"/>
      <c r="B430" s="732"/>
      <c r="C430" s="732"/>
      <c r="D430" s="732"/>
      <c r="E430" s="733"/>
      <c r="F430" s="734"/>
      <c r="G430" s="735" t="s">
        <v>11</v>
      </c>
      <c r="H430" s="736" t="s">
        <v>11</v>
      </c>
      <c r="I430" s="711"/>
    </row>
    <row r="431" spans="1:9" ht="15.5" x14ac:dyDescent="0.35">
      <c r="A431" s="772">
        <v>6400</v>
      </c>
      <c r="B431" s="773" t="s">
        <v>314</v>
      </c>
      <c r="C431" s="721"/>
      <c r="D431" s="774"/>
      <c r="E431" s="745"/>
      <c r="F431" s="746"/>
      <c r="G431" s="747"/>
      <c r="H431" s="748"/>
      <c r="I431" s="711"/>
    </row>
    <row r="432" spans="1:9" ht="15.5" x14ac:dyDescent="0.35">
      <c r="A432" s="743"/>
      <c r="B432" s="795"/>
      <c r="C432" s="721"/>
      <c r="D432" s="774"/>
      <c r="E432" s="750"/>
      <c r="F432" s="746"/>
      <c r="G432" s="747"/>
      <c r="H432" s="748"/>
      <c r="I432" s="711"/>
    </row>
    <row r="433" spans="1:9" ht="15.5" x14ac:dyDescent="0.35">
      <c r="A433" s="883">
        <v>64.010000000000005</v>
      </c>
      <c r="B433" s="773" t="s">
        <v>315</v>
      </c>
      <c r="C433" s="721"/>
      <c r="D433" s="774"/>
      <c r="E433" s="750"/>
      <c r="F433" s="746"/>
      <c r="G433" s="822"/>
      <c r="H433" s="748"/>
      <c r="I433" s="711"/>
    </row>
    <row r="434" spans="1:9" ht="15.5" x14ac:dyDescent="0.35">
      <c r="A434" s="883"/>
      <c r="B434" s="773"/>
      <c r="C434" s="721"/>
      <c r="D434" s="774"/>
      <c r="E434" s="750"/>
      <c r="F434" s="746"/>
      <c r="G434" s="822"/>
      <c r="H434" s="748"/>
      <c r="I434" s="711"/>
    </row>
    <row r="435" spans="1:9" ht="15.5" x14ac:dyDescent="0.35">
      <c r="A435" s="883"/>
      <c r="B435" s="773" t="s">
        <v>316</v>
      </c>
      <c r="C435" s="721"/>
      <c r="D435" s="774"/>
      <c r="E435" s="750" t="s">
        <v>35</v>
      </c>
      <c r="F435" s="746"/>
      <c r="G435" s="822"/>
      <c r="H435" s="748">
        <f t="shared" ref="H435" si="1">G435*F435</f>
        <v>0</v>
      </c>
      <c r="I435" s="711"/>
    </row>
    <row r="436" spans="1:9" ht="15.5" x14ac:dyDescent="0.35">
      <c r="A436" s="883"/>
      <c r="B436" s="795"/>
      <c r="C436" s="721"/>
      <c r="D436" s="774"/>
      <c r="E436" s="750"/>
      <c r="F436" s="746"/>
      <c r="G436" s="822"/>
      <c r="H436" s="748"/>
      <c r="I436" s="711"/>
    </row>
    <row r="437" spans="1:9" ht="15.5" x14ac:dyDescent="0.35">
      <c r="A437" s="883"/>
      <c r="B437" s="795" t="s">
        <v>317</v>
      </c>
      <c r="C437" s="721"/>
      <c r="D437" s="774"/>
      <c r="E437" s="750" t="s">
        <v>466</v>
      </c>
      <c r="F437" s="746">
        <v>15</v>
      </c>
      <c r="G437" s="822"/>
      <c r="H437" s="748"/>
      <c r="I437" s="711"/>
    </row>
    <row r="438" spans="1:9" ht="15.5" x14ac:dyDescent="0.35">
      <c r="A438" s="883"/>
      <c r="B438" s="795"/>
      <c r="C438" s="721"/>
      <c r="D438" s="774"/>
      <c r="E438" s="750" t="s">
        <v>35</v>
      </c>
      <c r="F438" s="746"/>
      <c r="G438" s="822"/>
      <c r="H438" s="748"/>
      <c r="I438" s="711"/>
    </row>
    <row r="439" spans="1:9" ht="15.5" x14ac:dyDescent="0.35">
      <c r="A439" s="883"/>
      <c r="B439" s="795" t="s">
        <v>318</v>
      </c>
      <c r="C439" s="721"/>
      <c r="D439" s="774"/>
      <c r="E439" s="750" t="s">
        <v>466</v>
      </c>
      <c r="F439" s="746">
        <v>10</v>
      </c>
      <c r="G439" s="822"/>
      <c r="H439" s="748"/>
      <c r="I439" s="711"/>
    </row>
    <row r="440" spans="1:9" ht="15.5" x14ac:dyDescent="0.35">
      <c r="A440" s="883"/>
      <c r="B440" s="795"/>
      <c r="C440" s="721"/>
      <c r="D440" s="774"/>
      <c r="E440" s="750" t="s">
        <v>35</v>
      </c>
      <c r="F440" s="746"/>
      <c r="G440" s="822"/>
      <c r="H440" s="748"/>
      <c r="I440" s="711"/>
    </row>
    <row r="441" spans="1:9" ht="15.5" x14ac:dyDescent="0.35">
      <c r="A441" s="883"/>
      <c r="B441" s="795" t="s">
        <v>320</v>
      </c>
      <c r="C441" s="721"/>
      <c r="D441" s="774"/>
      <c r="E441" s="750" t="s">
        <v>466</v>
      </c>
      <c r="F441" s="746">
        <v>25</v>
      </c>
      <c r="G441" s="822"/>
      <c r="H441" s="748"/>
      <c r="I441" s="711"/>
    </row>
    <row r="442" spans="1:9" ht="15.5" x14ac:dyDescent="0.35">
      <c r="A442" s="883"/>
      <c r="B442" s="773"/>
      <c r="C442" s="721"/>
      <c r="D442" s="774"/>
      <c r="E442" s="882"/>
      <c r="F442" s="746"/>
      <c r="G442" s="822"/>
      <c r="H442" s="748"/>
      <c r="I442" s="711"/>
    </row>
    <row r="443" spans="1:9" ht="15.5" x14ac:dyDescent="0.35">
      <c r="A443" s="883"/>
      <c r="B443" s="773" t="s">
        <v>319</v>
      </c>
      <c r="C443" s="721"/>
      <c r="D443" s="774"/>
      <c r="E443" s="750" t="s">
        <v>35</v>
      </c>
      <c r="F443" s="746"/>
      <c r="G443" s="822"/>
      <c r="H443" s="748"/>
      <c r="I443" s="711"/>
    </row>
    <row r="444" spans="1:9" ht="15.5" x14ac:dyDescent="0.35">
      <c r="A444" s="883"/>
      <c r="B444" s="795"/>
      <c r="C444" s="721"/>
      <c r="D444" s="774"/>
      <c r="E444" s="750"/>
      <c r="F444" s="746"/>
      <c r="G444" s="822"/>
      <c r="H444" s="748"/>
      <c r="I444" s="711"/>
    </row>
    <row r="445" spans="1:9" ht="15.5" x14ac:dyDescent="0.35">
      <c r="A445" s="883"/>
      <c r="B445" s="795" t="s">
        <v>317</v>
      </c>
      <c r="C445" s="721"/>
      <c r="D445" s="774"/>
      <c r="E445" s="750" t="s">
        <v>466</v>
      </c>
      <c r="F445" s="746">
        <v>15</v>
      </c>
      <c r="G445" s="822"/>
      <c r="H445" s="748"/>
      <c r="I445" s="711"/>
    </row>
    <row r="446" spans="1:9" ht="15.5" x14ac:dyDescent="0.35">
      <c r="A446" s="883"/>
      <c r="B446" s="795"/>
      <c r="C446" s="721"/>
      <c r="D446" s="774"/>
      <c r="E446" s="750" t="s">
        <v>35</v>
      </c>
      <c r="F446" s="746"/>
      <c r="G446" s="822"/>
      <c r="H446" s="748"/>
      <c r="I446" s="711"/>
    </row>
    <row r="447" spans="1:9" ht="15.5" x14ac:dyDescent="0.35">
      <c r="A447" s="883"/>
      <c r="B447" s="795" t="s">
        <v>318</v>
      </c>
      <c r="C447" s="721"/>
      <c r="D447" s="774"/>
      <c r="E447" s="750" t="s">
        <v>466</v>
      </c>
      <c r="F447" s="746">
        <v>10</v>
      </c>
      <c r="G447" s="822"/>
      <c r="H447" s="748"/>
      <c r="I447" s="711"/>
    </row>
    <row r="448" spans="1:9" ht="15.5" x14ac:dyDescent="0.35">
      <c r="A448" s="883"/>
      <c r="B448" s="795"/>
      <c r="C448" s="721"/>
      <c r="D448" s="774"/>
      <c r="E448" s="750" t="s">
        <v>35</v>
      </c>
      <c r="F448" s="746"/>
      <c r="G448" s="822"/>
      <c r="H448" s="748"/>
      <c r="I448" s="711"/>
    </row>
    <row r="449" spans="1:9" ht="15.5" x14ac:dyDescent="0.35">
      <c r="A449" s="883"/>
      <c r="B449" s="795" t="s">
        <v>320</v>
      </c>
      <c r="C449" s="721"/>
      <c r="D449" s="774"/>
      <c r="E449" s="750" t="s">
        <v>466</v>
      </c>
      <c r="F449" s="746">
        <v>20</v>
      </c>
      <c r="G449" s="822"/>
      <c r="H449" s="748"/>
      <c r="I449" s="711"/>
    </row>
    <row r="450" spans="1:9" ht="15.5" x14ac:dyDescent="0.35">
      <c r="A450" s="883"/>
      <c r="B450" s="795"/>
      <c r="C450" s="721"/>
      <c r="D450" s="774"/>
      <c r="E450" s="750"/>
      <c r="F450" s="746"/>
      <c r="G450" s="822"/>
      <c r="H450" s="748"/>
      <c r="I450" s="711"/>
    </row>
    <row r="451" spans="1:9" ht="15.5" x14ac:dyDescent="0.35">
      <c r="A451" s="883"/>
      <c r="B451" s="773" t="s">
        <v>500</v>
      </c>
      <c r="C451" s="721"/>
      <c r="D451" s="774"/>
      <c r="E451" s="750" t="s">
        <v>35</v>
      </c>
      <c r="F451" s="746"/>
      <c r="G451" s="822"/>
      <c r="H451" s="748"/>
      <c r="I451" s="711"/>
    </row>
    <row r="452" spans="1:9" ht="15.5" x14ac:dyDescent="0.35">
      <c r="A452" s="883"/>
      <c r="B452" s="795" t="s">
        <v>322</v>
      </c>
      <c r="C452" s="721"/>
      <c r="D452" s="774"/>
      <c r="E452" s="750" t="s">
        <v>466</v>
      </c>
      <c r="F452" s="746">
        <v>20</v>
      </c>
      <c r="G452" s="822"/>
      <c r="H452" s="748"/>
      <c r="I452" s="711"/>
    </row>
    <row r="453" spans="1:9" ht="16" thickBot="1" x14ac:dyDescent="0.4">
      <c r="A453" s="884"/>
      <c r="B453" s="842"/>
      <c r="C453" s="783"/>
      <c r="D453" s="885"/>
      <c r="E453" s="886"/>
      <c r="F453" s="887"/>
      <c r="G453" s="823"/>
      <c r="H453" s="888"/>
      <c r="I453" s="711"/>
    </row>
    <row r="454" spans="1:9" ht="16" thickBot="1" x14ac:dyDescent="0.4">
      <c r="A454" s="762" t="s">
        <v>324</v>
      </c>
      <c r="B454" s="763"/>
      <c r="C454" s="763"/>
      <c r="D454" s="763"/>
      <c r="E454" s="763"/>
      <c r="F454" s="764"/>
      <c r="G454" s="765"/>
      <c r="H454" s="766"/>
      <c r="I454" s="711"/>
    </row>
    <row r="455" spans="1:9" ht="15.5" x14ac:dyDescent="0.35">
      <c r="A455" s="878"/>
      <c r="B455" s="878"/>
      <c r="C455" s="878"/>
      <c r="D455" s="878"/>
      <c r="E455" s="878"/>
      <c r="F455" s="879"/>
      <c r="G455" s="880"/>
      <c r="H455" s="881"/>
      <c r="I455" s="711"/>
    </row>
    <row r="456" spans="1:9" ht="16" thickBot="1" x14ac:dyDescent="0.4">
      <c r="A456" s="878"/>
      <c r="B456" s="878"/>
      <c r="C456" s="878"/>
      <c r="D456" s="878"/>
      <c r="E456" s="878"/>
      <c r="F456" s="879"/>
      <c r="G456" s="880"/>
      <c r="H456" s="881"/>
      <c r="I456" s="711"/>
    </row>
    <row r="457" spans="1:9" ht="15.5" x14ac:dyDescent="0.35">
      <c r="A457" s="725" t="s">
        <v>5</v>
      </c>
      <c r="B457" s="726" t="s">
        <v>6</v>
      </c>
      <c r="C457" s="726"/>
      <c r="D457" s="726"/>
      <c r="E457" s="727" t="s">
        <v>7</v>
      </c>
      <c r="F457" s="728" t="s">
        <v>8</v>
      </c>
      <c r="G457" s="729" t="s">
        <v>9</v>
      </c>
      <c r="H457" s="730" t="s">
        <v>10</v>
      </c>
      <c r="I457" s="711"/>
    </row>
    <row r="458" spans="1:9" ht="16" thickBot="1" x14ac:dyDescent="0.4">
      <c r="A458" s="731"/>
      <c r="B458" s="732"/>
      <c r="C458" s="732"/>
      <c r="D458" s="732"/>
      <c r="E458" s="733"/>
      <c r="F458" s="734"/>
      <c r="G458" s="735" t="s">
        <v>11</v>
      </c>
      <c r="H458" s="736" t="s">
        <v>11</v>
      </c>
      <c r="I458" s="711"/>
    </row>
    <row r="459" spans="1:9" ht="15.5" x14ac:dyDescent="0.35">
      <c r="A459" s="772">
        <v>6600</v>
      </c>
      <c r="B459" s="773" t="s">
        <v>325</v>
      </c>
      <c r="C459" s="721"/>
      <c r="D459" s="774"/>
      <c r="E459" s="745"/>
      <c r="F459" s="746"/>
      <c r="G459" s="747"/>
      <c r="H459" s="748"/>
      <c r="I459" s="711"/>
    </row>
    <row r="460" spans="1:9" ht="15.5" x14ac:dyDescent="0.35">
      <c r="A460" s="743"/>
      <c r="B460" s="795"/>
      <c r="C460" s="721"/>
      <c r="D460" s="774"/>
      <c r="E460" s="750"/>
      <c r="F460" s="746"/>
      <c r="G460" s="747"/>
      <c r="H460" s="748"/>
      <c r="I460" s="711"/>
    </row>
    <row r="461" spans="1:9" ht="15.5" x14ac:dyDescent="0.35">
      <c r="A461" s="883">
        <v>66.11</v>
      </c>
      <c r="B461" s="773" t="s">
        <v>328</v>
      </c>
      <c r="C461" s="721"/>
      <c r="D461" s="774"/>
      <c r="E461" s="750"/>
      <c r="F461" s="746"/>
      <c r="G461" s="822"/>
      <c r="H461" s="748"/>
      <c r="I461" s="711"/>
    </row>
    <row r="462" spans="1:9" ht="15.5" x14ac:dyDescent="0.35">
      <c r="A462" s="883"/>
      <c r="B462" s="795"/>
      <c r="C462" s="721"/>
      <c r="D462" s="774"/>
      <c r="E462" s="750"/>
      <c r="F462" s="746"/>
      <c r="G462" s="822"/>
      <c r="H462" s="748"/>
      <c r="I462" s="711"/>
    </row>
    <row r="463" spans="1:9" ht="15.5" x14ac:dyDescent="0.35">
      <c r="A463" s="883"/>
      <c r="B463" s="795" t="s">
        <v>329</v>
      </c>
      <c r="C463" s="721"/>
      <c r="D463" s="774"/>
      <c r="E463" s="750" t="s">
        <v>22</v>
      </c>
      <c r="F463" s="746">
        <v>4</v>
      </c>
      <c r="G463" s="822"/>
      <c r="H463" s="748"/>
      <c r="I463" s="711"/>
    </row>
    <row r="464" spans="1:9" ht="15.5" x14ac:dyDescent="0.35">
      <c r="A464" s="883"/>
      <c r="B464" s="795"/>
      <c r="C464" s="721"/>
      <c r="D464" s="774"/>
      <c r="E464" s="750"/>
      <c r="F464" s="746"/>
      <c r="G464" s="822"/>
      <c r="H464" s="748"/>
      <c r="I464" s="711"/>
    </row>
    <row r="465" spans="1:9" ht="15.5" x14ac:dyDescent="0.35">
      <c r="A465" s="883"/>
      <c r="B465" s="795" t="s">
        <v>330</v>
      </c>
      <c r="C465" s="721"/>
      <c r="D465" s="774"/>
      <c r="E465" s="750" t="s">
        <v>22</v>
      </c>
      <c r="F465" s="746">
        <v>4</v>
      </c>
      <c r="G465" s="822"/>
      <c r="H465" s="748"/>
      <c r="I465" s="711"/>
    </row>
    <row r="466" spans="1:9" ht="15.5" x14ac:dyDescent="0.35">
      <c r="A466" s="883">
        <v>66.19</v>
      </c>
      <c r="B466" s="773" t="s">
        <v>332</v>
      </c>
      <c r="C466" s="721"/>
      <c r="D466" s="774"/>
      <c r="E466" s="750"/>
      <c r="F466" s="746"/>
      <c r="G466" s="822"/>
      <c r="H466" s="748"/>
      <c r="I466" s="711"/>
    </row>
    <row r="467" spans="1:9" ht="15.5" x14ac:dyDescent="0.35">
      <c r="A467" s="883"/>
      <c r="B467" s="773"/>
      <c r="C467" s="721"/>
      <c r="D467" s="774"/>
      <c r="E467" s="750"/>
      <c r="F467" s="746"/>
      <c r="G467" s="822"/>
      <c r="H467" s="748"/>
      <c r="I467" s="711"/>
    </row>
    <row r="468" spans="1:9" ht="15.5" x14ac:dyDescent="0.35">
      <c r="A468" s="883"/>
      <c r="B468" s="773" t="s">
        <v>333</v>
      </c>
      <c r="C468" s="721"/>
      <c r="D468" s="774"/>
      <c r="E468" s="750"/>
      <c r="F468" s="746"/>
      <c r="G468" s="822"/>
      <c r="H468" s="748"/>
      <c r="I468" s="711"/>
    </row>
    <row r="469" spans="1:9" ht="15.5" x14ac:dyDescent="0.35">
      <c r="A469" s="883"/>
      <c r="B469" s="773"/>
      <c r="C469" s="721"/>
      <c r="D469" s="774"/>
      <c r="E469" s="750"/>
      <c r="F469" s="746"/>
      <c r="G469" s="822"/>
      <c r="H469" s="748"/>
      <c r="I469" s="711"/>
    </row>
    <row r="470" spans="1:9" ht="15.5" x14ac:dyDescent="0.35">
      <c r="A470" s="883"/>
      <c r="B470" s="795" t="s">
        <v>334</v>
      </c>
      <c r="C470" s="721"/>
      <c r="D470" s="774"/>
      <c r="E470" s="750" t="s">
        <v>80</v>
      </c>
      <c r="F470" s="746">
        <v>50</v>
      </c>
      <c r="G470" s="822"/>
      <c r="H470" s="748"/>
      <c r="I470" s="711"/>
    </row>
    <row r="471" spans="1:9" ht="15.5" x14ac:dyDescent="0.35">
      <c r="A471" s="883"/>
      <c r="B471" s="773"/>
      <c r="C471" s="721"/>
      <c r="D471" s="774"/>
      <c r="E471" s="750"/>
      <c r="F471" s="746"/>
      <c r="G471" s="822"/>
      <c r="H471" s="748"/>
      <c r="I471" s="711"/>
    </row>
    <row r="472" spans="1:9" ht="15.5" x14ac:dyDescent="0.35">
      <c r="A472" s="883"/>
      <c r="B472" s="773" t="s">
        <v>335</v>
      </c>
      <c r="C472" s="721"/>
      <c r="D472" s="774"/>
      <c r="E472" s="750"/>
      <c r="F472" s="746"/>
      <c r="G472" s="822"/>
      <c r="H472" s="748"/>
      <c r="I472" s="711"/>
    </row>
    <row r="473" spans="1:9" ht="15.5" x14ac:dyDescent="0.35">
      <c r="A473" s="883"/>
      <c r="B473" s="773"/>
      <c r="C473" s="721"/>
      <c r="D473" s="774"/>
      <c r="E473" s="750"/>
      <c r="F473" s="746"/>
      <c r="G473" s="822"/>
      <c r="H473" s="748"/>
      <c r="I473" s="711"/>
    </row>
    <row r="474" spans="1:9" ht="15.5" x14ac:dyDescent="0.35">
      <c r="A474" s="883"/>
      <c r="B474" s="795" t="s">
        <v>336</v>
      </c>
      <c r="C474" s="721"/>
      <c r="D474" s="774"/>
      <c r="E474" s="750" t="s">
        <v>80</v>
      </c>
      <c r="F474" s="746">
        <v>50</v>
      </c>
      <c r="G474" s="822"/>
      <c r="H474" s="748"/>
      <c r="I474" s="711"/>
    </row>
    <row r="475" spans="1:9" ht="16" thickBot="1" x14ac:dyDescent="0.4">
      <c r="A475" s="884"/>
      <c r="B475" s="842"/>
      <c r="C475" s="783"/>
      <c r="D475" s="885"/>
      <c r="E475" s="886"/>
      <c r="F475" s="887"/>
      <c r="G475" s="823"/>
      <c r="H475" s="888"/>
      <c r="I475" s="711"/>
    </row>
    <row r="476" spans="1:9" ht="16" thickBot="1" x14ac:dyDescent="0.4">
      <c r="A476" s="762" t="s">
        <v>337</v>
      </c>
      <c r="B476" s="763"/>
      <c r="C476" s="763"/>
      <c r="D476" s="763"/>
      <c r="E476" s="763"/>
      <c r="F476" s="764"/>
      <c r="G476" s="765"/>
      <c r="H476" s="766"/>
      <c r="I476" s="711"/>
    </row>
    <row r="477" spans="1:9" ht="15.5" x14ac:dyDescent="0.35">
      <c r="A477" s="878"/>
      <c r="B477" s="878"/>
      <c r="C477" s="878"/>
      <c r="D477" s="878"/>
      <c r="E477" s="878"/>
      <c r="F477" s="879"/>
      <c r="G477" s="880"/>
      <c r="H477" s="881"/>
      <c r="I477" s="711"/>
    </row>
    <row r="478" spans="1:9" ht="16" thickBot="1" x14ac:dyDescent="0.4">
      <c r="A478" s="878"/>
      <c r="B478" s="878"/>
      <c r="C478" s="878"/>
      <c r="D478" s="878"/>
      <c r="E478" s="878"/>
      <c r="F478" s="879"/>
      <c r="G478" s="880"/>
      <c r="H478" s="881"/>
      <c r="I478" s="711"/>
    </row>
    <row r="479" spans="1:9" ht="15.5" x14ac:dyDescent="0.35">
      <c r="A479" s="725" t="s">
        <v>5</v>
      </c>
      <c r="B479" s="726" t="s">
        <v>6</v>
      </c>
      <c r="C479" s="726"/>
      <c r="D479" s="726"/>
      <c r="E479" s="727" t="s">
        <v>7</v>
      </c>
      <c r="F479" s="728" t="s">
        <v>8</v>
      </c>
      <c r="G479" s="729" t="s">
        <v>9</v>
      </c>
      <c r="H479" s="730" t="s">
        <v>10</v>
      </c>
      <c r="I479" s="711"/>
    </row>
    <row r="480" spans="1:9" ht="16" thickBot="1" x14ac:dyDescent="0.4">
      <c r="A480" s="731"/>
      <c r="B480" s="732"/>
      <c r="C480" s="732"/>
      <c r="D480" s="732"/>
      <c r="E480" s="733"/>
      <c r="F480" s="734"/>
      <c r="G480" s="735" t="s">
        <v>11</v>
      </c>
      <c r="H480" s="736" t="s">
        <v>11</v>
      </c>
      <c r="I480" s="711"/>
    </row>
    <row r="481" spans="1:9" ht="15.5" x14ac:dyDescent="0.35">
      <c r="A481" s="737" t="s">
        <v>338</v>
      </c>
      <c r="B481" s="773" t="s">
        <v>339</v>
      </c>
      <c r="C481" s="721"/>
      <c r="D481" s="774"/>
      <c r="E481" s="745"/>
      <c r="F481" s="746"/>
      <c r="G481" s="747"/>
      <c r="H481" s="748"/>
      <c r="I481" s="711"/>
    </row>
    <row r="482" spans="1:9" ht="15.5" x14ac:dyDescent="0.35">
      <c r="A482" s="743"/>
      <c r="B482" s="795"/>
      <c r="C482" s="721"/>
      <c r="D482" s="774"/>
      <c r="E482" s="750"/>
      <c r="F482" s="746"/>
      <c r="G482" s="747"/>
      <c r="H482" s="748"/>
      <c r="I482" s="711"/>
    </row>
    <row r="483" spans="1:9" ht="39.75" customHeight="1" x14ac:dyDescent="0.35">
      <c r="A483" s="752" t="s">
        <v>342</v>
      </c>
      <c r="B483" s="2371" t="s">
        <v>501</v>
      </c>
      <c r="C483" s="2372"/>
      <c r="D483" s="2373"/>
      <c r="E483" s="750"/>
      <c r="F483" s="746"/>
      <c r="G483" s="747"/>
      <c r="H483" s="748"/>
      <c r="I483" s="711"/>
    </row>
    <row r="484" spans="1:9" ht="15.5" x14ac:dyDescent="0.35">
      <c r="A484" s="743"/>
      <c r="B484" s="795"/>
      <c r="C484" s="721"/>
      <c r="D484" s="774"/>
      <c r="E484" s="750"/>
      <c r="F484" s="746"/>
      <c r="G484" s="747"/>
      <c r="H484" s="748"/>
      <c r="I484" s="711"/>
    </row>
    <row r="485" spans="1:9" ht="15.5" x14ac:dyDescent="0.35">
      <c r="A485" s="743"/>
      <c r="B485" s="795" t="s">
        <v>344</v>
      </c>
      <c r="C485" s="721"/>
      <c r="D485" s="774"/>
      <c r="E485" s="750" t="s">
        <v>80</v>
      </c>
      <c r="F485" s="746">
        <v>10</v>
      </c>
      <c r="G485" s="747"/>
      <c r="H485" s="748"/>
      <c r="I485" s="711"/>
    </row>
    <row r="486" spans="1:9" ht="15.5" x14ac:dyDescent="0.35">
      <c r="A486" s="743"/>
      <c r="B486" s="795"/>
      <c r="C486" s="721"/>
      <c r="D486" s="774"/>
      <c r="E486" s="750"/>
      <c r="F486" s="746"/>
      <c r="G486" s="747"/>
      <c r="H486" s="748"/>
      <c r="I486" s="711"/>
    </row>
    <row r="487" spans="1:9" ht="15.5" x14ac:dyDescent="0.35">
      <c r="A487" s="743"/>
      <c r="B487" s="795" t="s">
        <v>345</v>
      </c>
      <c r="C487" s="721"/>
      <c r="D487" s="774"/>
      <c r="E487" s="750" t="s">
        <v>80</v>
      </c>
      <c r="F487" s="746">
        <v>10</v>
      </c>
      <c r="G487" s="747"/>
      <c r="H487" s="748"/>
      <c r="I487" s="711"/>
    </row>
    <row r="488" spans="1:9" ht="15.5" x14ac:dyDescent="0.35">
      <c r="A488" s="743"/>
      <c r="B488" s="795"/>
      <c r="C488" s="721"/>
      <c r="D488" s="774"/>
      <c r="E488" s="750"/>
      <c r="F488" s="746"/>
      <c r="G488" s="747"/>
      <c r="H488" s="748"/>
      <c r="I488" s="711"/>
    </row>
    <row r="489" spans="1:9" ht="15.5" x14ac:dyDescent="0.35">
      <c r="A489" s="752"/>
      <c r="B489" s="2371" t="s">
        <v>346</v>
      </c>
      <c r="C489" s="2372"/>
      <c r="D489" s="2373"/>
      <c r="E489" s="750" t="s">
        <v>347</v>
      </c>
      <c r="F489" s="746">
        <v>200</v>
      </c>
      <c r="G489" s="747"/>
      <c r="H489" s="748"/>
      <c r="I489" s="711"/>
    </row>
    <row r="490" spans="1:9" ht="15.5" x14ac:dyDescent="0.35">
      <c r="A490" s="743"/>
      <c r="B490" s="795"/>
      <c r="C490" s="721"/>
      <c r="D490" s="774"/>
      <c r="E490" s="750"/>
      <c r="F490" s="746"/>
      <c r="G490" s="747"/>
      <c r="H490" s="748"/>
      <c r="I490" s="711"/>
    </row>
    <row r="491" spans="1:9" ht="15.5" x14ac:dyDescent="0.35">
      <c r="A491" s="752" t="s">
        <v>348</v>
      </c>
      <c r="B491" s="2363" t="s">
        <v>349</v>
      </c>
      <c r="C491" s="2364"/>
      <c r="D491" s="2365"/>
      <c r="E491" s="750"/>
      <c r="F491" s="746"/>
      <c r="G491" s="822"/>
      <c r="H491" s="748"/>
      <c r="I491" s="711"/>
    </row>
    <row r="492" spans="1:9" ht="15.5" x14ac:dyDescent="0.35">
      <c r="A492" s="883"/>
      <c r="B492" s="889"/>
      <c r="C492" s="721"/>
      <c r="D492" s="774"/>
      <c r="E492" s="750"/>
      <c r="F492" s="746"/>
      <c r="G492" s="822"/>
      <c r="H492" s="748"/>
      <c r="I492" s="711"/>
    </row>
    <row r="493" spans="1:9" ht="15.5" x14ac:dyDescent="0.35">
      <c r="A493" s="883"/>
      <c r="B493" s="2363" t="s">
        <v>350</v>
      </c>
      <c r="C493" s="2364"/>
      <c r="D493" s="2365"/>
      <c r="E493" s="750" t="s">
        <v>80</v>
      </c>
      <c r="F493" s="746">
        <v>100</v>
      </c>
      <c r="G493" s="822"/>
      <c r="H493" s="748"/>
      <c r="I493" s="711"/>
    </row>
    <row r="494" spans="1:9" ht="15.5" x14ac:dyDescent="0.35">
      <c r="A494" s="883"/>
      <c r="B494" s="2363" t="s">
        <v>351</v>
      </c>
      <c r="C494" s="2364"/>
      <c r="D494" s="2365"/>
      <c r="E494" s="750" t="s">
        <v>80</v>
      </c>
      <c r="F494" s="746">
        <v>100</v>
      </c>
      <c r="G494" s="822"/>
      <c r="H494" s="748"/>
      <c r="I494" s="711"/>
    </row>
    <row r="495" spans="1:9" ht="15.5" x14ac:dyDescent="0.35">
      <c r="A495" s="883"/>
      <c r="B495" s="890"/>
      <c r="C495" s="721"/>
      <c r="D495" s="774"/>
      <c r="E495" s="750"/>
      <c r="F495" s="746"/>
      <c r="G495" s="822"/>
      <c r="H495" s="748"/>
      <c r="I495" s="711"/>
    </row>
    <row r="496" spans="1:9" ht="15.5" x14ac:dyDescent="0.35">
      <c r="A496" s="752" t="s">
        <v>352</v>
      </c>
      <c r="B496" s="2363" t="s">
        <v>353</v>
      </c>
      <c r="C496" s="2364"/>
      <c r="D496" s="2365"/>
      <c r="E496" s="750"/>
      <c r="F496" s="746"/>
      <c r="G496" s="822"/>
      <c r="H496" s="748"/>
      <c r="I496" s="711"/>
    </row>
    <row r="497" spans="1:9" ht="15.5" x14ac:dyDescent="0.35">
      <c r="A497" s="883"/>
      <c r="B497" s="890"/>
      <c r="C497" s="721"/>
      <c r="D497" s="774"/>
      <c r="E497" s="750"/>
      <c r="F497" s="746"/>
      <c r="G497" s="822"/>
      <c r="H497" s="748"/>
      <c r="I497" s="711"/>
    </row>
    <row r="498" spans="1:9" ht="15.5" x14ac:dyDescent="0.35">
      <c r="A498" s="883"/>
      <c r="B498" s="2363" t="s">
        <v>350</v>
      </c>
      <c r="C498" s="2364"/>
      <c r="D498" s="2365"/>
      <c r="E498" s="750" t="s">
        <v>80</v>
      </c>
      <c r="F498" s="746">
        <v>100</v>
      </c>
      <c r="G498" s="822"/>
      <c r="H498" s="748"/>
      <c r="I498" s="711"/>
    </row>
    <row r="499" spans="1:9" ht="15.5" x14ac:dyDescent="0.35">
      <c r="A499" s="883"/>
      <c r="B499" s="2363" t="s">
        <v>351</v>
      </c>
      <c r="C499" s="2364"/>
      <c r="D499" s="2365"/>
      <c r="E499" s="750" t="s">
        <v>80</v>
      </c>
      <c r="F499" s="746">
        <v>100</v>
      </c>
      <c r="G499" s="822"/>
      <c r="H499" s="748"/>
      <c r="I499" s="711"/>
    </row>
    <row r="500" spans="1:9" ht="15.5" x14ac:dyDescent="0.35">
      <c r="A500" s="883"/>
      <c r="B500" s="890"/>
      <c r="C500" s="721"/>
      <c r="D500" s="774"/>
      <c r="E500" s="750"/>
      <c r="F500" s="746"/>
      <c r="G500" s="822"/>
      <c r="H500" s="748"/>
      <c r="I500" s="711"/>
    </row>
    <row r="501" spans="1:9" ht="15.5" x14ac:dyDescent="0.35">
      <c r="A501" s="752" t="s">
        <v>354</v>
      </c>
      <c r="B501" s="2363" t="s">
        <v>355</v>
      </c>
      <c r="C501" s="2364"/>
      <c r="D501" s="2365"/>
      <c r="E501" s="750"/>
      <c r="F501" s="746"/>
      <c r="G501" s="822"/>
      <c r="H501" s="748"/>
      <c r="I501" s="711"/>
    </row>
    <row r="502" spans="1:9" ht="15.5" x14ac:dyDescent="0.35">
      <c r="A502" s="883"/>
      <c r="B502" s="890"/>
      <c r="C502" s="721"/>
      <c r="D502" s="774"/>
      <c r="E502" s="750"/>
      <c r="F502" s="746"/>
      <c r="G502" s="822"/>
      <c r="H502" s="748"/>
      <c r="I502" s="711"/>
    </row>
    <row r="503" spans="1:9" ht="15.5" x14ac:dyDescent="0.35">
      <c r="A503" s="883"/>
      <c r="B503" s="2363" t="s">
        <v>350</v>
      </c>
      <c r="C503" s="2364"/>
      <c r="D503" s="2365"/>
      <c r="E503" s="750" t="s">
        <v>80</v>
      </c>
      <c r="F503" s="746">
        <v>200</v>
      </c>
      <c r="G503" s="822"/>
      <c r="H503" s="748"/>
      <c r="I503" s="711"/>
    </row>
    <row r="504" spans="1:9" ht="15.5" x14ac:dyDescent="0.35">
      <c r="A504" s="883"/>
      <c r="B504" s="2363" t="s">
        <v>351</v>
      </c>
      <c r="C504" s="2364"/>
      <c r="D504" s="2365"/>
      <c r="E504" s="750" t="s">
        <v>80</v>
      </c>
      <c r="F504" s="746">
        <v>200</v>
      </c>
      <c r="G504" s="822"/>
      <c r="H504" s="748"/>
      <c r="I504" s="711"/>
    </row>
    <row r="505" spans="1:9" ht="15.5" x14ac:dyDescent="0.35">
      <c r="A505" s="883"/>
      <c r="B505" s="890"/>
      <c r="C505" s="721"/>
      <c r="D505" s="774"/>
      <c r="E505" s="750"/>
      <c r="F505" s="746"/>
      <c r="G505" s="822"/>
      <c r="H505" s="748"/>
      <c r="I505" s="711"/>
    </row>
    <row r="506" spans="1:9" ht="15.5" x14ac:dyDescent="0.35">
      <c r="A506" s="752" t="s">
        <v>356</v>
      </c>
      <c r="B506" s="2363" t="s">
        <v>357</v>
      </c>
      <c r="C506" s="2364"/>
      <c r="D506" s="2365"/>
      <c r="E506" s="750"/>
      <c r="F506" s="746"/>
      <c r="G506" s="822"/>
      <c r="H506" s="748"/>
      <c r="I506" s="711"/>
    </row>
    <row r="507" spans="1:9" ht="15.5" x14ac:dyDescent="0.35">
      <c r="A507" s="883"/>
      <c r="B507" s="890"/>
      <c r="C507" s="721"/>
      <c r="D507" s="774"/>
      <c r="E507" s="750"/>
      <c r="F507" s="746"/>
      <c r="G507" s="822"/>
      <c r="H507" s="748"/>
      <c r="I507" s="711"/>
    </row>
    <row r="508" spans="1:9" ht="15.5" x14ac:dyDescent="0.35">
      <c r="A508" s="883"/>
      <c r="B508" s="2363" t="s">
        <v>350</v>
      </c>
      <c r="C508" s="2364"/>
      <c r="D508" s="2365"/>
      <c r="E508" s="750" t="s">
        <v>80</v>
      </c>
      <c r="F508" s="746">
        <v>200</v>
      </c>
      <c r="G508" s="822"/>
      <c r="H508" s="748"/>
      <c r="I508" s="711"/>
    </row>
    <row r="509" spans="1:9" ht="15.5" x14ac:dyDescent="0.35">
      <c r="A509" s="883"/>
      <c r="B509" s="2363" t="s">
        <v>358</v>
      </c>
      <c r="C509" s="2364"/>
      <c r="D509" s="2365"/>
      <c r="E509" s="750" t="s">
        <v>80</v>
      </c>
      <c r="F509" s="746">
        <v>200</v>
      </c>
      <c r="G509" s="822"/>
      <c r="H509" s="748"/>
      <c r="I509" s="711"/>
    </row>
    <row r="510" spans="1:9" ht="15.5" x14ac:dyDescent="0.35">
      <c r="A510" s="883"/>
      <c r="B510" s="891"/>
      <c r="C510" s="892"/>
      <c r="D510" s="893"/>
      <c r="E510" s="750"/>
      <c r="F510" s="746"/>
      <c r="G510" s="822"/>
      <c r="H510" s="748"/>
      <c r="I510" s="711"/>
    </row>
    <row r="511" spans="1:9" ht="15.5" x14ac:dyDescent="0.35">
      <c r="A511" s="752" t="s">
        <v>359</v>
      </c>
      <c r="B511" s="2363" t="s">
        <v>360</v>
      </c>
      <c r="C511" s="2364"/>
      <c r="D511" s="2365"/>
      <c r="E511" s="750"/>
      <c r="F511" s="746"/>
      <c r="G511" s="822"/>
      <c r="H511" s="748"/>
      <c r="I511" s="711"/>
    </row>
    <row r="512" spans="1:9" ht="15.5" x14ac:dyDescent="0.35">
      <c r="A512" s="883"/>
      <c r="B512" s="890"/>
      <c r="C512" s="721"/>
      <c r="D512" s="774"/>
      <c r="E512" s="750"/>
      <c r="F512" s="746"/>
      <c r="G512" s="822"/>
      <c r="H512" s="748"/>
      <c r="I512" s="711"/>
    </row>
    <row r="513" spans="1:9" ht="15.5" x14ac:dyDescent="0.35">
      <c r="A513" s="883"/>
      <c r="B513" s="2363" t="s">
        <v>350</v>
      </c>
      <c r="C513" s="2364"/>
      <c r="D513" s="2365"/>
      <c r="E513" s="750" t="s">
        <v>80</v>
      </c>
      <c r="F513" s="746">
        <v>200</v>
      </c>
      <c r="G513" s="822"/>
      <c r="H513" s="748"/>
      <c r="I513" s="711"/>
    </row>
    <row r="514" spans="1:9" ht="15.5" x14ac:dyDescent="0.35">
      <c r="A514" s="883"/>
      <c r="B514" s="2363" t="s">
        <v>358</v>
      </c>
      <c r="C514" s="2364"/>
      <c r="D514" s="2365"/>
      <c r="E514" s="750" t="s">
        <v>80</v>
      </c>
      <c r="F514" s="746">
        <v>200</v>
      </c>
      <c r="G514" s="822"/>
      <c r="H514" s="748"/>
      <c r="I514" s="711"/>
    </row>
    <row r="515" spans="1:9" ht="15.5" x14ac:dyDescent="0.35">
      <c r="A515" s="883"/>
      <c r="B515" s="891"/>
      <c r="C515" s="892"/>
      <c r="D515" s="893"/>
      <c r="E515" s="750"/>
      <c r="F515" s="746"/>
      <c r="G515" s="822"/>
      <c r="H515" s="748"/>
      <c r="I515" s="711"/>
    </row>
    <row r="516" spans="1:9" ht="15.5" x14ac:dyDescent="0.35">
      <c r="A516" s="752" t="s">
        <v>363</v>
      </c>
      <c r="B516" s="2363" t="s">
        <v>364</v>
      </c>
      <c r="C516" s="2364"/>
      <c r="D516" s="2365"/>
      <c r="E516" s="750" t="s">
        <v>22</v>
      </c>
      <c r="F516" s="746">
        <v>20</v>
      </c>
      <c r="G516" s="822"/>
      <c r="H516" s="748"/>
      <c r="I516" s="711"/>
    </row>
    <row r="517" spans="1:9" ht="15.5" x14ac:dyDescent="0.35">
      <c r="A517" s="883"/>
      <c r="B517" s="889"/>
      <c r="C517" s="721"/>
      <c r="D517" s="774"/>
      <c r="E517" s="750"/>
      <c r="F517" s="746"/>
      <c r="G517" s="822"/>
      <c r="H517" s="748"/>
      <c r="I517" s="711"/>
    </row>
    <row r="518" spans="1:9" ht="15.5" x14ac:dyDescent="0.35">
      <c r="A518" s="752" t="s">
        <v>365</v>
      </c>
      <c r="B518" s="2363" t="s">
        <v>366</v>
      </c>
      <c r="C518" s="2364"/>
      <c r="D518" s="2365"/>
      <c r="E518" s="750" t="s">
        <v>80</v>
      </c>
      <c r="F518" s="746">
        <v>100</v>
      </c>
      <c r="G518" s="822"/>
      <c r="H518" s="748"/>
      <c r="I518" s="711"/>
    </row>
    <row r="519" spans="1:9" ht="16" thickBot="1" x14ac:dyDescent="0.4">
      <c r="A519" s="884"/>
      <c r="B519" s="842"/>
      <c r="C519" s="783"/>
      <c r="D519" s="885"/>
      <c r="E519" s="886"/>
      <c r="F519" s="887"/>
      <c r="G519" s="823"/>
      <c r="H519" s="888"/>
      <c r="I519" s="711"/>
    </row>
    <row r="520" spans="1:9" ht="16" thickBot="1" x14ac:dyDescent="0.4">
      <c r="A520" s="762" t="s">
        <v>367</v>
      </c>
      <c r="B520" s="763"/>
      <c r="C520" s="763"/>
      <c r="D520" s="763"/>
      <c r="E520" s="763"/>
      <c r="F520" s="764"/>
      <c r="G520" s="765"/>
      <c r="H520" s="766"/>
      <c r="I520" s="711"/>
    </row>
    <row r="521" spans="1:9" ht="15.5" x14ac:dyDescent="0.35">
      <c r="A521" s="878"/>
      <c r="B521" s="878"/>
      <c r="C521" s="878"/>
      <c r="D521" s="878"/>
      <c r="E521" s="878"/>
      <c r="F521" s="879"/>
      <c r="G521" s="880"/>
      <c r="H521" s="881"/>
      <c r="I521" s="711"/>
    </row>
    <row r="522" spans="1:9" ht="16" thickBot="1" x14ac:dyDescent="0.4">
      <c r="A522" s="878"/>
      <c r="B522" s="878"/>
      <c r="C522" s="878"/>
      <c r="D522" s="878"/>
      <c r="E522" s="878"/>
      <c r="F522" s="879"/>
      <c r="G522" s="880"/>
      <c r="H522" s="881"/>
      <c r="I522" s="711"/>
    </row>
    <row r="523" spans="1:9" ht="15.5" x14ac:dyDescent="0.35">
      <c r="A523" s="725" t="s">
        <v>5</v>
      </c>
      <c r="B523" s="726" t="s">
        <v>6</v>
      </c>
      <c r="C523" s="726"/>
      <c r="D523" s="726"/>
      <c r="E523" s="727" t="s">
        <v>7</v>
      </c>
      <c r="F523" s="728" t="s">
        <v>8</v>
      </c>
      <c r="G523" s="729" t="s">
        <v>9</v>
      </c>
      <c r="H523" s="730" t="s">
        <v>10</v>
      </c>
      <c r="I523" s="711"/>
    </row>
    <row r="524" spans="1:9" ht="16" thickBot="1" x14ac:dyDescent="0.4">
      <c r="A524" s="731"/>
      <c r="B524" s="732"/>
      <c r="C524" s="732"/>
      <c r="D524" s="732"/>
      <c r="E524" s="733"/>
      <c r="F524" s="734"/>
      <c r="G524" s="735" t="s">
        <v>11</v>
      </c>
      <c r="H524" s="736" t="s">
        <v>11</v>
      </c>
      <c r="I524" s="711"/>
    </row>
    <row r="525" spans="1:9" ht="15.5" x14ac:dyDescent="0.35">
      <c r="A525" s="894"/>
      <c r="B525" s="843"/>
      <c r="C525" s="768"/>
      <c r="D525" s="895"/>
      <c r="E525" s="896"/>
      <c r="F525" s="897"/>
      <c r="G525" s="898"/>
      <c r="H525" s="806"/>
      <c r="I525" s="711"/>
    </row>
    <row r="526" spans="1:9" ht="15.5" x14ac:dyDescent="0.35">
      <c r="A526" s="772">
        <v>7100</v>
      </c>
      <c r="B526" s="773" t="s">
        <v>107</v>
      </c>
      <c r="C526" s="721"/>
      <c r="D526" s="774"/>
      <c r="E526" s="745"/>
      <c r="F526" s="746"/>
      <c r="G526" s="747"/>
      <c r="H526" s="748"/>
      <c r="I526" s="711"/>
    </row>
    <row r="527" spans="1:9" ht="15.5" x14ac:dyDescent="0.35">
      <c r="A527" s="743"/>
      <c r="B527" s="795"/>
      <c r="C527" s="721"/>
      <c r="D527" s="774"/>
      <c r="E527" s="750"/>
      <c r="F527" s="746"/>
      <c r="G527" s="747"/>
      <c r="H527" s="748"/>
      <c r="I527" s="711"/>
    </row>
    <row r="528" spans="1:9" ht="15.5" x14ac:dyDescent="0.35">
      <c r="A528" s="752" t="s">
        <v>108</v>
      </c>
      <c r="B528" s="2363" t="s">
        <v>502</v>
      </c>
      <c r="C528" s="2366"/>
      <c r="D528" s="2365"/>
      <c r="E528" s="750" t="s">
        <v>503</v>
      </c>
      <c r="F528" s="746">
        <v>1</v>
      </c>
      <c r="G528" s="822">
        <v>500000</v>
      </c>
      <c r="H528" s="748">
        <f>F528*G528</f>
        <v>500000</v>
      </c>
      <c r="I528" s="711"/>
    </row>
    <row r="529" spans="1:9" ht="16" thickBot="1" x14ac:dyDescent="0.4">
      <c r="A529" s="884"/>
      <c r="B529" s="842"/>
      <c r="C529" s="783"/>
      <c r="D529" s="885"/>
      <c r="E529" s="886"/>
      <c r="F529" s="887"/>
      <c r="G529" s="823"/>
      <c r="H529" s="888"/>
      <c r="I529" s="711"/>
    </row>
    <row r="530" spans="1:9" ht="16" thickBot="1" x14ac:dyDescent="0.4">
      <c r="A530" s="762" t="s">
        <v>111</v>
      </c>
      <c r="B530" s="763"/>
      <c r="C530" s="763"/>
      <c r="D530" s="763"/>
      <c r="E530" s="763"/>
      <c r="F530" s="764"/>
      <c r="G530" s="765"/>
      <c r="H530" s="766">
        <f>SUM(H528:H529)</f>
        <v>500000</v>
      </c>
      <c r="I530" s="711"/>
    </row>
    <row r="531" spans="1:9" ht="15.5" x14ac:dyDescent="0.35">
      <c r="A531" s="878"/>
      <c r="B531" s="878"/>
      <c r="C531" s="878"/>
      <c r="D531" s="878"/>
      <c r="E531" s="878"/>
      <c r="F531" s="879"/>
      <c r="G531" s="880"/>
      <c r="H531" s="881"/>
      <c r="I531" s="711"/>
    </row>
    <row r="532" spans="1:9" ht="15.5" x14ac:dyDescent="0.35">
      <c r="A532" s="720" t="s">
        <v>112</v>
      </c>
      <c r="B532" s="720"/>
      <c r="C532" s="721"/>
      <c r="D532" s="721"/>
      <c r="E532" s="721"/>
      <c r="F532" s="722"/>
      <c r="G532" s="723"/>
      <c r="H532" s="899"/>
      <c r="I532" s="711"/>
    </row>
    <row r="533" spans="1:9" ht="16" thickBot="1" x14ac:dyDescent="0.4">
      <c r="A533" s="744"/>
      <c r="B533" s="744"/>
      <c r="C533" s="721"/>
      <c r="D533" s="721"/>
      <c r="E533" s="798"/>
      <c r="F533" s="722"/>
      <c r="G533" s="723"/>
      <c r="H533" s="899"/>
      <c r="I533" s="711"/>
    </row>
    <row r="534" spans="1:9" ht="24.9" customHeight="1" thickBot="1" x14ac:dyDescent="0.4">
      <c r="A534" s="900" t="s">
        <v>113</v>
      </c>
      <c r="B534" s="856" t="s">
        <v>6</v>
      </c>
      <c r="C534" s="855"/>
      <c r="D534" s="855"/>
      <c r="E534" s="857"/>
      <c r="F534" s="858"/>
      <c r="G534" s="901"/>
      <c r="H534" s="766" t="s">
        <v>114</v>
      </c>
      <c r="I534" s="711"/>
    </row>
    <row r="535" spans="1:9" ht="24.9" customHeight="1" x14ac:dyDescent="0.35">
      <c r="A535" s="902">
        <v>1300</v>
      </c>
      <c r="B535" s="903" t="s">
        <v>115</v>
      </c>
      <c r="C535" s="904"/>
      <c r="D535" s="905"/>
      <c r="E535" s="906"/>
      <c r="F535" s="907"/>
      <c r="G535" s="908"/>
      <c r="H535" s="909"/>
      <c r="I535" s="711"/>
    </row>
    <row r="536" spans="1:9" ht="24.9" customHeight="1" x14ac:dyDescent="0.35">
      <c r="A536" s="902">
        <v>1400</v>
      </c>
      <c r="B536" s="795" t="s">
        <v>368</v>
      </c>
      <c r="C536" s="721"/>
      <c r="D536" s="721"/>
      <c r="E536" s="910"/>
      <c r="F536" s="907"/>
      <c r="G536" s="908"/>
      <c r="H536" s="909"/>
      <c r="I536" s="711"/>
    </row>
    <row r="537" spans="1:9" ht="24.9" customHeight="1" x14ac:dyDescent="0.35">
      <c r="A537" s="902">
        <v>1500</v>
      </c>
      <c r="B537" s="911" t="s">
        <v>33</v>
      </c>
      <c r="C537" s="912"/>
      <c r="D537" s="912"/>
      <c r="E537" s="913"/>
      <c r="F537" s="907"/>
      <c r="G537" s="914"/>
      <c r="H537" s="915"/>
      <c r="I537" s="711"/>
    </row>
    <row r="538" spans="1:9" ht="24.9" customHeight="1" x14ac:dyDescent="0.35">
      <c r="A538" s="916">
        <v>1700</v>
      </c>
      <c r="B538" s="911" t="s">
        <v>42</v>
      </c>
      <c r="C538" s="912"/>
      <c r="D538" s="912"/>
      <c r="E538" s="917"/>
      <c r="F538" s="918"/>
      <c r="G538" s="914"/>
      <c r="H538" s="915"/>
      <c r="I538" s="711"/>
    </row>
    <row r="539" spans="1:9" ht="24.9" customHeight="1" x14ac:dyDescent="0.35">
      <c r="A539" s="902" t="s">
        <v>48</v>
      </c>
      <c r="B539" s="903" t="s">
        <v>49</v>
      </c>
      <c r="C539" s="904"/>
      <c r="D539" s="910"/>
      <c r="E539" s="913"/>
      <c r="F539" s="907"/>
      <c r="G539" s="908"/>
      <c r="H539" s="909"/>
      <c r="I539" s="711"/>
    </row>
    <row r="540" spans="1:9" ht="24.9" customHeight="1" x14ac:dyDescent="0.35">
      <c r="A540" s="919">
        <v>2100</v>
      </c>
      <c r="B540" s="903" t="s">
        <v>64</v>
      </c>
      <c r="C540" s="904"/>
      <c r="D540" s="905"/>
      <c r="E540" s="913"/>
      <c r="F540" s="907"/>
      <c r="G540" s="908"/>
      <c r="H540" s="909"/>
      <c r="I540" s="711"/>
    </row>
    <row r="541" spans="1:9" ht="24.9" customHeight="1" x14ac:dyDescent="0.35">
      <c r="A541" s="902">
        <v>2200</v>
      </c>
      <c r="B541" s="920" t="s">
        <v>71</v>
      </c>
      <c r="C541" s="910"/>
      <c r="D541" s="910"/>
      <c r="E541" s="913"/>
      <c r="F541" s="907"/>
      <c r="G541" s="908"/>
      <c r="H541" s="909"/>
      <c r="I541" s="711"/>
    </row>
    <row r="542" spans="1:9" ht="24.9" customHeight="1" x14ac:dyDescent="0.35">
      <c r="A542" s="810">
        <v>2300</v>
      </c>
      <c r="B542" s="795" t="s">
        <v>369</v>
      </c>
      <c r="C542" s="721"/>
      <c r="D542" s="721"/>
      <c r="E542" s="798"/>
      <c r="F542" s="722"/>
      <c r="G542" s="853"/>
      <c r="H542" s="748"/>
      <c r="I542" s="711"/>
    </row>
    <row r="543" spans="1:9" ht="24.9" customHeight="1" x14ac:dyDescent="0.35">
      <c r="A543" s="902">
        <v>2500</v>
      </c>
      <c r="B543" s="903" t="s">
        <v>116</v>
      </c>
      <c r="C543" s="904"/>
      <c r="D543" s="910"/>
      <c r="E543" s="913"/>
      <c r="F543" s="907"/>
      <c r="G543" s="908"/>
      <c r="H543" s="909"/>
      <c r="I543" s="711"/>
    </row>
    <row r="544" spans="1:9" ht="24.9" customHeight="1" x14ac:dyDescent="0.35">
      <c r="A544" s="902">
        <v>2600</v>
      </c>
      <c r="B544" s="903" t="s">
        <v>371</v>
      </c>
      <c r="C544" s="904"/>
      <c r="D544" s="910"/>
      <c r="E544" s="913"/>
      <c r="F544" s="907"/>
      <c r="G544" s="908"/>
      <c r="H544" s="909"/>
      <c r="I544" s="711"/>
    </row>
    <row r="545" spans="1:9" ht="24.9" customHeight="1" x14ac:dyDescent="0.35">
      <c r="A545" s="902">
        <v>3300</v>
      </c>
      <c r="B545" s="920" t="s">
        <v>372</v>
      </c>
      <c r="C545" s="910"/>
      <c r="D545" s="910"/>
      <c r="E545" s="913"/>
      <c r="F545" s="907"/>
      <c r="G545" s="908"/>
      <c r="H545" s="909"/>
      <c r="I545" s="711"/>
    </row>
    <row r="546" spans="1:9" ht="24.9" customHeight="1" x14ac:dyDescent="0.35">
      <c r="A546" s="902">
        <v>3400</v>
      </c>
      <c r="B546" s="920" t="s">
        <v>117</v>
      </c>
      <c r="C546" s="910"/>
      <c r="D546" s="910"/>
      <c r="E546" s="913"/>
      <c r="F546" s="907"/>
      <c r="G546" s="908"/>
      <c r="H546" s="909"/>
      <c r="I546" s="711"/>
    </row>
    <row r="547" spans="1:9" ht="24.9" customHeight="1" x14ac:dyDescent="0.35">
      <c r="A547" s="902">
        <v>3600</v>
      </c>
      <c r="B547" s="920" t="s">
        <v>118</v>
      </c>
      <c r="C547" s="910"/>
      <c r="D547" s="910"/>
      <c r="E547" s="913"/>
      <c r="F547" s="907"/>
      <c r="G547" s="908"/>
      <c r="H547" s="909"/>
      <c r="I547" s="711"/>
    </row>
    <row r="548" spans="1:9" ht="24.9" customHeight="1" x14ac:dyDescent="0.35">
      <c r="A548" s="902">
        <v>4100</v>
      </c>
      <c r="B548" s="920" t="s">
        <v>504</v>
      </c>
      <c r="C548" s="910"/>
      <c r="D548" s="910"/>
      <c r="E548" s="913"/>
      <c r="F548" s="907"/>
      <c r="G548" s="908"/>
      <c r="H548" s="909"/>
      <c r="I548" s="711"/>
    </row>
    <row r="549" spans="1:9" ht="24.9" customHeight="1" x14ac:dyDescent="0.35">
      <c r="A549" s="919">
        <v>4200</v>
      </c>
      <c r="B549" s="921" t="s">
        <v>505</v>
      </c>
      <c r="C549" s="922"/>
      <c r="D549" s="922"/>
      <c r="E549" s="910"/>
      <c r="F549" s="907"/>
      <c r="G549" s="908"/>
      <c r="H549" s="909"/>
      <c r="I549" s="711"/>
    </row>
    <row r="550" spans="1:9" ht="24.9" customHeight="1" x14ac:dyDescent="0.35">
      <c r="A550" s="919">
        <v>4900</v>
      </c>
      <c r="B550" s="923" t="s">
        <v>98</v>
      </c>
      <c r="C550" s="924"/>
      <c r="D550" s="924"/>
      <c r="E550" s="924"/>
      <c r="F550" s="924"/>
      <c r="G550" s="925"/>
      <c r="H550" s="909"/>
      <c r="I550" s="711"/>
    </row>
    <row r="551" spans="1:9" ht="24.9" customHeight="1" x14ac:dyDescent="0.35">
      <c r="A551" s="902">
        <v>5400</v>
      </c>
      <c r="B551" s="920" t="s">
        <v>373</v>
      </c>
      <c r="C551" s="910"/>
      <c r="D551" s="910"/>
      <c r="E551" s="913"/>
      <c r="F551" s="907"/>
      <c r="G551" s="908"/>
      <c r="H551" s="909"/>
      <c r="I551" s="711"/>
    </row>
    <row r="552" spans="1:9" ht="24.9" customHeight="1" x14ac:dyDescent="0.35">
      <c r="A552" s="919">
        <v>6100</v>
      </c>
      <c r="B552" s="921" t="s">
        <v>376</v>
      </c>
      <c r="C552" s="922"/>
      <c r="D552" s="922"/>
      <c r="E552" s="913"/>
      <c r="F552" s="907"/>
      <c r="G552" s="908"/>
      <c r="H552" s="909"/>
      <c r="I552" s="711"/>
    </row>
    <row r="553" spans="1:9" ht="24.9" customHeight="1" x14ac:dyDescent="0.35">
      <c r="A553" s="919">
        <v>6200</v>
      </c>
      <c r="B553" s="921" t="s">
        <v>377</v>
      </c>
      <c r="C553" s="922"/>
      <c r="D553" s="922"/>
      <c r="E553" s="913"/>
      <c r="F553" s="907"/>
      <c r="G553" s="908"/>
      <c r="H553" s="909"/>
      <c r="I553" s="711"/>
    </row>
    <row r="554" spans="1:9" ht="24.9" customHeight="1" x14ac:dyDescent="0.35">
      <c r="A554" s="919">
        <v>6300</v>
      </c>
      <c r="B554" s="921" t="s">
        <v>378</v>
      </c>
      <c r="C554" s="922"/>
      <c r="D554" s="922"/>
      <c r="E554" s="913"/>
      <c r="F554" s="907"/>
      <c r="G554" s="908"/>
      <c r="H554" s="909"/>
      <c r="I554" s="711"/>
    </row>
    <row r="555" spans="1:9" ht="24.9" customHeight="1" x14ac:dyDescent="0.35">
      <c r="A555" s="919">
        <v>6400</v>
      </c>
      <c r="B555" s="921" t="s">
        <v>379</v>
      </c>
      <c r="C555" s="922"/>
      <c r="D555" s="922"/>
      <c r="E555" s="913"/>
      <c r="F555" s="907"/>
      <c r="G555" s="908"/>
      <c r="H555" s="909"/>
      <c r="I555" s="711"/>
    </row>
    <row r="556" spans="1:9" ht="24.9" customHeight="1" x14ac:dyDescent="0.35">
      <c r="A556" s="919">
        <v>6600</v>
      </c>
      <c r="B556" s="921" t="s">
        <v>380</v>
      </c>
      <c r="C556" s="922"/>
      <c r="D556" s="922"/>
      <c r="E556" s="913"/>
      <c r="F556" s="907"/>
      <c r="G556" s="908"/>
      <c r="H556" s="909"/>
      <c r="I556" s="711"/>
    </row>
    <row r="557" spans="1:9" ht="24.9" customHeight="1" x14ac:dyDescent="0.35">
      <c r="A557" s="919" t="s">
        <v>338</v>
      </c>
      <c r="B557" s="921" t="s">
        <v>381</v>
      </c>
      <c r="C557" s="922"/>
      <c r="D557" s="922"/>
      <c r="E557" s="913"/>
      <c r="F557" s="907"/>
      <c r="G557" s="908"/>
      <c r="H557" s="909"/>
      <c r="I557" s="711"/>
    </row>
    <row r="558" spans="1:9" ht="24.9" customHeight="1" x14ac:dyDescent="0.35">
      <c r="A558" s="919">
        <v>7100</v>
      </c>
      <c r="B558" s="921" t="s">
        <v>119</v>
      </c>
      <c r="C558" s="922"/>
      <c r="D558" s="922"/>
      <c r="E558" s="913"/>
      <c r="F558" s="907"/>
      <c r="G558" s="908"/>
      <c r="H558" s="909">
        <f>H530</f>
        <v>500000</v>
      </c>
      <c r="I558" s="711"/>
    </row>
    <row r="559" spans="1:9" ht="24.9" customHeight="1" thickBot="1" x14ac:dyDescent="0.4">
      <c r="A559" s="926"/>
      <c r="B559" s="927"/>
      <c r="C559" s="928"/>
      <c r="D559" s="928"/>
      <c r="E559" s="929"/>
      <c r="F559" s="930"/>
      <c r="G559" s="931"/>
      <c r="H559" s="932"/>
      <c r="I559" s="711"/>
    </row>
    <row r="560" spans="1:9" ht="24.9" customHeight="1" x14ac:dyDescent="0.35">
      <c r="A560" s="933"/>
      <c r="B560" s="2367" t="s">
        <v>112</v>
      </c>
      <c r="C560" s="2367"/>
      <c r="D560" s="2367"/>
      <c r="E560" s="2367"/>
      <c r="F560" s="2367"/>
      <c r="G560" s="2368"/>
      <c r="H560" s="934"/>
      <c r="I560" s="711"/>
    </row>
    <row r="561" spans="1:9" ht="24.9" customHeight="1" x14ac:dyDescent="0.35">
      <c r="A561" s="935"/>
      <c r="B561" s="2369" t="s">
        <v>506</v>
      </c>
      <c r="C561" s="2369"/>
      <c r="D561" s="2369"/>
      <c r="E561" s="2369"/>
      <c r="F561" s="2369"/>
      <c r="G561" s="2370"/>
      <c r="H561" s="936"/>
      <c r="I561" s="711"/>
    </row>
    <row r="562" spans="1:9" ht="24.9" customHeight="1" x14ac:dyDescent="0.35">
      <c r="A562" s="935"/>
      <c r="B562" s="2369" t="s">
        <v>507</v>
      </c>
      <c r="C562" s="2369"/>
      <c r="D562" s="2369"/>
      <c r="E562" s="2369"/>
      <c r="F562" s="2369"/>
      <c r="G562" s="2370"/>
      <c r="H562" s="937"/>
      <c r="I562" s="711"/>
    </row>
    <row r="563" spans="1:9" ht="24.9" customHeight="1" x14ac:dyDescent="0.35">
      <c r="A563" s="935"/>
      <c r="B563" s="2369" t="s">
        <v>508</v>
      </c>
      <c r="C563" s="2369"/>
      <c r="D563" s="2369"/>
      <c r="E563" s="2369"/>
      <c r="F563" s="2369"/>
      <c r="G563" s="2370"/>
      <c r="H563" s="938"/>
      <c r="I563" s="711"/>
    </row>
    <row r="564" spans="1:9" ht="24.9" customHeight="1" thickBot="1" x14ac:dyDescent="0.4">
      <c r="A564" s="939"/>
      <c r="B564" s="2361" t="s">
        <v>509</v>
      </c>
      <c r="C564" s="2361"/>
      <c r="D564" s="2361"/>
      <c r="E564" s="2361"/>
      <c r="F564" s="2361"/>
      <c r="G564" s="2362"/>
      <c r="H564" s="940"/>
      <c r="I564" s="711"/>
    </row>
  </sheetData>
  <mergeCells count="42">
    <mergeCell ref="B16:D16"/>
    <mergeCell ref="A1:H1"/>
    <mergeCell ref="C5:E5"/>
    <mergeCell ref="B11:D11"/>
    <mergeCell ref="B13:D13"/>
    <mergeCell ref="B15:D15"/>
    <mergeCell ref="B483:D483"/>
    <mergeCell ref="B23:D23"/>
    <mergeCell ref="B29:D29"/>
    <mergeCell ref="B196:D196"/>
    <mergeCell ref="B247:D247"/>
    <mergeCell ref="B261:D261"/>
    <mergeCell ref="B267:D267"/>
    <mergeCell ref="B352:D352"/>
    <mergeCell ref="B357:D357"/>
    <mergeCell ref="B359:D359"/>
    <mergeCell ref="B361:D361"/>
    <mergeCell ref="B363:D363"/>
    <mergeCell ref="B508:D508"/>
    <mergeCell ref="B489:D489"/>
    <mergeCell ref="B491:D491"/>
    <mergeCell ref="B493:D493"/>
    <mergeCell ref="B494:D494"/>
    <mergeCell ref="B496:D496"/>
    <mergeCell ref="B498:D498"/>
    <mergeCell ref="B499:D499"/>
    <mergeCell ref="B501:D501"/>
    <mergeCell ref="B503:D503"/>
    <mergeCell ref="B504:D504"/>
    <mergeCell ref="B506:D506"/>
    <mergeCell ref="B564:G564"/>
    <mergeCell ref="B509:D509"/>
    <mergeCell ref="B511:D511"/>
    <mergeCell ref="B513:D513"/>
    <mergeCell ref="B514:D514"/>
    <mergeCell ref="B516:D516"/>
    <mergeCell ref="B518:D518"/>
    <mergeCell ref="B528:D528"/>
    <mergeCell ref="B560:G560"/>
    <mergeCell ref="B561:G561"/>
    <mergeCell ref="B562:G562"/>
    <mergeCell ref="B563:G563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  <headerFooter>
    <oddFooter>&amp;C&amp;P of &amp;N</oddFooter>
  </headerFooter>
  <rowBreaks count="8" manualBreakCount="8">
    <brk id="61" max="16383" man="1"/>
    <brk id="120" max="16383" man="1"/>
    <brk id="189" max="16383" man="1"/>
    <brk id="251" max="16383" man="1"/>
    <brk id="318" max="16383" man="1"/>
    <brk id="387" max="16383" man="1"/>
    <brk id="454" max="16383" man="1"/>
    <brk id="520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47"/>
  <sheetViews>
    <sheetView showGridLines="0" topLeftCell="A514" zoomScaleNormal="100" workbookViewId="0">
      <selection activeCell="K616" sqref="K616"/>
    </sheetView>
  </sheetViews>
  <sheetFormatPr defaultColWidth="8.90625"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2" style="712" bestFit="1" customWidth="1"/>
    <col min="9" max="9" width="8.90625" style="712"/>
    <col min="10" max="10" width="8.90625" style="767"/>
    <col min="11" max="11" width="11.36328125" style="767" bestFit="1" customWidth="1"/>
    <col min="12" max="12" width="9.36328125" style="767" bestFit="1" customWidth="1"/>
    <col min="13" max="14" width="8.90625" style="767"/>
    <col min="15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2" style="712" bestFit="1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2" style="712" bestFit="1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2" style="712" bestFit="1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2" style="712" bestFit="1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2" style="712" bestFit="1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2" style="712" bestFit="1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2" style="712" bestFit="1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2" style="712" bestFit="1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2" style="712" bestFit="1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2" style="712" bestFit="1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2" style="712" bestFit="1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2" style="712" bestFit="1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2" style="712" bestFit="1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2" style="712" bestFit="1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2" style="712" bestFit="1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2" style="712" bestFit="1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2" style="712" bestFit="1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2" style="712" bestFit="1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2" style="712" bestFit="1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2" style="712" bestFit="1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2" style="712" bestFit="1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2" style="712" bestFit="1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2" style="712" bestFit="1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2" style="712" bestFit="1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2" style="712" bestFit="1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2" style="712" bestFit="1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2" style="712" bestFit="1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2" style="712" bestFit="1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2" style="712" bestFit="1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2" style="712" bestFit="1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2" style="712" bestFit="1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2" style="712" bestFit="1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2" style="712" bestFit="1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2" style="712" bestFit="1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2" style="712" bestFit="1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2" style="712" bestFit="1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2" style="712" bestFit="1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2" style="712" bestFit="1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2" style="712" bestFit="1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2" style="712" bestFit="1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2" style="712" bestFit="1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2" style="712" bestFit="1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2" style="712" bestFit="1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2" style="712" bestFit="1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2" style="712" bestFit="1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2" style="712" bestFit="1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2" style="712" bestFit="1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2" style="712" bestFit="1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2" style="712" bestFit="1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2" style="712" bestFit="1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2" style="712" bestFit="1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2" style="712" bestFit="1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2" style="712" bestFit="1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2" style="712" bestFit="1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2" style="712" bestFit="1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2" style="712" bestFit="1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2" style="712" bestFit="1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2" style="712" bestFit="1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2" style="712" bestFit="1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2" style="712" bestFit="1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2" style="712" bestFit="1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2" style="712" bestFit="1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2" style="712" bestFit="1" customWidth="1"/>
    <col min="16137" max="16384" width="8.90625" style="712"/>
  </cols>
  <sheetData>
    <row r="1" spans="1:9" x14ac:dyDescent="0.35">
      <c r="A1" s="2378" t="s">
        <v>0</v>
      </c>
      <c r="B1" s="2378"/>
      <c r="C1" s="2378"/>
      <c r="D1" s="2378"/>
      <c r="E1" s="2378"/>
      <c r="F1" s="2378"/>
      <c r="G1" s="2378"/>
      <c r="H1" s="2378"/>
      <c r="I1" s="711"/>
    </row>
    <row r="2" spans="1:9" ht="15.5" x14ac:dyDescent="0.35">
      <c r="A2" s="713"/>
      <c r="B2" s="713"/>
      <c r="C2" s="713"/>
      <c r="D2" s="713"/>
      <c r="E2" s="713"/>
      <c r="F2" s="714"/>
      <c r="G2" s="715"/>
      <c r="H2" s="715"/>
      <c r="I2" s="711"/>
    </row>
    <row r="3" spans="1:9" ht="15.5" x14ac:dyDescent="0.35">
      <c r="A3" s="716" t="s">
        <v>450</v>
      </c>
      <c r="B3" s="713"/>
      <c r="C3" s="716" t="s">
        <v>510</v>
      </c>
      <c r="D3" s="717"/>
      <c r="E3" s="713"/>
      <c r="F3" s="714"/>
      <c r="G3" s="715"/>
      <c r="H3" s="715"/>
      <c r="I3" s="711"/>
    </row>
    <row r="4" spans="1:9" ht="15.5" x14ac:dyDescent="0.35">
      <c r="A4" s="716"/>
      <c r="B4" s="716"/>
      <c r="C4" s="716"/>
      <c r="D4" s="716"/>
      <c r="E4" s="716"/>
      <c r="F4" s="714"/>
      <c r="G4" s="718"/>
      <c r="H4" s="718"/>
      <c r="I4" s="711"/>
    </row>
    <row r="5" spans="1:9" ht="15.5" x14ac:dyDescent="0.35">
      <c r="A5" s="716" t="s">
        <v>452</v>
      </c>
      <c r="B5" s="713"/>
      <c r="C5" s="2379" t="s">
        <v>511</v>
      </c>
      <c r="D5" s="2379"/>
      <c r="E5" s="2379"/>
      <c r="F5" s="714"/>
      <c r="G5" s="715"/>
      <c r="H5" s="715"/>
      <c r="I5" s="719"/>
    </row>
    <row r="6" spans="1:9" ht="16" thickBot="1" x14ac:dyDescent="0.4">
      <c r="A6" s="720"/>
      <c r="B6" s="720"/>
      <c r="C6" s="721"/>
      <c r="D6" s="721"/>
      <c r="E6" s="721"/>
      <c r="F6" s="722"/>
      <c r="G6" s="723"/>
      <c r="H6" s="724" t="s">
        <v>4</v>
      </c>
      <c r="I6" s="711"/>
    </row>
    <row r="7" spans="1:9" ht="15.5" x14ac:dyDescent="0.35">
      <c r="A7" s="725" t="s">
        <v>5</v>
      </c>
      <c r="B7" s="726" t="s">
        <v>6</v>
      </c>
      <c r="C7" s="726"/>
      <c r="D7" s="726"/>
      <c r="E7" s="727" t="s">
        <v>7</v>
      </c>
      <c r="F7" s="728" t="s">
        <v>8</v>
      </c>
      <c r="G7" s="729" t="s">
        <v>9</v>
      </c>
      <c r="H7" s="730" t="s">
        <v>10</v>
      </c>
      <c r="I7" s="711"/>
    </row>
    <row r="8" spans="1:9" ht="16" thickBot="1" x14ac:dyDescent="0.4">
      <c r="A8" s="731"/>
      <c r="B8" s="732"/>
      <c r="C8" s="732"/>
      <c r="D8" s="732"/>
      <c r="E8" s="733"/>
      <c r="F8" s="734"/>
      <c r="G8" s="735" t="s">
        <v>11</v>
      </c>
      <c r="H8" s="736" t="s">
        <v>11</v>
      </c>
      <c r="I8" s="711"/>
    </row>
    <row r="9" spans="1:9" ht="15.5" x14ac:dyDescent="0.35">
      <c r="A9" s="737">
        <v>1300</v>
      </c>
      <c r="B9" s="738" t="s">
        <v>12</v>
      </c>
      <c r="C9" s="716"/>
      <c r="D9" s="720"/>
      <c r="E9" s="739"/>
      <c r="F9" s="740"/>
      <c r="G9" s="741"/>
      <c r="H9" s="742"/>
      <c r="I9" s="719"/>
    </row>
    <row r="10" spans="1:9" ht="15.5" x14ac:dyDescent="0.35">
      <c r="A10" s="743"/>
      <c r="B10" s="738" t="s">
        <v>13</v>
      </c>
      <c r="C10" s="744"/>
      <c r="D10" s="721"/>
      <c r="E10" s="745"/>
      <c r="F10" s="746"/>
      <c r="G10" s="747"/>
      <c r="H10" s="748"/>
      <c r="I10" s="711"/>
    </row>
    <row r="11" spans="1:9" ht="15.5" x14ac:dyDescent="0.35">
      <c r="A11" s="749">
        <v>13.01</v>
      </c>
      <c r="B11" s="2371" t="s">
        <v>15</v>
      </c>
      <c r="C11" s="2374"/>
      <c r="D11" s="2373"/>
      <c r="E11" s="750" t="s">
        <v>16</v>
      </c>
      <c r="F11" s="746">
        <v>1</v>
      </c>
      <c r="G11" s="751"/>
      <c r="H11" s="748"/>
      <c r="I11" s="711"/>
    </row>
    <row r="12" spans="1:9" ht="15.5" x14ac:dyDescent="0.35">
      <c r="A12" s="752"/>
      <c r="B12" s="753"/>
      <c r="C12" s="754"/>
      <c r="D12" s="755"/>
      <c r="E12" s="750"/>
      <c r="F12" s="746"/>
      <c r="G12" s="751"/>
      <c r="H12" s="748"/>
      <c r="I12" s="711"/>
    </row>
    <row r="13" spans="1:9" ht="15.5" x14ac:dyDescent="0.35">
      <c r="A13" s="752"/>
      <c r="B13" s="2371" t="s">
        <v>17</v>
      </c>
      <c r="C13" s="2374"/>
      <c r="D13" s="2373"/>
      <c r="E13" s="756" t="s">
        <v>16</v>
      </c>
      <c r="F13" s="746">
        <v>1</v>
      </c>
      <c r="G13" s="751"/>
      <c r="H13" s="748"/>
      <c r="I13" s="711"/>
    </row>
    <row r="14" spans="1:9" ht="15.5" x14ac:dyDescent="0.35">
      <c r="A14" s="752"/>
      <c r="B14" s="753"/>
      <c r="C14" s="754"/>
      <c r="D14" s="755"/>
      <c r="E14" s="756"/>
      <c r="F14" s="746"/>
      <c r="G14" s="751"/>
      <c r="H14" s="748"/>
      <c r="I14" s="711"/>
    </row>
    <row r="15" spans="1:9" ht="15.5" x14ac:dyDescent="0.35">
      <c r="A15" s="752"/>
      <c r="B15" s="2371" t="s">
        <v>18</v>
      </c>
      <c r="C15" s="2374"/>
      <c r="D15" s="2373"/>
      <c r="E15" s="750" t="s">
        <v>19</v>
      </c>
      <c r="F15" s="746">
        <v>5</v>
      </c>
      <c r="G15" s="751"/>
      <c r="H15" s="748"/>
      <c r="I15" s="711"/>
    </row>
    <row r="16" spans="1:9" ht="15.5" x14ac:dyDescent="0.35">
      <c r="A16" s="752"/>
      <c r="B16" s="2371"/>
      <c r="C16" s="2374"/>
      <c r="D16" s="2373"/>
      <c r="E16" s="750"/>
      <c r="F16" s="746"/>
      <c r="G16" s="751"/>
      <c r="H16" s="748"/>
      <c r="I16" s="711"/>
    </row>
    <row r="17" spans="1:9" ht="15.5" x14ac:dyDescent="0.35">
      <c r="A17" s="737" t="s">
        <v>20</v>
      </c>
      <c r="B17" s="757" t="s">
        <v>21</v>
      </c>
      <c r="C17" s="720"/>
      <c r="D17" s="721"/>
      <c r="E17" s="758" t="s">
        <v>22</v>
      </c>
      <c r="F17" s="746">
        <v>2</v>
      </c>
      <c r="G17" s="751"/>
      <c r="H17" s="748"/>
      <c r="I17" s="711"/>
    </row>
    <row r="18" spans="1:9" ht="15.5" x14ac:dyDescent="0.35">
      <c r="A18" s="749"/>
      <c r="B18" s="759"/>
      <c r="C18" s="721"/>
      <c r="D18" s="721"/>
      <c r="E18" s="758"/>
      <c r="F18" s="746"/>
      <c r="G18" s="751"/>
      <c r="H18" s="748"/>
      <c r="I18" s="711"/>
    </row>
    <row r="19" spans="1:9" ht="15.5" x14ac:dyDescent="0.35">
      <c r="A19" s="737" t="s">
        <v>23</v>
      </c>
      <c r="B19" s="757" t="s">
        <v>24</v>
      </c>
      <c r="C19" s="720"/>
      <c r="D19" s="720"/>
      <c r="E19" s="758"/>
      <c r="F19" s="746"/>
      <c r="G19" s="751"/>
      <c r="H19" s="748"/>
      <c r="I19" s="711"/>
    </row>
    <row r="20" spans="1:9" ht="15.5" x14ac:dyDescent="0.35">
      <c r="A20" s="737"/>
      <c r="B20" s="757"/>
      <c r="C20" s="720"/>
      <c r="D20" s="720"/>
      <c r="E20" s="758"/>
      <c r="F20" s="746"/>
      <c r="G20" s="751"/>
      <c r="H20" s="748"/>
      <c r="I20" s="711"/>
    </row>
    <row r="21" spans="1:9" ht="15.5" x14ac:dyDescent="0.35">
      <c r="A21" s="749"/>
      <c r="B21" s="759" t="s">
        <v>25</v>
      </c>
      <c r="C21" s="721"/>
      <c r="D21" s="721"/>
      <c r="E21" s="758" t="s">
        <v>16</v>
      </c>
      <c r="F21" s="746">
        <v>1</v>
      </c>
      <c r="G21" s="751"/>
      <c r="H21" s="748"/>
      <c r="I21" s="711"/>
    </row>
    <row r="22" spans="1:9" ht="15.5" x14ac:dyDescent="0.35">
      <c r="A22" s="749"/>
      <c r="B22" s="759"/>
      <c r="C22" s="721"/>
      <c r="D22" s="721"/>
      <c r="E22" s="758"/>
      <c r="F22" s="746"/>
      <c r="G22" s="751"/>
      <c r="H22" s="748"/>
      <c r="I22" s="711"/>
    </row>
    <row r="23" spans="1:9" ht="15.5" x14ac:dyDescent="0.35">
      <c r="A23" s="749"/>
      <c r="B23" s="2371" t="s">
        <v>26</v>
      </c>
      <c r="C23" s="2374"/>
      <c r="D23" s="2373"/>
      <c r="E23" s="758" t="s">
        <v>27</v>
      </c>
      <c r="F23" s="746">
        <v>5</v>
      </c>
      <c r="G23" s="751"/>
      <c r="H23" s="748"/>
      <c r="I23" s="711"/>
    </row>
    <row r="24" spans="1:9" ht="15.5" x14ac:dyDescent="0.35">
      <c r="A24" s="749"/>
      <c r="B24" s="759"/>
      <c r="C24" s="721"/>
      <c r="D24" s="721"/>
      <c r="E24" s="758"/>
      <c r="F24" s="746"/>
      <c r="G24" s="751"/>
      <c r="H24" s="748"/>
      <c r="I24" s="711"/>
    </row>
    <row r="25" spans="1:9" ht="15.5" x14ac:dyDescent="0.35">
      <c r="A25" s="737" t="s">
        <v>28</v>
      </c>
      <c r="B25" s="757" t="s">
        <v>414</v>
      </c>
      <c r="C25" s="720"/>
      <c r="D25" s="721"/>
      <c r="E25" s="758"/>
      <c r="F25" s="746"/>
      <c r="G25" s="751"/>
      <c r="H25" s="748"/>
      <c r="I25" s="711"/>
    </row>
    <row r="26" spans="1:9" ht="15.5" x14ac:dyDescent="0.35">
      <c r="A26" s="737"/>
      <c r="B26" s="757"/>
      <c r="C26" s="720"/>
      <c r="D26" s="721"/>
      <c r="E26" s="758"/>
      <c r="F26" s="746"/>
      <c r="G26" s="751"/>
      <c r="H26" s="748"/>
      <c r="I26" s="711"/>
    </row>
    <row r="27" spans="1:9" ht="15.5" x14ac:dyDescent="0.35">
      <c r="A27" s="760"/>
      <c r="B27" s="759" t="s">
        <v>25</v>
      </c>
      <c r="C27" s="721"/>
      <c r="D27" s="721"/>
      <c r="E27" s="758" t="s">
        <v>16</v>
      </c>
      <c r="F27" s="746">
        <v>1</v>
      </c>
      <c r="G27" s="751"/>
      <c r="H27" s="748"/>
      <c r="I27" s="711"/>
    </row>
    <row r="28" spans="1:9" ht="15.5" x14ac:dyDescent="0.35">
      <c r="A28" s="761"/>
      <c r="B28" s="759"/>
      <c r="C28" s="721"/>
      <c r="D28" s="721"/>
      <c r="E28" s="758"/>
      <c r="F28" s="746"/>
      <c r="G28" s="751"/>
      <c r="H28" s="748"/>
      <c r="I28" s="711"/>
    </row>
    <row r="29" spans="1:9" ht="15.5" x14ac:dyDescent="0.35">
      <c r="A29" s="761"/>
      <c r="B29" s="2371" t="s">
        <v>26</v>
      </c>
      <c r="C29" s="2374"/>
      <c r="D29" s="2373"/>
      <c r="E29" s="758" t="s">
        <v>27</v>
      </c>
      <c r="F29" s="746">
        <v>5</v>
      </c>
      <c r="G29" s="751"/>
      <c r="H29" s="748"/>
      <c r="I29" s="711"/>
    </row>
    <row r="30" spans="1:9" ht="15.5" x14ac:dyDescent="0.35">
      <c r="A30" s="761"/>
      <c r="B30" s="759"/>
      <c r="C30" s="721"/>
      <c r="D30" s="721"/>
      <c r="E30" s="758"/>
      <c r="F30" s="746"/>
      <c r="G30" s="747"/>
      <c r="H30" s="748"/>
      <c r="I30" s="711"/>
    </row>
    <row r="31" spans="1:9" ht="15.5" x14ac:dyDescent="0.35">
      <c r="A31" s="737" t="s">
        <v>30</v>
      </c>
      <c r="B31" s="757" t="s">
        <v>130</v>
      </c>
      <c r="C31" s="720"/>
      <c r="D31" s="720"/>
      <c r="E31" s="758" t="s">
        <v>22</v>
      </c>
      <c r="F31" s="746">
        <v>5</v>
      </c>
      <c r="G31" s="747"/>
      <c r="H31" s="748"/>
      <c r="I31" s="711"/>
    </row>
    <row r="32" spans="1:9" ht="16" thickBot="1" x14ac:dyDescent="0.4">
      <c r="A32" s="761"/>
      <c r="B32" s="759"/>
      <c r="C32" s="721"/>
      <c r="D32" s="721"/>
      <c r="E32" s="758"/>
      <c r="F32" s="746"/>
      <c r="G32" s="747"/>
      <c r="H32" s="748"/>
      <c r="I32" s="711"/>
    </row>
    <row r="33" spans="1:11" ht="16" thickBot="1" x14ac:dyDescent="0.4">
      <c r="A33" s="762" t="s">
        <v>31</v>
      </c>
      <c r="B33" s="763"/>
      <c r="C33" s="763"/>
      <c r="D33" s="763"/>
      <c r="E33" s="763"/>
      <c r="F33" s="764"/>
      <c r="G33" s="765"/>
      <c r="H33" s="766"/>
      <c r="I33" s="711"/>
    </row>
    <row r="34" spans="1:11" ht="16" thickBot="1" x14ac:dyDescent="0.4">
      <c r="A34" s="726"/>
      <c r="B34" s="768"/>
      <c r="C34" s="768"/>
      <c r="D34" s="768"/>
      <c r="E34" s="768"/>
      <c r="F34" s="769"/>
      <c r="G34" s="770"/>
      <c r="H34" s="771"/>
      <c r="I34" s="711"/>
    </row>
    <row r="35" spans="1:11" ht="15.5" x14ac:dyDescent="0.35">
      <c r="A35" s="725" t="s">
        <v>5</v>
      </c>
      <c r="B35" s="726" t="s">
        <v>6</v>
      </c>
      <c r="C35" s="726"/>
      <c r="D35" s="726"/>
      <c r="E35" s="727" t="s">
        <v>7</v>
      </c>
      <c r="F35" s="728" t="s">
        <v>8</v>
      </c>
      <c r="G35" s="729" t="s">
        <v>9</v>
      </c>
      <c r="H35" s="730" t="s">
        <v>10</v>
      </c>
      <c r="I35" s="711"/>
    </row>
    <row r="36" spans="1:11" ht="16" thickBot="1" x14ac:dyDescent="0.4">
      <c r="A36" s="731"/>
      <c r="B36" s="732"/>
      <c r="C36" s="732"/>
      <c r="D36" s="732"/>
      <c r="E36" s="733"/>
      <c r="F36" s="734"/>
      <c r="G36" s="735" t="s">
        <v>11</v>
      </c>
      <c r="H36" s="736" t="s">
        <v>11</v>
      </c>
      <c r="I36" s="711"/>
    </row>
    <row r="37" spans="1:11" ht="15.5" x14ac:dyDescent="0.35">
      <c r="A37" s="772">
        <v>1400</v>
      </c>
      <c r="B37" s="773" t="s">
        <v>454</v>
      </c>
      <c r="C37" s="721"/>
      <c r="D37" s="774"/>
      <c r="E37" s="750"/>
      <c r="F37" s="746"/>
      <c r="G37" s="747"/>
      <c r="H37" s="748"/>
      <c r="I37" s="711"/>
    </row>
    <row r="38" spans="1:11" ht="15.5" x14ac:dyDescent="0.35">
      <c r="A38" s="775"/>
      <c r="B38" s="773" t="s">
        <v>455</v>
      </c>
      <c r="C38" s="721"/>
      <c r="D38" s="774"/>
      <c r="E38" s="750"/>
      <c r="F38" s="746"/>
      <c r="G38" s="747"/>
      <c r="H38" s="748"/>
      <c r="I38" s="711"/>
    </row>
    <row r="39" spans="1:11" ht="15.5" x14ac:dyDescent="0.35">
      <c r="A39" s="737"/>
      <c r="B39" s="759"/>
      <c r="C39" s="721"/>
      <c r="D39" s="721"/>
      <c r="E39" s="750"/>
      <c r="F39" s="746"/>
      <c r="G39" s="747"/>
      <c r="H39" s="748"/>
      <c r="I39" s="711"/>
    </row>
    <row r="40" spans="1:11" ht="15.5" x14ac:dyDescent="0.35">
      <c r="A40" s="737" t="s">
        <v>133</v>
      </c>
      <c r="B40" s="757" t="s">
        <v>134</v>
      </c>
      <c r="C40" s="720"/>
      <c r="D40" s="720"/>
      <c r="E40" s="758" t="s">
        <v>27</v>
      </c>
      <c r="F40" s="746">
        <v>1</v>
      </c>
      <c r="G40" s="747"/>
      <c r="H40" s="748"/>
      <c r="I40" s="711"/>
    </row>
    <row r="41" spans="1:11" ht="16" thickBot="1" x14ac:dyDescent="0.4">
      <c r="A41" s="761"/>
      <c r="B41" s="721"/>
      <c r="C41" s="721"/>
      <c r="D41" s="721"/>
      <c r="E41" s="758"/>
      <c r="F41" s="746"/>
      <c r="G41" s="747"/>
      <c r="H41" s="748"/>
      <c r="I41" s="711"/>
    </row>
    <row r="42" spans="1:11" ht="16" thickBot="1" x14ac:dyDescent="0.4">
      <c r="A42" s="762" t="s">
        <v>135</v>
      </c>
      <c r="B42" s="763"/>
      <c r="C42" s="763"/>
      <c r="D42" s="763"/>
      <c r="E42" s="763"/>
      <c r="F42" s="764"/>
      <c r="G42" s="765"/>
      <c r="H42" s="766"/>
      <c r="I42" s="711"/>
    </row>
    <row r="43" spans="1:11" ht="16" thickBot="1" x14ac:dyDescent="0.4">
      <c r="A43" s="726"/>
      <c r="B43" s="768"/>
      <c r="C43" s="768"/>
      <c r="D43" s="768"/>
      <c r="E43" s="768"/>
      <c r="F43" s="769"/>
      <c r="G43" s="770"/>
      <c r="H43" s="771"/>
      <c r="I43" s="711"/>
    </row>
    <row r="44" spans="1:11" ht="15.5" x14ac:dyDescent="0.35">
      <c r="A44" s="725" t="s">
        <v>5</v>
      </c>
      <c r="B44" s="726" t="s">
        <v>6</v>
      </c>
      <c r="C44" s="726"/>
      <c r="D44" s="726"/>
      <c r="E44" s="727" t="s">
        <v>7</v>
      </c>
      <c r="F44" s="728" t="s">
        <v>8</v>
      </c>
      <c r="G44" s="729" t="s">
        <v>9</v>
      </c>
      <c r="H44" s="730" t="s">
        <v>10</v>
      </c>
      <c r="I44" s="711"/>
    </row>
    <row r="45" spans="1:11" ht="16" thickBot="1" x14ac:dyDescent="0.4">
      <c r="A45" s="731"/>
      <c r="B45" s="732"/>
      <c r="C45" s="732"/>
      <c r="D45" s="732"/>
      <c r="E45" s="733"/>
      <c r="F45" s="734"/>
      <c r="G45" s="735" t="s">
        <v>11</v>
      </c>
      <c r="H45" s="736" t="s">
        <v>11</v>
      </c>
      <c r="I45" s="711"/>
    </row>
    <row r="46" spans="1:11" ht="15.5" x14ac:dyDescent="0.35">
      <c r="A46" s="737">
        <v>1500</v>
      </c>
      <c r="B46" s="720" t="s">
        <v>33</v>
      </c>
      <c r="C46" s="721"/>
      <c r="D46" s="721"/>
      <c r="E46" s="758"/>
      <c r="F46" s="746"/>
      <c r="G46" s="747"/>
      <c r="H46" s="748"/>
      <c r="I46" s="711"/>
    </row>
    <row r="47" spans="1:11" ht="15.5" x14ac:dyDescent="0.35">
      <c r="A47" s="749"/>
      <c r="B47" s="721"/>
      <c r="C47" s="721"/>
      <c r="D47" s="721"/>
      <c r="E47" s="750"/>
      <c r="F47" s="776"/>
      <c r="G47" s="747"/>
      <c r="H47" s="748"/>
      <c r="I47" s="711"/>
    </row>
    <row r="48" spans="1:11" ht="15.5" x14ac:dyDescent="0.35">
      <c r="A48" s="737">
        <v>15.03</v>
      </c>
      <c r="B48" s="720" t="s">
        <v>34</v>
      </c>
      <c r="C48" s="721"/>
      <c r="D48" s="721"/>
      <c r="E48" s="750" t="s">
        <v>35</v>
      </c>
      <c r="F48" s="776"/>
      <c r="G48" s="747"/>
      <c r="H48" s="748"/>
      <c r="I48" s="711"/>
      <c r="K48" s="17"/>
    </row>
    <row r="49" spans="1:11" ht="15.5" x14ac:dyDescent="0.35">
      <c r="A49" s="749"/>
      <c r="B49" s="721" t="s">
        <v>36</v>
      </c>
      <c r="C49" s="721"/>
      <c r="D49" s="721"/>
      <c r="E49" s="750" t="s">
        <v>16</v>
      </c>
      <c r="F49" s="776">
        <v>1</v>
      </c>
      <c r="G49" s="747"/>
      <c r="H49" s="748"/>
      <c r="I49" s="711"/>
      <c r="K49" s="17"/>
    </row>
    <row r="50" spans="1:11" ht="15.5" x14ac:dyDescent="0.35">
      <c r="A50" s="749"/>
      <c r="B50" s="721"/>
      <c r="C50" s="721"/>
      <c r="D50" s="721"/>
      <c r="E50" s="750"/>
      <c r="F50" s="776"/>
      <c r="G50" s="747"/>
      <c r="H50" s="748"/>
      <c r="I50" s="711"/>
      <c r="K50" s="17"/>
    </row>
    <row r="51" spans="1:11" ht="15.5" x14ac:dyDescent="0.35">
      <c r="A51" s="749"/>
      <c r="B51" s="721" t="s">
        <v>37</v>
      </c>
      <c r="C51" s="721"/>
      <c r="D51" s="721"/>
      <c r="E51" s="750" t="s">
        <v>22</v>
      </c>
      <c r="F51" s="776">
        <v>2</v>
      </c>
      <c r="G51" s="747"/>
      <c r="H51" s="748"/>
      <c r="I51" s="711"/>
      <c r="K51" s="17"/>
    </row>
    <row r="52" spans="1:11" ht="15.5" x14ac:dyDescent="0.35">
      <c r="A52" s="752"/>
      <c r="B52" s="721"/>
      <c r="C52" s="721"/>
      <c r="D52" s="721"/>
      <c r="E52" s="750"/>
      <c r="F52" s="776"/>
      <c r="G52" s="747"/>
      <c r="H52" s="748"/>
      <c r="I52" s="711"/>
      <c r="K52" s="17"/>
    </row>
    <row r="53" spans="1:11" ht="15.5" x14ac:dyDescent="0.35">
      <c r="A53" s="752"/>
      <c r="B53" s="721" t="s">
        <v>38</v>
      </c>
      <c r="C53" s="721"/>
      <c r="D53" s="721"/>
      <c r="E53" s="750" t="s">
        <v>22</v>
      </c>
      <c r="F53" s="776">
        <v>2</v>
      </c>
      <c r="G53" s="747"/>
      <c r="H53" s="748"/>
      <c r="I53" s="711"/>
      <c r="K53" s="17"/>
    </row>
    <row r="54" spans="1:11" ht="15.5" x14ac:dyDescent="0.35">
      <c r="A54" s="752"/>
      <c r="B54" s="721"/>
      <c r="C54" s="721"/>
      <c r="D54" s="721"/>
      <c r="E54" s="750"/>
      <c r="F54" s="776"/>
      <c r="G54" s="747"/>
      <c r="H54" s="748"/>
      <c r="I54" s="711"/>
      <c r="K54" s="17"/>
    </row>
    <row r="55" spans="1:11" ht="15.5" x14ac:dyDescent="0.35">
      <c r="A55" s="752"/>
      <c r="B55" s="721" t="s">
        <v>456</v>
      </c>
      <c r="C55" s="721"/>
      <c r="D55" s="721"/>
      <c r="E55" s="750" t="s">
        <v>22</v>
      </c>
      <c r="F55" s="776">
        <v>1</v>
      </c>
      <c r="G55" s="747"/>
      <c r="H55" s="748"/>
      <c r="I55" s="711"/>
      <c r="K55" s="17"/>
    </row>
    <row r="56" spans="1:11" ht="15.5" x14ac:dyDescent="0.35">
      <c r="A56" s="752"/>
      <c r="B56" s="721"/>
      <c r="C56" s="721"/>
      <c r="D56" s="721"/>
      <c r="E56" s="750"/>
      <c r="F56" s="776"/>
      <c r="G56" s="747"/>
      <c r="H56" s="748"/>
      <c r="I56" s="711"/>
      <c r="K56" s="17"/>
    </row>
    <row r="57" spans="1:11" ht="15.5" x14ac:dyDescent="0.35">
      <c r="A57" s="752"/>
      <c r="B57" s="721" t="s">
        <v>138</v>
      </c>
      <c r="C57" s="721"/>
      <c r="D57" s="721"/>
      <c r="E57" s="750" t="s">
        <v>139</v>
      </c>
      <c r="F57" s="776">
        <v>1</v>
      </c>
      <c r="G57" s="747"/>
      <c r="H57" s="748"/>
      <c r="I57" s="711"/>
      <c r="K57" s="17"/>
    </row>
    <row r="58" spans="1:11" ht="15.5" x14ac:dyDescent="0.35">
      <c r="A58" s="752"/>
      <c r="B58" s="721"/>
      <c r="C58" s="721"/>
      <c r="D58" s="721"/>
      <c r="E58" s="750"/>
      <c r="F58" s="776"/>
      <c r="G58" s="747"/>
      <c r="H58" s="748"/>
      <c r="I58" s="711"/>
      <c r="K58" s="17"/>
    </row>
    <row r="59" spans="1:11" ht="16" thickBot="1" x14ac:dyDescent="0.4">
      <c r="A59" s="752"/>
      <c r="B59" s="721" t="s">
        <v>39</v>
      </c>
      <c r="C59" s="721"/>
      <c r="D59" s="721"/>
      <c r="E59" s="750" t="s">
        <v>22</v>
      </c>
      <c r="F59" s="776">
        <v>4</v>
      </c>
      <c r="G59" s="747"/>
      <c r="H59" s="748"/>
      <c r="I59" s="711"/>
      <c r="K59" s="17"/>
    </row>
    <row r="60" spans="1:11" ht="16" thickBot="1" x14ac:dyDescent="0.4">
      <c r="A60" s="762" t="s">
        <v>40</v>
      </c>
      <c r="B60" s="763"/>
      <c r="C60" s="777"/>
      <c r="D60" s="763"/>
      <c r="E60" s="778"/>
      <c r="F60" s="764"/>
      <c r="G60" s="779"/>
      <c r="H60" s="780"/>
      <c r="I60" s="711"/>
      <c r="K60" s="17"/>
    </row>
    <row r="61" spans="1:11" ht="15.5" x14ac:dyDescent="0.35">
      <c r="A61" s="726"/>
      <c r="B61" s="768"/>
      <c r="C61" s="768"/>
      <c r="D61" s="768"/>
      <c r="E61" s="781"/>
      <c r="F61" s="769"/>
      <c r="G61" s="770"/>
      <c r="H61" s="782"/>
      <c r="I61" s="711"/>
      <c r="K61" s="17"/>
    </row>
    <row r="62" spans="1:11" ht="16" thickBot="1" x14ac:dyDescent="0.4">
      <c r="A62" s="732"/>
      <c r="B62" s="783"/>
      <c r="C62" s="783"/>
      <c r="D62" s="783"/>
      <c r="E62" s="784"/>
      <c r="F62" s="785"/>
      <c r="G62" s="786"/>
      <c r="H62" s="724" t="s">
        <v>41</v>
      </c>
      <c r="I62" s="711"/>
    </row>
    <row r="63" spans="1:11" ht="15.5" x14ac:dyDescent="0.35">
      <c r="A63" s="725" t="s">
        <v>5</v>
      </c>
      <c r="B63" s="726" t="s">
        <v>6</v>
      </c>
      <c r="C63" s="726"/>
      <c r="D63" s="726"/>
      <c r="E63" s="727" t="s">
        <v>7</v>
      </c>
      <c r="F63" s="728" t="s">
        <v>8</v>
      </c>
      <c r="G63" s="729" t="s">
        <v>9</v>
      </c>
      <c r="H63" s="730" t="s">
        <v>10</v>
      </c>
      <c r="I63" s="711"/>
    </row>
    <row r="64" spans="1:11" ht="16" thickBot="1" x14ac:dyDescent="0.4">
      <c r="A64" s="731"/>
      <c r="B64" s="732"/>
      <c r="C64" s="732"/>
      <c r="D64" s="732"/>
      <c r="E64" s="733"/>
      <c r="F64" s="734"/>
      <c r="G64" s="735" t="s">
        <v>11</v>
      </c>
      <c r="H64" s="736" t="s">
        <v>11</v>
      </c>
      <c r="I64" s="711"/>
    </row>
    <row r="65" spans="1:9" ht="15.5" x14ac:dyDescent="0.35">
      <c r="A65" s="787">
        <v>1700</v>
      </c>
      <c r="B65" s="773" t="s">
        <v>42</v>
      </c>
      <c r="C65" s="721"/>
      <c r="D65" s="788"/>
      <c r="E65" s="738"/>
      <c r="F65" s="789"/>
      <c r="G65" s="741"/>
      <c r="H65" s="790"/>
      <c r="I65" s="711"/>
    </row>
    <row r="66" spans="1:9" ht="15.5" x14ac:dyDescent="0.35">
      <c r="A66" s="791"/>
      <c r="B66" s="738"/>
      <c r="C66" s="716"/>
      <c r="D66" s="788"/>
      <c r="E66" s="738"/>
      <c r="F66" s="789"/>
      <c r="G66" s="741"/>
      <c r="H66" s="790"/>
      <c r="I66" s="711"/>
    </row>
    <row r="67" spans="1:9" ht="15.5" x14ac:dyDescent="0.35">
      <c r="A67" s="787">
        <v>17.010000000000002</v>
      </c>
      <c r="B67" s="773" t="s">
        <v>140</v>
      </c>
      <c r="C67" s="720"/>
      <c r="D67" s="792"/>
      <c r="E67" s="758" t="s">
        <v>141</v>
      </c>
      <c r="F67" s="793">
        <v>1</v>
      </c>
      <c r="G67" s="747"/>
      <c r="H67" s="748"/>
      <c r="I67" s="711"/>
    </row>
    <row r="68" spans="1:9" ht="15.5" x14ac:dyDescent="0.35">
      <c r="A68" s="794"/>
      <c r="B68" s="795"/>
      <c r="C68" s="721"/>
      <c r="D68" s="774"/>
      <c r="E68" s="750"/>
      <c r="F68" s="746"/>
      <c r="G68" s="747"/>
      <c r="H68" s="748"/>
      <c r="I68" s="796"/>
    </row>
    <row r="69" spans="1:9" ht="15.5" x14ac:dyDescent="0.35">
      <c r="A69" s="787" t="s">
        <v>147</v>
      </c>
      <c r="B69" s="773" t="s">
        <v>148</v>
      </c>
      <c r="C69" s="720"/>
      <c r="D69" s="792"/>
      <c r="E69" s="750"/>
      <c r="F69" s="746"/>
      <c r="G69" s="747"/>
      <c r="H69" s="748"/>
      <c r="I69" s="796"/>
    </row>
    <row r="70" spans="1:9" ht="15.5" x14ac:dyDescent="0.35">
      <c r="A70" s="761"/>
      <c r="B70" s="721"/>
      <c r="C70" s="721"/>
      <c r="D70" s="721"/>
      <c r="E70" s="750"/>
      <c r="F70" s="746"/>
      <c r="G70" s="747"/>
      <c r="H70" s="748"/>
      <c r="I70" s="796"/>
    </row>
    <row r="71" spans="1:9" ht="15.5" x14ac:dyDescent="0.35">
      <c r="A71" s="761"/>
      <c r="B71" s="721" t="s">
        <v>149</v>
      </c>
      <c r="C71" s="721"/>
      <c r="D71" s="721"/>
      <c r="E71" s="758" t="s">
        <v>45</v>
      </c>
      <c r="F71" s="746">
        <v>3</v>
      </c>
      <c r="G71" s="747"/>
      <c r="H71" s="748"/>
      <c r="I71" s="796"/>
    </row>
    <row r="72" spans="1:9" ht="15.5" x14ac:dyDescent="0.35">
      <c r="A72" s="761"/>
      <c r="B72" s="721"/>
      <c r="C72" s="721"/>
      <c r="D72" s="721"/>
      <c r="E72" s="750"/>
      <c r="F72" s="746"/>
      <c r="G72" s="747"/>
      <c r="H72" s="748"/>
      <c r="I72" s="796"/>
    </row>
    <row r="73" spans="1:9" ht="15.5" x14ac:dyDescent="0.35">
      <c r="A73" s="761"/>
      <c r="B73" s="721" t="s">
        <v>457</v>
      </c>
      <c r="C73" s="721"/>
      <c r="D73" s="721"/>
      <c r="E73" s="758" t="s">
        <v>45</v>
      </c>
      <c r="F73" s="746">
        <v>6</v>
      </c>
      <c r="G73" s="747"/>
      <c r="H73" s="748"/>
      <c r="I73" s="796"/>
    </row>
    <row r="74" spans="1:9" ht="15.5" x14ac:dyDescent="0.35">
      <c r="A74" s="761"/>
      <c r="B74" s="721"/>
      <c r="C74" s="721"/>
      <c r="D74" s="721"/>
      <c r="E74" s="750"/>
      <c r="F74" s="746"/>
      <c r="G74" s="747"/>
      <c r="H74" s="748"/>
      <c r="I74" s="796"/>
    </row>
    <row r="75" spans="1:9" ht="15.5" x14ac:dyDescent="0.35">
      <c r="A75" s="761"/>
      <c r="B75" s="721" t="s">
        <v>458</v>
      </c>
      <c r="C75" s="721"/>
      <c r="D75" s="721"/>
      <c r="E75" s="758" t="s">
        <v>45</v>
      </c>
      <c r="F75" s="746">
        <v>5</v>
      </c>
      <c r="G75" s="747"/>
      <c r="H75" s="748"/>
      <c r="I75" s="796"/>
    </row>
    <row r="76" spans="1:9" ht="15.5" x14ac:dyDescent="0.35">
      <c r="A76" s="761"/>
      <c r="B76" s="721"/>
      <c r="C76" s="721"/>
      <c r="D76" s="721"/>
      <c r="E76" s="758"/>
      <c r="F76" s="746"/>
      <c r="G76" s="747"/>
      <c r="H76" s="748"/>
      <c r="I76" s="796"/>
    </row>
    <row r="77" spans="1:9" ht="15.5" x14ac:dyDescent="0.35">
      <c r="A77" s="761"/>
      <c r="B77" s="721" t="s">
        <v>152</v>
      </c>
      <c r="C77" s="721"/>
      <c r="D77" s="721"/>
      <c r="E77" s="758" t="s">
        <v>45</v>
      </c>
      <c r="F77" s="746">
        <v>5</v>
      </c>
      <c r="G77" s="747"/>
      <c r="H77" s="748"/>
      <c r="I77" s="796"/>
    </row>
    <row r="78" spans="1:9" ht="15.5" x14ac:dyDescent="0.35">
      <c r="A78" s="761"/>
      <c r="B78" s="721"/>
      <c r="C78" s="721"/>
      <c r="D78" s="721"/>
      <c r="E78" s="758"/>
      <c r="F78" s="746"/>
      <c r="G78" s="747"/>
      <c r="H78" s="748"/>
      <c r="I78" s="796"/>
    </row>
    <row r="79" spans="1:9" ht="15.5" x14ac:dyDescent="0.35">
      <c r="A79" s="787" t="s">
        <v>43</v>
      </c>
      <c r="B79" s="773" t="s">
        <v>44</v>
      </c>
      <c r="C79" s="720"/>
      <c r="D79" s="792"/>
      <c r="E79" s="758" t="s">
        <v>45</v>
      </c>
      <c r="F79" s="746">
        <v>15</v>
      </c>
      <c r="G79" s="747"/>
      <c r="H79" s="748"/>
      <c r="I79" s="796"/>
    </row>
    <row r="80" spans="1:9" ht="15.5" x14ac:dyDescent="0.35">
      <c r="A80" s="761"/>
      <c r="B80" s="721"/>
      <c r="C80" s="721"/>
      <c r="D80" s="721"/>
      <c r="E80" s="750"/>
      <c r="F80" s="746"/>
      <c r="G80" s="747"/>
      <c r="H80" s="748"/>
      <c r="I80" s="796"/>
    </row>
    <row r="81" spans="1:12" ht="15.5" x14ac:dyDescent="0.35">
      <c r="A81" s="787" t="s">
        <v>155</v>
      </c>
      <c r="B81" s="773" t="s">
        <v>415</v>
      </c>
      <c r="C81" s="720"/>
      <c r="D81" s="792"/>
      <c r="E81" s="758" t="s">
        <v>459</v>
      </c>
      <c r="F81" s="746">
        <v>100</v>
      </c>
      <c r="G81" s="747"/>
      <c r="H81" s="748"/>
      <c r="I81" s="796"/>
    </row>
    <row r="82" spans="1:12" ht="16" thickBot="1" x14ac:dyDescent="0.4">
      <c r="A82" s="761"/>
      <c r="B82" s="721"/>
      <c r="C82" s="721"/>
      <c r="D82" s="721"/>
      <c r="E82" s="750"/>
      <c r="F82" s="746"/>
      <c r="G82" s="747"/>
      <c r="H82" s="797"/>
      <c r="I82" s="796"/>
    </row>
    <row r="83" spans="1:12" ht="16" thickBot="1" x14ac:dyDescent="0.4">
      <c r="A83" s="762" t="s">
        <v>46</v>
      </c>
      <c r="B83" s="763"/>
      <c r="C83" s="777"/>
      <c r="D83" s="763"/>
      <c r="E83" s="778"/>
      <c r="F83" s="764"/>
      <c r="G83" s="779"/>
      <c r="H83" s="780"/>
      <c r="I83" s="796"/>
    </row>
    <row r="84" spans="1:12" ht="15.5" x14ac:dyDescent="0.35">
      <c r="A84" s="720"/>
      <c r="B84" s="721"/>
      <c r="C84" s="721"/>
      <c r="D84" s="721"/>
      <c r="E84" s="798"/>
      <c r="F84" s="722"/>
      <c r="G84" s="723"/>
      <c r="H84" s="799"/>
      <c r="I84" s="796"/>
    </row>
    <row r="85" spans="1:12" ht="16" thickBot="1" x14ac:dyDescent="0.4">
      <c r="A85" s="800"/>
      <c r="B85" s="801"/>
      <c r="C85" s="783"/>
      <c r="D85" s="783"/>
      <c r="E85" s="784"/>
      <c r="F85" s="785"/>
      <c r="G85" s="786"/>
      <c r="H85" s="724" t="s">
        <v>47</v>
      </c>
      <c r="I85" s="796"/>
    </row>
    <row r="86" spans="1:12" ht="15.5" x14ac:dyDescent="0.35">
      <c r="A86" s="725" t="s">
        <v>5</v>
      </c>
      <c r="B86" s="726" t="s">
        <v>6</v>
      </c>
      <c r="C86" s="726"/>
      <c r="D86" s="726"/>
      <c r="E86" s="727" t="s">
        <v>7</v>
      </c>
      <c r="F86" s="728" t="s">
        <v>8</v>
      </c>
      <c r="G86" s="729" t="s">
        <v>9</v>
      </c>
      <c r="H86" s="730" t="s">
        <v>10</v>
      </c>
      <c r="I86" s="796"/>
    </row>
    <row r="87" spans="1:12" ht="16" thickBot="1" x14ac:dyDescent="0.4">
      <c r="A87" s="731"/>
      <c r="B87" s="732"/>
      <c r="C87" s="732"/>
      <c r="D87" s="732"/>
      <c r="E87" s="733"/>
      <c r="F87" s="734"/>
      <c r="G87" s="735" t="s">
        <v>11</v>
      </c>
      <c r="H87" s="736" t="s">
        <v>11</v>
      </c>
      <c r="I87" s="796"/>
    </row>
    <row r="88" spans="1:12" ht="15.5" x14ac:dyDescent="0.35">
      <c r="A88" s="787" t="s">
        <v>48</v>
      </c>
      <c r="B88" s="802" t="s">
        <v>49</v>
      </c>
      <c r="C88" s="721"/>
      <c r="D88" s="721"/>
      <c r="E88" s="803"/>
      <c r="F88" s="804"/>
      <c r="G88" s="805"/>
      <c r="H88" s="806"/>
      <c r="I88" s="796"/>
    </row>
    <row r="89" spans="1:12" ht="15.5" x14ac:dyDescent="0.35">
      <c r="A89" s="787" t="s">
        <v>157</v>
      </c>
      <c r="B89" s="738" t="s">
        <v>158</v>
      </c>
      <c r="C89" s="720"/>
      <c r="D89" s="720"/>
      <c r="E89" s="758"/>
      <c r="F89" s="807"/>
      <c r="G89" s="747"/>
      <c r="H89" s="748"/>
      <c r="I89" s="796"/>
    </row>
    <row r="90" spans="1:12" ht="15.5" x14ac:dyDescent="0.35">
      <c r="A90" s="808"/>
      <c r="B90" s="809" t="s">
        <v>52</v>
      </c>
      <c r="C90" s="721"/>
      <c r="D90" s="721"/>
      <c r="E90" s="758" t="s">
        <v>53</v>
      </c>
      <c r="F90" s="807">
        <v>18</v>
      </c>
      <c r="G90" s="747"/>
      <c r="H90" s="748"/>
      <c r="I90" s="796"/>
    </row>
    <row r="91" spans="1:12" ht="15.5" x14ac:dyDescent="0.35">
      <c r="A91" s="808"/>
      <c r="B91" s="809" t="s">
        <v>387</v>
      </c>
      <c r="C91" s="721"/>
      <c r="D91" s="721"/>
      <c r="E91" s="758" t="s">
        <v>53</v>
      </c>
      <c r="F91" s="807">
        <v>18</v>
      </c>
      <c r="G91" s="747"/>
      <c r="H91" s="748"/>
      <c r="I91" s="796"/>
    </row>
    <row r="92" spans="1:12" ht="15.5" x14ac:dyDescent="0.35">
      <c r="A92" s="808"/>
      <c r="B92" s="809" t="s">
        <v>460</v>
      </c>
      <c r="C92" s="721"/>
      <c r="D92" s="721"/>
      <c r="E92" s="758" t="s">
        <v>53</v>
      </c>
      <c r="F92" s="807">
        <v>18</v>
      </c>
      <c r="G92" s="747"/>
      <c r="H92" s="748"/>
      <c r="I92" s="796"/>
    </row>
    <row r="93" spans="1:12" ht="15.5" x14ac:dyDescent="0.35">
      <c r="A93" s="808"/>
      <c r="B93" s="809" t="s">
        <v>54</v>
      </c>
      <c r="C93" s="721"/>
      <c r="D93" s="721"/>
      <c r="E93" s="758" t="s">
        <v>53</v>
      </c>
      <c r="F93" s="807">
        <v>18</v>
      </c>
      <c r="G93" s="747"/>
      <c r="H93" s="748"/>
      <c r="I93" s="796"/>
    </row>
    <row r="94" spans="1:12" ht="15.5" x14ac:dyDescent="0.35">
      <c r="A94" s="808"/>
      <c r="B94" s="809" t="s">
        <v>388</v>
      </c>
      <c r="C94" s="721"/>
      <c r="D94" s="721"/>
      <c r="E94" s="758" t="s">
        <v>53</v>
      </c>
      <c r="F94" s="807">
        <v>18</v>
      </c>
      <c r="G94" s="747"/>
      <c r="H94" s="748"/>
      <c r="I94" s="796"/>
    </row>
    <row r="95" spans="1:12" ht="15.5" x14ac:dyDescent="0.35">
      <c r="A95" s="787" t="s">
        <v>50</v>
      </c>
      <c r="B95" s="738" t="s">
        <v>51</v>
      </c>
      <c r="C95" s="721"/>
      <c r="D95" s="721"/>
      <c r="E95" s="758"/>
      <c r="F95" s="807"/>
      <c r="G95" s="747"/>
      <c r="H95" s="748"/>
      <c r="I95" s="796"/>
    </row>
    <row r="96" spans="1:12" ht="15.5" x14ac:dyDescent="0.35">
      <c r="A96" s="808"/>
      <c r="B96" s="809" t="s">
        <v>52</v>
      </c>
      <c r="C96" s="721"/>
      <c r="D96" s="721"/>
      <c r="E96" s="758" t="s">
        <v>53</v>
      </c>
      <c r="F96" s="807">
        <v>18</v>
      </c>
      <c r="G96" s="747"/>
      <c r="H96" s="748"/>
      <c r="I96" s="796"/>
      <c r="L96" s="17"/>
    </row>
    <row r="97" spans="1:12" ht="15.5" x14ac:dyDescent="0.35">
      <c r="A97" s="808"/>
      <c r="B97" s="809" t="s">
        <v>387</v>
      </c>
      <c r="C97" s="721"/>
      <c r="D97" s="721"/>
      <c r="E97" s="758" t="s">
        <v>53</v>
      </c>
      <c r="F97" s="807">
        <v>18</v>
      </c>
      <c r="G97" s="747"/>
      <c r="H97" s="748"/>
      <c r="I97" s="796"/>
      <c r="L97" s="17"/>
    </row>
    <row r="98" spans="1:12" ht="15.5" x14ac:dyDescent="0.35">
      <c r="A98" s="808"/>
      <c r="B98" s="809" t="s">
        <v>460</v>
      </c>
      <c r="C98" s="721"/>
      <c r="D98" s="721"/>
      <c r="E98" s="758" t="s">
        <v>53</v>
      </c>
      <c r="F98" s="807">
        <v>18</v>
      </c>
      <c r="G98" s="747"/>
      <c r="H98" s="748"/>
      <c r="I98" s="796"/>
      <c r="L98" s="17"/>
    </row>
    <row r="99" spans="1:12" ht="15.5" x14ac:dyDescent="0.35">
      <c r="A99" s="808"/>
      <c r="B99" s="809" t="s">
        <v>54</v>
      </c>
      <c r="C99" s="721"/>
      <c r="D99" s="721"/>
      <c r="E99" s="758" t="s">
        <v>53</v>
      </c>
      <c r="F99" s="807">
        <v>18</v>
      </c>
      <c r="G99" s="747"/>
      <c r="H99" s="748"/>
      <c r="I99" s="796"/>
      <c r="L99" s="17"/>
    </row>
    <row r="100" spans="1:12" ht="15.5" x14ac:dyDescent="0.35">
      <c r="A100" s="808"/>
      <c r="B100" s="809" t="s">
        <v>392</v>
      </c>
      <c r="C100" s="721"/>
      <c r="D100" s="721"/>
      <c r="E100" s="758" t="s">
        <v>53</v>
      </c>
      <c r="F100" s="807">
        <v>18</v>
      </c>
      <c r="G100" s="747"/>
      <c r="H100" s="748"/>
      <c r="I100" s="796"/>
      <c r="L100" s="17"/>
    </row>
    <row r="101" spans="1:12" ht="15.5" x14ac:dyDescent="0.35">
      <c r="A101" s="787" t="s">
        <v>160</v>
      </c>
      <c r="B101" s="738" t="s">
        <v>161</v>
      </c>
      <c r="C101" s="721"/>
      <c r="D101" s="721"/>
      <c r="E101" s="758"/>
      <c r="F101" s="807"/>
      <c r="G101" s="747"/>
      <c r="H101" s="748"/>
      <c r="I101" s="796"/>
      <c r="L101" s="17"/>
    </row>
    <row r="102" spans="1:12" ht="15.5" x14ac:dyDescent="0.35">
      <c r="A102" s="808"/>
      <c r="B102" s="809" t="s">
        <v>162</v>
      </c>
      <c r="C102" s="721"/>
      <c r="D102" s="721"/>
      <c r="E102" s="758" t="s">
        <v>53</v>
      </c>
      <c r="F102" s="807">
        <v>40</v>
      </c>
      <c r="G102" s="747"/>
      <c r="H102" s="748"/>
      <c r="I102" s="796"/>
      <c r="L102" s="17"/>
    </row>
    <row r="103" spans="1:12" ht="15.5" x14ac:dyDescent="0.35">
      <c r="A103" s="808"/>
      <c r="B103" s="809" t="s">
        <v>461</v>
      </c>
      <c r="C103" s="721"/>
      <c r="D103" s="721"/>
      <c r="E103" s="758" t="s">
        <v>53</v>
      </c>
      <c r="F103" s="807">
        <v>40</v>
      </c>
      <c r="G103" s="747"/>
      <c r="H103" s="748"/>
      <c r="I103" s="796"/>
      <c r="L103" s="17"/>
    </row>
    <row r="104" spans="1:12" ht="15.5" x14ac:dyDescent="0.35">
      <c r="A104" s="808"/>
      <c r="B104" s="809" t="s">
        <v>462</v>
      </c>
      <c r="C104" s="721"/>
      <c r="D104" s="721"/>
      <c r="E104" s="758" t="s">
        <v>53</v>
      </c>
      <c r="F104" s="807">
        <v>24</v>
      </c>
      <c r="G104" s="747"/>
      <c r="H104" s="748"/>
      <c r="I104" s="796"/>
    </row>
    <row r="105" spans="1:12" ht="15.5" x14ac:dyDescent="0.35">
      <c r="A105" s="808"/>
      <c r="B105" s="809" t="s">
        <v>463</v>
      </c>
      <c r="C105" s="721"/>
      <c r="D105" s="721"/>
      <c r="E105" s="758" t="s">
        <v>53</v>
      </c>
      <c r="F105" s="807">
        <v>40</v>
      </c>
      <c r="G105" s="747"/>
      <c r="H105" s="748"/>
      <c r="I105" s="796"/>
    </row>
    <row r="106" spans="1:12" ht="15.5" x14ac:dyDescent="0.35">
      <c r="A106" s="808"/>
      <c r="B106" s="809" t="s">
        <v>464</v>
      </c>
      <c r="C106" s="721"/>
      <c r="D106" s="721"/>
      <c r="E106" s="758" t="s">
        <v>53</v>
      </c>
      <c r="F106" s="807">
        <v>24</v>
      </c>
      <c r="G106" s="747"/>
      <c r="H106" s="748"/>
      <c r="I106" s="796"/>
    </row>
    <row r="107" spans="1:12" ht="15.5" x14ac:dyDescent="0.35">
      <c r="A107" s="808"/>
      <c r="B107" s="809" t="s">
        <v>465</v>
      </c>
      <c r="C107" s="721"/>
      <c r="D107" s="721"/>
      <c r="E107" s="758" t="s">
        <v>53</v>
      </c>
      <c r="F107" s="807">
        <v>24</v>
      </c>
      <c r="G107" s="747"/>
      <c r="H107" s="748"/>
      <c r="I107" s="796"/>
    </row>
    <row r="108" spans="1:12" x14ac:dyDescent="0.35">
      <c r="A108" s="102" t="s">
        <v>167</v>
      </c>
      <c r="B108" s="39" t="s">
        <v>168</v>
      </c>
      <c r="C108" s="16"/>
      <c r="D108" s="16"/>
      <c r="E108" s="56"/>
      <c r="F108" s="56"/>
      <c r="G108" s="117"/>
      <c r="H108" s="118"/>
      <c r="I108" s="796"/>
    </row>
    <row r="109" spans="1:12" x14ac:dyDescent="0.35">
      <c r="A109" s="114"/>
      <c r="B109" s="115" t="s">
        <v>169</v>
      </c>
      <c r="C109" s="16"/>
      <c r="D109" s="16"/>
      <c r="E109" s="56" t="s">
        <v>170</v>
      </c>
      <c r="F109" s="268">
        <v>1</v>
      </c>
      <c r="G109" s="117">
        <v>1000000</v>
      </c>
      <c r="H109" s="118">
        <f t="shared" ref="H109" si="0">G109*F109</f>
        <v>1000000</v>
      </c>
      <c r="I109" s="796"/>
    </row>
    <row r="110" spans="1:12" x14ac:dyDescent="0.35">
      <c r="A110" s="114"/>
      <c r="B110" s="115" t="s">
        <v>171</v>
      </c>
      <c r="C110" s="16"/>
      <c r="D110" s="16"/>
      <c r="E110" s="56" t="s">
        <v>172</v>
      </c>
      <c r="F110" s="56">
        <v>1</v>
      </c>
      <c r="G110" s="117"/>
      <c r="H110" s="118"/>
      <c r="I110" s="796"/>
    </row>
    <row r="111" spans="1:12" x14ac:dyDescent="0.35">
      <c r="A111" s="114"/>
      <c r="B111" s="115" t="s">
        <v>173</v>
      </c>
      <c r="C111" s="16"/>
      <c r="D111" s="16"/>
      <c r="E111" s="56"/>
      <c r="F111" s="56"/>
      <c r="G111" s="36"/>
      <c r="H111" s="118"/>
      <c r="I111" s="796"/>
    </row>
    <row r="112" spans="1:12" ht="15.5" x14ac:dyDescent="0.35">
      <c r="A112" s="787" t="s">
        <v>56</v>
      </c>
      <c r="B112" s="738" t="s">
        <v>57</v>
      </c>
      <c r="C112" s="721"/>
      <c r="D112" s="721"/>
      <c r="E112" s="758"/>
      <c r="F112" s="807"/>
      <c r="G112" s="747"/>
      <c r="H112" s="748"/>
      <c r="I112" s="796"/>
    </row>
    <row r="113" spans="1:9" ht="15.5" x14ac:dyDescent="0.35">
      <c r="A113" s="808"/>
      <c r="B113" s="809" t="s">
        <v>58</v>
      </c>
      <c r="C113" s="721"/>
      <c r="D113" s="721"/>
      <c r="E113" s="758" t="s">
        <v>59</v>
      </c>
      <c r="F113" s="807">
        <v>250</v>
      </c>
      <c r="G113" s="747"/>
      <c r="H113" s="748"/>
      <c r="I113" s="796"/>
    </row>
    <row r="114" spans="1:9" ht="16" thickBot="1" x14ac:dyDescent="0.4">
      <c r="A114" s="808"/>
      <c r="B114" s="809" t="s">
        <v>397</v>
      </c>
      <c r="C114" s="721"/>
      <c r="D114" s="721"/>
      <c r="E114" s="758" t="s">
        <v>59</v>
      </c>
      <c r="F114" s="807">
        <v>250</v>
      </c>
      <c r="G114" s="747"/>
      <c r="H114" s="748"/>
      <c r="I114" s="796"/>
    </row>
    <row r="115" spans="1:9" ht="16" thickBot="1" x14ac:dyDescent="0.4">
      <c r="A115" s="762" t="s">
        <v>61</v>
      </c>
      <c r="B115" s="763"/>
      <c r="C115" s="777"/>
      <c r="D115" s="763"/>
      <c r="E115" s="778"/>
      <c r="F115" s="764"/>
      <c r="G115" s="779"/>
      <c r="H115" s="780"/>
      <c r="I115" s="796"/>
    </row>
    <row r="116" spans="1:9" ht="15.5" x14ac:dyDescent="0.35">
      <c r="A116" s="720"/>
      <c r="B116" s="721"/>
      <c r="C116" s="721"/>
      <c r="D116" s="721"/>
      <c r="E116" s="798"/>
      <c r="F116" s="722"/>
      <c r="G116" s="723"/>
      <c r="H116" s="799"/>
      <c r="I116" s="796"/>
    </row>
    <row r="117" spans="1:9" ht="15.5" x14ac:dyDescent="0.35">
      <c r="A117" s="720"/>
      <c r="B117" s="721"/>
      <c r="C117" s="721"/>
      <c r="D117" s="721"/>
      <c r="E117" s="798"/>
      <c r="F117" s="722"/>
      <c r="G117" s="723"/>
      <c r="H117" s="799"/>
      <c r="I117" s="796"/>
    </row>
    <row r="118" spans="1:9" ht="15.5" x14ac:dyDescent="0.35">
      <c r="A118" s="720" t="s">
        <v>62</v>
      </c>
      <c r="B118" s="721"/>
      <c r="C118" s="721"/>
      <c r="D118" s="721"/>
      <c r="E118" s="798"/>
      <c r="F118" s="722"/>
      <c r="G118" s="723"/>
      <c r="H118" s="799"/>
      <c r="I118" s="711"/>
    </row>
    <row r="119" spans="1:9" ht="16" thickBot="1" x14ac:dyDescent="0.4">
      <c r="A119" s="783"/>
      <c r="B119" s="783"/>
      <c r="C119" s="783"/>
      <c r="D119" s="783"/>
      <c r="E119" s="784"/>
      <c r="F119" s="785"/>
      <c r="G119" s="786"/>
      <c r="H119" s="811" t="s">
        <v>63</v>
      </c>
      <c r="I119" s="711"/>
    </row>
    <row r="120" spans="1:9" ht="15.5" x14ac:dyDescent="0.35">
      <c r="A120" s="812" t="s">
        <v>5</v>
      </c>
      <c r="B120" s="813" t="s">
        <v>6</v>
      </c>
      <c r="C120" s="726"/>
      <c r="D120" s="726"/>
      <c r="E120" s="814" t="s">
        <v>7</v>
      </c>
      <c r="F120" s="728" t="s">
        <v>8</v>
      </c>
      <c r="G120" s="815" t="s">
        <v>9</v>
      </c>
      <c r="H120" s="816" t="s">
        <v>10</v>
      </c>
      <c r="I120" s="711"/>
    </row>
    <row r="121" spans="1:9" ht="16" thickBot="1" x14ac:dyDescent="0.4">
      <c r="A121" s="817"/>
      <c r="B121" s="818"/>
      <c r="C121" s="732"/>
      <c r="D121" s="732"/>
      <c r="E121" s="819"/>
      <c r="F121" s="734"/>
      <c r="G121" s="820" t="s">
        <v>11</v>
      </c>
      <c r="H121" s="821" t="s">
        <v>11</v>
      </c>
      <c r="I121" s="711"/>
    </row>
    <row r="122" spans="1:9" ht="15.5" x14ac:dyDescent="0.35">
      <c r="A122" s="737">
        <v>2100</v>
      </c>
      <c r="B122" s="738" t="s">
        <v>64</v>
      </c>
      <c r="C122" s="721"/>
      <c r="D122" s="721"/>
      <c r="E122" s="750"/>
      <c r="F122" s="807"/>
      <c r="G122" s="747"/>
      <c r="H122" s="797"/>
      <c r="I122" s="711"/>
    </row>
    <row r="123" spans="1:9" ht="15.5" x14ac:dyDescent="0.35">
      <c r="A123" s="737"/>
      <c r="B123" s="738"/>
      <c r="C123" s="721"/>
      <c r="D123" s="721"/>
      <c r="E123" s="750"/>
      <c r="F123" s="807"/>
      <c r="G123" s="747"/>
      <c r="H123" s="797"/>
      <c r="I123" s="711"/>
    </row>
    <row r="124" spans="1:9" ht="15.5" x14ac:dyDescent="0.35">
      <c r="A124" s="737">
        <v>21.01</v>
      </c>
      <c r="B124" s="773" t="s">
        <v>65</v>
      </c>
      <c r="C124" s="720"/>
      <c r="D124" s="721"/>
      <c r="E124" s="750"/>
      <c r="F124" s="807"/>
      <c r="G124" s="747"/>
      <c r="H124" s="797"/>
      <c r="I124" s="711"/>
    </row>
    <row r="125" spans="1:9" ht="15.5" x14ac:dyDescent="0.35">
      <c r="A125" s="737"/>
      <c r="B125" s="773"/>
      <c r="C125" s="720"/>
      <c r="D125" s="721"/>
      <c r="E125" s="750"/>
      <c r="F125" s="807"/>
      <c r="G125" s="747"/>
      <c r="H125" s="797"/>
      <c r="I125" s="711"/>
    </row>
    <row r="126" spans="1:9" ht="15.5" x14ac:dyDescent="0.35">
      <c r="A126" s="737"/>
      <c r="B126" s="795" t="s">
        <v>66</v>
      </c>
      <c r="C126" s="720"/>
      <c r="D126" s="721"/>
      <c r="E126" s="750"/>
      <c r="F126" s="807"/>
      <c r="G126" s="747"/>
      <c r="H126" s="797"/>
      <c r="I126" s="711"/>
    </row>
    <row r="127" spans="1:9" ht="15.5" x14ac:dyDescent="0.35">
      <c r="A127" s="737"/>
      <c r="B127" s="721"/>
      <c r="C127" s="720"/>
      <c r="D127" s="721"/>
      <c r="E127" s="750"/>
      <c r="F127" s="807"/>
      <c r="G127" s="747"/>
      <c r="H127" s="797"/>
      <c r="I127" s="711"/>
    </row>
    <row r="128" spans="1:9" ht="15.5" x14ac:dyDescent="0.35">
      <c r="A128" s="737"/>
      <c r="B128" s="795" t="s">
        <v>67</v>
      </c>
      <c r="C128" s="720"/>
      <c r="D128" s="721"/>
      <c r="E128" s="758" t="s">
        <v>466</v>
      </c>
      <c r="F128" s="807">
        <v>100</v>
      </c>
      <c r="G128" s="747"/>
      <c r="H128" s="748"/>
      <c r="I128" s="711"/>
    </row>
    <row r="129" spans="1:9" ht="15.5" x14ac:dyDescent="0.35">
      <c r="A129" s="737"/>
      <c r="B129" s="773"/>
      <c r="C129" s="720"/>
      <c r="D129" s="721"/>
      <c r="E129" s="758"/>
      <c r="F129" s="807"/>
      <c r="G129" s="747"/>
      <c r="H129" s="748"/>
      <c r="I129" s="711"/>
    </row>
    <row r="130" spans="1:9" ht="15.5" x14ac:dyDescent="0.35">
      <c r="A130" s="737" t="s">
        <v>398</v>
      </c>
      <c r="B130" s="773" t="s">
        <v>399</v>
      </c>
      <c r="C130" s="720"/>
      <c r="D130" s="721"/>
      <c r="E130" s="758"/>
      <c r="F130" s="807"/>
      <c r="G130" s="747"/>
      <c r="H130" s="748"/>
      <c r="I130" s="711"/>
    </row>
    <row r="131" spans="1:9" ht="15.5" x14ac:dyDescent="0.35">
      <c r="A131" s="737"/>
      <c r="B131" s="773"/>
      <c r="C131" s="720"/>
      <c r="D131" s="721"/>
      <c r="E131" s="758"/>
      <c r="F131" s="807"/>
      <c r="G131" s="747"/>
      <c r="H131" s="748"/>
      <c r="I131" s="711"/>
    </row>
    <row r="132" spans="1:9" ht="15.5" x14ac:dyDescent="0.35">
      <c r="A132" s="749"/>
      <c r="B132" s="795" t="s">
        <v>400</v>
      </c>
      <c r="C132" s="721"/>
      <c r="D132" s="721"/>
      <c r="E132" s="758"/>
      <c r="F132" s="793"/>
      <c r="G132" s="822"/>
      <c r="H132" s="748"/>
      <c r="I132" s="711"/>
    </row>
    <row r="133" spans="1:9" ht="15.5" x14ac:dyDescent="0.35">
      <c r="A133" s="749"/>
      <c r="B133" s="795" t="s">
        <v>401</v>
      </c>
      <c r="C133" s="721"/>
      <c r="D133" s="721"/>
      <c r="E133" s="758" t="s">
        <v>45</v>
      </c>
      <c r="F133" s="793">
        <v>100</v>
      </c>
      <c r="G133" s="822"/>
      <c r="H133" s="748"/>
      <c r="I133" s="711"/>
    </row>
    <row r="134" spans="1:9" ht="15.5" x14ac:dyDescent="0.35">
      <c r="A134" s="749"/>
      <c r="B134" s="795"/>
      <c r="C134" s="721"/>
      <c r="D134" s="721"/>
      <c r="E134" s="758"/>
      <c r="F134" s="793"/>
      <c r="G134" s="822"/>
      <c r="H134" s="748"/>
      <c r="I134" s="711"/>
    </row>
    <row r="135" spans="1:9" ht="15.5" x14ac:dyDescent="0.35">
      <c r="A135" s="737" t="s">
        <v>175</v>
      </c>
      <c r="B135" s="773" t="s">
        <v>176</v>
      </c>
      <c r="C135" s="721"/>
      <c r="D135" s="721"/>
      <c r="E135" s="758" t="s">
        <v>35</v>
      </c>
      <c r="F135" s="793"/>
      <c r="G135" s="822"/>
      <c r="H135" s="748"/>
      <c r="I135" s="711"/>
    </row>
    <row r="136" spans="1:9" ht="15.5" x14ac:dyDescent="0.35">
      <c r="A136" s="737"/>
      <c r="B136" s="773"/>
      <c r="C136" s="721"/>
      <c r="D136" s="721"/>
      <c r="E136" s="758"/>
      <c r="F136" s="793"/>
      <c r="G136" s="822"/>
      <c r="H136" s="748"/>
      <c r="I136" s="711"/>
    </row>
    <row r="137" spans="1:9" ht="15.5" x14ac:dyDescent="0.35">
      <c r="A137" s="737"/>
      <c r="B137" s="773" t="s">
        <v>177</v>
      </c>
      <c r="C137" s="721"/>
      <c r="D137" s="721"/>
      <c r="E137" s="758"/>
      <c r="F137" s="793"/>
      <c r="G137" s="822"/>
      <c r="H137" s="748"/>
      <c r="I137" s="711"/>
    </row>
    <row r="138" spans="1:9" ht="15.5" x14ac:dyDescent="0.35">
      <c r="A138" s="737"/>
      <c r="B138" s="795" t="s">
        <v>467</v>
      </c>
      <c r="C138" s="721"/>
      <c r="D138" s="721"/>
      <c r="E138" s="758" t="s">
        <v>80</v>
      </c>
      <c r="F138" s="793">
        <v>200</v>
      </c>
      <c r="G138" s="822"/>
      <c r="H138" s="748"/>
      <c r="I138" s="711"/>
    </row>
    <row r="139" spans="1:9" ht="15.5" x14ac:dyDescent="0.35">
      <c r="A139" s="737"/>
      <c r="B139" s="795" t="s">
        <v>468</v>
      </c>
      <c r="C139" s="721"/>
      <c r="D139" s="721"/>
      <c r="E139" s="758" t="s">
        <v>80</v>
      </c>
      <c r="F139" s="793">
        <v>100</v>
      </c>
      <c r="G139" s="822"/>
      <c r="H139" s="748"/>
      <c r="I139" s="711"/>
    </row>
    <row r="140" spans="1:9" ht="15.5" x14ac:dyDescent="0.35">
      <c r="A140" s="737"/>
      <c r="B140" s="773"/>
      <c r="C140" s="721"/>
      <c r="D140" s="721"/>
      <c r="E140" s="758"/>
      <c r="F140" s="793"/>
      <c r="G140" s="822"/>
      <c r="H140" s="748"/>
      <c r="I140" s="711"/>
    </row>
    <row r="141" spans="1:9" ht="15.5" x14ac:dyDescent="0.35">
      <c r="A141" s="737"/>
      <c r="B141" s="773" t="s">
        <v>180</v>
      </c>
      <c r="C141" s="721"/>
      <c r="D141" s="721"/>
      <c r="E141" s="758"/>
      <c r="F141" s="793"/>
      <c r="G141" s="822"/>
      <c r="H141" s="748"/>
      <c r="I141" s="711"/>
    </row>
    <row r="142" spans="1:9" ht="15.5" x14ac:dyDescent="0.35">
      <c r="A142" s="737"/>
      <c r="B142" s="795" t="s">
        <v>420</v>
      </c>
      <c r="C142" s="721"/>
      <c r="D142" s="721"/>
      <c r="E142" s="758" t="s">
        <v>80</v>
      </c>
      <c r="F142" s="793">
        <v>200</v>
      </c>
      <c r="G142" s="822"/>
      <c r="H142" s="748"/>
      <c r="I142" s="711"/>
    </row>
    <row r="143" spans="1:9" ht="15.5" x14ac:dyDescent="0.35">
      <c r="A143" s="737"/>
      <c r="B143" s="795" t="s">
        <v>469</v>
      </c>
      <c r="C143" s="721"/>
      <c r="D143" s="721"/>
      <c r="E143" s="758" t="s">
        <v>80</v>
      </c>
      <c r="F143" s="793">
        <v>100</v>
      </c>
      <c r="G143" s="822"/>
      <c r="H143" s="748"/>
      <c r="I143" s="711"/>
    </row>
    <row r="144" spans="1:9" ht="15.5" x14ac:dyDescent="0.35">
      <c r="A144" s="749"/>
      <c r="B144" s="795"/>
      <c r="C144" s="721"/>
      <c r="D144" s="721"/>
      <c r="E144" s="758"/>
      <c r="F144" s="793"/>
      <c r="G144" s="822"/>
      <c r="H144" s="748"/>
      <c r="I144" s="711"/>
    </row>
    <row r="145" spans="1:9" ht="15.5" x14ac:dyDescent="0.35">
      <c r="A145" s="737" t="s">
        <v>183</v>
      </c>
      <c r="B145" s="773" t="s">
        <v>184</v>
      </c>
      <c r="C145" s="721"/>
      <c r="D145" s="721"/>
      <c r="E145" s="758" t="s">
        <v>35</v>
      </c>
      <c r="F145" s="793"/>
      <c r="G145" s="822"/>
      <c r="H145" s="748"/>
      <c r="I145" s="711"/>
    </row>
    <row r="146" spans="1:9" ht="15.5" x14ac:dyDescent="0.35">
      <c r="A146" s="749"/>
      <c r="B146" s="795" t="s">
        <v>470</v>
      </c>
      <c r="C146" s="721"/>
      <c r="D146" s="721"/>
      <c r="E146" s="758" t="s">
        <v>80</v>
      </c>
      <c r="F146" s="793">
        <v>1000</v>
      </c>
      <c r="G146" s="822"/>
      <c r="H146" s="748"/>
      <c r="I146" s="711"/>
    </row>
    <row r="147" spans="1:9" ht="15.5" x14ac:dyDescent="0.35">
      <c r="A147" s="761"/>
      <c r="B147" s="795" t="s">
        <v>471</v>
      </c>
      <c r="C147" s="721"/>
      <c r="D147" s="721"/>
      <c r="E147" s="758" t="s">
        <v>80</v>
      </c>
      <c r="F147" s="793">
        <v>1000</v>
      </c>
      <c r="G147" s="822"/>
      <c r="H147" s="748"/>
      <c r="I147" s="711"/>
    </row>
    <row r="148" spans="1:9" ht="16" thickBot="1" x14ac:dyDescent="0.4">
      <c r="A148" s="761"/>
      <c r="B148" s="795"/>
      <c r="C148" s="721"/>
      <c r="D148" s="721"/>
      <c r="E148" s="758"/>
      <c r="F148" s="793"/>
      <c r="G148" s="823"/>
      <c r="H148" s="797"/>
      <c r="I148" s="711"/>
    </row>
    <row r="149" spans="1:9" ht="16" thickBot="1" x14ac:dyDescent="0.4">
      <c r="A149" s="762" t="s">
        <v>70</v>
      </c>
      <c r="B149" s="763"/>
      <c r="C149" s="763"/>
      <c r="D149" s="763"/>
      <c r="E149" s="763"/>
      <c r="F149" s="764"/>
      <c r="G149" s="765"/>
      <c r="H149" s="766"/>
      <c r="I149" s="711"/>
    </row>
    <row r="150" spans="1:9" ht="15.5" x14ac:dyDescent="0.35">
      <c r="A150" s="720"/>
      <c r="B150" s="721"/>
      <c r="C150" s="721"/>
      <c r="D150" s="721"/>
      <c r="E150" s="721"/>
      <c r="F150" s="722"/>
      <c r="G150" s="723"/>
      <c r="H150" s="824"/>
      <c r="I150" s="711"/>
    </row>
    <row r="151" spans="1:9" ht="16" thickBot="1" x14ac:dyDescent="0.4">
      <c r="A151" s="720"/>
      <c r="B151" s="721"/>
      <c r="C151" s="721"/>
      <c r="D151" s="721"/>
      <c r="E151" s="721"/>
      <c r="F151" s="722"/>
      <c r="G151" s="723"/>
      <c r="H151" s="824"/>
      <c r="I151" s="711"/>
    </row>
    <row r="152" spans="1:9" ht="15.5" x14ac:dyDescent="0.35">
      <c r="A152" s="812" t="s">
        <v>5</v>
      </c>
      <c r="B152" s="813" t="s">
        <v>6</v>
      </c>
      <c r="C152" s="726"/>
      <c r="D152" s="726"/>
      <c r="E152" s="814" t="s">
        <v>7</v>
      </c>
      <c r="F152" s="728" t="s">
        <v>8</v>
      </c>
      <c r="G152" s="815" t="s">
        <v>9</v>
      </c>
      <c r="H152" s="816" t="s">
        <v>10</v>
      </c>
      <c r="I152" s="711"/>
    </row>
    <row r="153" spans="1:9" ht="16" thickBot="1" x14ac:dyDescent="0.4">
      <c r="A153" s="817"/>
      <c r="B153" s="818"/>
      <c r="C153" s="732"/>
      <c r="D153" s="732"/>
      <c r="E153" s="819"/>
      <c r="F153" s="734"/>
      <c r="G153" s="820" t="s">
        <v>11</v>
      </c>
      <c r="H153" s="821" t="s">
        <v>11</v>
      </c>
      <c r="I153" s="711"/>
    </row>
    <row r="154" spans="1:9" ht="15.5" x14ac:dyDescent="0.35">
      <c r="A154" s="737">
        <v>2200</v>
      </c>
      <c r="B154" s="773" t="s">
        <v>71</v>
      </c>
      <c r="C154" s="721"/>
      <c r="D154" s="774"/>
      <c r="E154" s="798"/>
      <c r="F154" s="793"/>
      <c r="G154" s="822"/>
      <c r="H154" s="797"/>
      <c r="I154" s="711"/>
    </row>
    <row r="155" spans="1:9" ht="15.5" x14ac:dyDescent="0.35">
      <c r="A155" s="737">
        <v>22.01</v>
      </c>
      <c r="B155" s="773" t="s">
        <v>72</v>
      </c>
      <c r="C155" s="721"/>
      <c r="D155" s="721"/>
      <c r="E155" s="758"/>
      <c r="F155" s="793"/>
      <c r="G155" s="822"/>
      <c r="H155" s="797"/>
      <c r="I155" s="711"/>
    </row>
    <row r="156" spans="1:9" ht="15.5" x14ac:dyDescent="0.35">
      <c r="A156" s="749"/>
      <c r="B156" s="795" t="s">
        <v>66</v>
      </c>
      <c r="C156" s="721"/>
      <c r="D156" s="721"/>
      <c r="E156" s="758"/>
      <c r="F156" s="793"/>
      <c r="G156" s="822"/>
      <c r="H156" s="797"/>
      <c r="I156" s="711"/>
    </row>
    <row r="157" spans="1:9" ht="15.5" x14ac:dyDescent="0.35">
      <c r="A157" s="749"/>
      <c r="B157" s="795" t="s">
        <v>73</v>
      </c>
      <c r="C157" s="721"/>
      <c r="D157" s="721"/>
      <c r="E157" s="758" t="s">
        <v>466</v>
      </c>
      <c r="F157" s="793">
        <v>10</v>
      </c>
      <c r="G157" s="822"/>
      <c r="H157" s="748"/>
      <c r="I157" s="711"/>
    </row>
    <row r="158" spans="1:9" ht="15.5" x14ac:dyDescent="0.35">
      <c r="A158" s="761"/>
      <c r="B158" s="795" t="s">
        <v>187</v>
      </c>
      <c r="C158" s="721"/>
      <c r="D158" s="721"/>
      <c r="E158" s="758" t="s">
        <v>466</v>
      </c>
      <c r="F158" s="793">
        <v>10</v>
      </c>
      <c r="G158" s="822"/>
      <c r="H158" s="748"/>
      <c r="I158" s="711"/>
    </row>
    <row r="159" spans="1:9" ht="15.5" x14ac:dyDescent="0.35">
      <c r="A159" s="737">
        <v>22.02</v>
      </c>
      <c r="B159" s="773" t="s">
        <v>74</v>
      </c>
      <c r="C159" s="721"/>
      <c r="D159" s="721"/>
      <c r="E159" s="758"/>
      <c r="F159" s="793"/>
      <c r="G159" s="822"/>
      <c r="H159" s="748"/>
      <c r="I159" s="711"/>
    </row>
    <row r="160" spans="1:9" ht="15.5" x14ac:dyDescent="0.35">
      <c r="A160" s="761"/>
      <c r="B160" s="795" t="s">
        <v>188</v>
      </c>
      <c r="C160" s="721"/>
      <c r="D160" s="721"/>
      <c r="E160" s="758" t="s">
        <v>466</v>
      </c>
      <c r="F160" s="793">
        <v>100</v>
      </c>
      <c r="G160" s="822"/>
      <c r="H160" s="748"/>
      <c r="I160" s="711"/>
    </row>
    <row r="161" spans="1:9" ht="15.5" x14ac:dyDescent="0.35">
      <c r="A161" s="761"/>
      <c r="B161" s="825" t="s">
        <v>75</v>
      </c>
      <c r="C161" s="826"/>
      <c r="D161" s="721"/>
      <c r="E161" s="758" t="s">
        <v>466</v>
      </c>
      <c r="F161" s="793">
        <v>100</v>
      </c>
      <c r="G161" s="822"/>
      <c r="H161" s="748"/>
      <c r="I161" s="711"/>
    </row>
    <row r="162" spans="1:9" ht="15.5" x14ac:dyDescent="0.35">
      <c r="A162" s="737" t="s">
        <v>189</v>
      </c>
      <c r="B162" s="773" t="s">
        <v>190</v>
      </c>
      <c r="C162" s="721"/>
      <c r="D162" s="721"/>
      <c r="E162" s="758"/>
      <c r="F162" s="793"/>
      <c r="G162" s="822"/>
      <c r="H162" s="748"/>
      <c r="I162" s="711"/>
    </row>
    <row r="163" spans="1:9" ht="15.5" x14ac:dyDescent="0.35">
      <c r="A163" s="761"/>
      <c r="B163" s="795" t="s">
        <v>421</v>
      </c>
      <c r="C163" s="721"/>
      <c r="D163" s="721"/>
      <c r="E163" s="758"/>
      <c r="F163" s="793"/>
      <c r="G163" s="822"/>
      <c r="H163" s="748"/>
      <c r="I163" s="711"/>
    </row>
    <row r="164" spans="1:9" ht="15.5" x14ac:dyDescent="0.35">
      <c r="A164" s="761"/>
      <c r="B164" s="795" t="s">
        <v>192</v>
      </c>
      <c r="C164" s="721"/>
      <c r="D164" s="721"/>
      <c r="E164" s="758" t="s">
        <v>80</v>
      </c>
      <c r="F164" s="793">
        <v>10</v>
      </c>
      <c r="G164" s="822"/>
      <c r="H164" s="748"/>
      <c r="I164" s="711"/>
    </row>
    <row r="165" spans="1:9" ht="15.5" x14ac:dyDescent="0.35">
      <c r="A165" s="761"/>
      <c r="B165" s="795" t="s">
        <v>193</v>
      </c>
      <c r="C165" s="721"/>
      <c r="D165" s="721"/>
      <c r="E165" s="758" t="s">
        <v>80</v>
      </c>
      <c r="F165" s="793">
        <v>20</v>
      </c>
      <c r="G165" s="822"/>
      <c r="H165" s="748"/>
      <c r="I165" s="711"/>
    </row>
    <row r="166" spans="1:9" ht="15.5" x14ac:dyDescent="0.35">
      <c r="A166" s="827" t="s">
        <v>422</v>
      </c>
      <c r="B166" s="828" t="s">
        <v>423</v>
      </c>
      <c r="C166" s="759"/>
      <c r="D166" s="759"/>
      <c r="E166" s="758"/>
      <c r="F166" s="793"/>
      <c r="G166" s="822"/>
      <c r="H166" s="748"/>
      <c r="I166" s="711"/>
    </row>
    <row r="167" spans="1:9" ht="15.5" x14ac:dyDescent="0.35">
      <c r="A167" s="749"/>
      <c r="B167" s="795" t="s">
        <v>424</v>
      </c>
      <c r="C167" s="721"/>
      <c r="D167" s="721"/>
      <c r="E167" s="758" t="s">
        <v>45</v>
      </c>
      <c r="F167" s="793">
        <v>10</v>
      </c>
      <c r="G167" s="822"/>
      <c r="H167" s="748"/>
      <c r="I167" s="711"/>
    </row>
    <row r="168" spans="1:9" ht="15.5" x14ac:dyDescent="0.35">
      <c r="A168" s="749"/>
      <c r="B168" s="795" t="s">
        <v>425</v>
      </c>
      <c r="C168" s="721"/>
      <c r="D168" s="721"/>
      <c r="E168" s="758"/>
      <c r="F168" s="793"/>
      <c r="G168" s="822"/>
      <c r="H168" s="748"/>
      <c r="I168" s="711"/>
    </row>
    <row r="169" spans="1:9" ht="15.5" x14ac:dyDescent="0.35">
      <c r="A169" s="827" t="s">
        <v>426</v>
      </c>
      <c r="B169" s="828" t="s">
        <v>427</v>
      </c>
      <c r="C169" s="759"/>
      <c r="D169" s="721"/>
      <c r="E169" s="758"/>
      <c r="F169" s="793"/>
      <c r="G169" s="822"/>
      <c r="H169" s="748"/>
      <c r="I169" s="711"/>
    </row>
    <row r="170" spans="1:9" ht="15.5" x14ac:dyDescent="0.35">
      <c r="A170" s="749"/>
      <c r="B170" s="795" t="s">
        <v>188</v>
      </c>
      <c r="C170" s="721"/>
      <c r="D170" s="721"/>
      <c r="E170" s="758" t="s">
        <v>45</v>
      </c>
      <c r="F170" s="793">
        <v>10</v>
      </c>
      <c r="G170" s="822"/>
      <c r="H170" s="748"/>
      <c r="I170" s="711"/>
    </row>
    <row r="171" spans="1:9" ht="15.5" x14ac:dyDescent="0.35">
      <c r="A171" s="749"/>
      <c r="B171" s="795" t="s">
        <v>75</v>
      </c>
      <c r="C171" s="721"/>
      <c r="D171" s="721"/>
      <c r="E171" s="758" t="s">
        <v>45</v>
      </c>
      <c r="F171" s="793">
        <v>10</v>
      </c>
      <c r="G171" s="822"/>
      <c r="H171" s="748"/>
      <c r="I171" s="711"/>
    </row>
    <row r="172" spans="1:9" ht="15.5" x14ac:dyDescent="0.35">
      <c r="A172" s="737" t="s">
        <v>76</v>
      </c>
      <c r="B172" s="773" t="s">
        <v>77</v>
      </c>
      <c r="C172" s="720"/>
      <c r="D172" s="721"/>
      <c r="E172" s="758"/>
      <c r="F172" s="793"/>
      <c r="G172" s="822"/>
      <c r="H172" s="748"/>
      <c r="I172" s="711"/>
    </row>
    <row r="173" spans="1:9" ht="15.5" x14ac:dyDescent="0.35">
      <c r="A173" s="761"/>
      <c r="B173" s="795" t="s">
        <v>78</v>
      </c>
      <c r="C173" s="721"/>
      <c r="D173" s="721"/>
      <c r="E173" s="758" t="s">
        <v>35</v>
      </c>
      <c r="F173" s="793"/>
      <c r="G173" s="822"/>
      <c r="H173" s="748"/>
      <c r="I173" s="711"/>
    </row>
    <row r="174" spans="1:9" ht="15.5" x14ac:dyDescent="0.35">
      <c r="A174" s="761"/>
      <c r="B174" s="795" t="s">
        <v>428</v>
      </c>
      <c r="C174" s="721"/>
      <c r="D174" s="721"/>
      <c r="E174" s="758" t="s">
        <v>80</v>
      </c>
      <c r="F174" s="793">
        <v>60</v>
      </c>
      <c r="G174" s="822"/>
      <c r="H174" s="748"/>
      <c r="I174" s="711"/>
    </row>
    <row r="175" spans="1:9" ht="15.5" x14ac:dyDescent="0.35">
      <c r="A175" s="761"/>
      <c r="B175" s="795" t="s">
        <v>81</v>
      </c>
      <c r="C175" s="721"/>
      <c r="D175" s="721"/>
      <c r="E175" s="758" t="s">
        <v>80</v>
      </c>
      <c r="F175" s="793">
        <v>30</v>
      </c>
      <c r="G175" s="822"/>
      <c r="H175" s="748"/>
      <c r="I175" s="711"/>
    </row>
    <row r="176" spans="1:9" ht="15.5" x14ac:dyDescent="0.35">
      <c r="A176" s="761"/>
      <c r="B176" s="795" t="s">
        <v>194</v>
      </c>
      <c r="C176" s="721"/>
      <c r="D176" s="721"/>
      <c r="E176" s="758" t="s">
        <v>35</v>
      </c>
      <c r="F176" s="793"/>
      <c r="G176" s="822"/>
      <c r="H176" s="748"/>
      <c r="I176" s="711"/>
    </row>
    <row r="177" spans="1:9" ht="15.5" x14ac:dyDescent="0.35">
      <c r="A177" s="761"/>
      <c r="B177" s="795" t="s">
        <v>429</v>
      </c>
      <c r="C177" s="721"/>
      <c r="D177" s="721"/>
      <c r="E177" s="758" t="s">
        <v>80</v>
      </c>
      <c r="F177" s="793">
        <v>10</v>
      </c>
      <c r="G177" s="822"/>
      <c r="H177" s="748"/>
      <c r="I177" s="711"/>
    </row>
    <row r="178" spans="1:9" ht="16" thickBot="1" x14ac:dyDescent="0.4">
      <c r="A178" s="761"/>
      <c r="B178" s="795" t="s">
        <v>196</v>
      </c>
      <c r="C178" s="721"/>
      <c r="D178" s="721"/>
      <c r="E178" s="758" t="s">
        <v>80</v>
      </c>
      <c r="F178" s="793">
        <v>10</v>
      </c>
      <c r="G178" s="822"/>
      <c r="H178" s="748"/>
      <c r="I178" s="711"/>
    </row>
    <row r="179" spans="1:9" ht="16" thickBot="1" x14ac:dyDescent="0.4">
      <c r="A179" s="829" t="s">
        <v>82</v>
      </c>
      <c r="B179" s="830"/>
      <c r="C179" s="830"/>
      <c r="D179" s="830"/>
      <c r="E179" s="830"/>
      <c r="F179" s="831"/>
      <c r="G179" s="832"/>
      <c r="H179" s="833"/>
      <c r="I179" s="711"/>
    </row>
    <row r="180" spans="1:9" ht="15.5" x14ac:dyDescent="0.35">
      <c r="A180" s="726"/>
      <c r="B180" s="768"/>
      <c r="C180" s="768"/>
      <c r="D180" s="768"/>
      <c r="E180" s="768"/>
      <c r="F180" s="769"/>
      <c r="G180" s="770"/>
      <c r="H180" s="771"/>
      <c r="I180" s="711"/>
    </row>
    <row r="181" spans="1:9" ht="16" thickBot="1" x14ac:dyDescent="0.4">
      <c r="A181" s="732"/>
      <c r="B181" s="783"/>
      <c r="C181" s="783"/>
      <c r="D181" s="783"/>
      <c r="E181" s="783"/>
      <c r="F181" s="785"/>
      <c r="G181" s="786"/>
      <c r="H181" s="724"/>
      <c r="I181" s="711"/>
    </row>
    <row r="182" spans="1:9" ht="15.5" x14ac:dyDescent="0.35">
      <c r="A182" s="812" t="s">
        <v>5</v>
      </c>
      <c r="B182" s="813" t="s">
        <v>6</v>
      </c>
      <c r="C182" s="726"/>
      <c r="D182" s="726"/>
      <c r="E182" s="814" t="s">
        <v>7</v>
      </c>
      <c r="F182" s="728" t="s">
        <v>8</v>
      </c>
      <c r="G182" s="815" t="s">
        <v>9</v>
      </c>
      <c r="H182" s="816" t="s">
        <v>10</v>
      </c>
      <c r="I182" s="711"/>
    </row>
    <row r="183" spans="1:9" ht="16" thickBot="1" x14ac:dyDescent="0.4">
      <c r="A183" s="817"/>
      <c r="B183" s="818"/>
      <c r="C183" s="732"/>
      <c r="D183" s="732"/>
      <c r="E183" s="819"/>
      <c r="F183" s="734"/>
      <c r="G183" s="820" t="s">
        <v>11</v>
      </c>
      <c r="H183" s="821" t="s">
        <v>11</v>
      </c>
      <c r="I183" s="711"/>
    </row>
    <row r="184" spans="1:9" ht="15.5" x14ac:dyDescent="0.35">
      <c r="A184" s="737">
        <v>2300</v>
      </c>
      <c r="B184" s="773" t="s">
        <v>199</v>
      </c>
      <c r="C184" s="721"/>
      <c r="D184" s="774"/>
      <c r="E184" s="798"/>
      <c r="F184" s="807"/>
      <c r="G184" s="747"/>
      <c r="H184" s="797"/>
      <c r="I184" s="711"/>
    </row>
    <row r="185" spans="1:9" ht="15.5" x14ac:dyDescent="0.35">
      <c r="A185" s="737"/>
      <c r="B185" s="773" t="s">
        <v>200</v>
      </c>
      <c r="C185" s="720"/>
      <c r="D185" s="721"/>
      <c r="E185" s="758"/>
      <c r="F185" s="807"/>
      <c r="G185" s="747"/>
      <c r="H185" s="797"/>
      <c r="I185" s="711"/>
    </row>
    <row r="186" spans="1:9" ht="21.75" customHeight="1" x14ac:dyDescent="0.35">
      <c r="A186" s="787" t="s">
        <v>382</v>
      </c>
      <c r="B186" s="2375" t="s">
        <v>383</v>
      </c>
      <c r="C186" s="2376"/>
      <c r="D186" s="2377"/>
      <c r="E186" s="758"/>
      <c r="F186" s="793"/>
      <c r="G186" s="822"/>
      <c r="H186" s="834"/>
      <c r="I186" s="711"/>
    </row>
    <row r="187" spans="1:9" ht="15.5" x14ac:dyDescent="0.35">
      <c r="A187" s="787"/>
      <c r="B187" s="795"/>
      <c r="C187" s="721"/>
      <c r="D187" s="721"/>
      <c r="E187" s="758"/>
      <c r="F187" s="793"/>
      <c r="G187" s="822"/>
      <c r="H187" s="834"/>
      <c r="I187" s="711"/>
    </row>
    <row r="188" spans="1:9" ht="15.5" x14ac:dyDescent="0.35">
      <c r="A188" s="787"/>
      <c r="B188" s="795" t="s">
        <v>384</v>
      </c>
      <c r="C188" s="721"/>
      <c r="D188" s="721"/>
      <c r="E188" s="758" t="s">
        <v>208</v>
      </c>
      <c r="F188" s="793">
        <v>50</v>
      </c>
      <c r="G188" s="822"/>
      <c r="H188" s="748"/>
      <c r="I188" s="711"/>
    </row>
    <row r="189" spans="1:9" ht="15.5" x14ac:dyDescent="0.35">
      <c r="A189" s="787"/>
      <c r="B189" s="795"/>
      <c r="C189" s="721"/>
      <c r="D189" s="721"/>
      <c r="E189" s="758"/>
      <c r="F189" s="793"/>
      <c r="G189" s="822"/>
      <c r="H189" s="748"/>
      <c r="I189" s="711"/>
    </row>
    <row r="190" spans="1:9" ht="15.5" x14ac:dyDescent="0.35">
      <c r="A190" s="787"/>
      <c r="B190" s="795" t="s">
        <v>472</v>
      </c>
      <c r="C190" s="721"/>
      <c r="D190" s="721"/>
      <c r="E190" s="758" t="s">
        <v>208</v>
      </c>
      <c r="F190" s="793">
        <v>50</v>
      </c>
      <c r="G190" s="822"/>
      <c r="H190" s="748"/>
      <c r="I190" s="711"/>
    </row>
    <row r="191" spans="1:9" ht="15.5" x14ac:dyDescent="0.35">
      <c r="A191" s="787"/>
      <c r="B191" s="795"/>
      <c r="C191" s="721"/>
      <c r="D191" s="721"/>
      <c r="E191" s="758"/>
      <c r="F191" s="793"/>
      <c r="G191" s="822"/>
      <c r="H191" s="748"/>
      <c r="I191" s="711"/>
    </row>
    <row r="192" spans="1:9" ht="15.5" x14ac:dyDescent="0.35">
      <c r="A192" s="737" t="s">
        <v>205</v>
      </c>
      <c r="B192" s="773" t="s">
        <v>206</v>
      </c>
      <c r="C192" s="720"/>
      <c r="D192" s="721"/>
      <c r="E192" s="758"/>
      <c r="F192" s="793"/>
      <c r="G192" s="822"/>
      <c r="H192" s="748"/>
      <c r="I192" s="711"/>
    </row>
    <row r="193" spans="1:9" ht="15.5" x14ac:dyDescent="0.35">
      <c r="A193" s="761"/>
      <c r="B193" s="795"/>
      <c r="C193" s="721"/>
      <c r="D193" s="721"/>
      <c r="E193" s="758"/>
      <c r="F193" s="793"/>
      <c r="G193" s="822"/>
      <c r="H193" s="748"/>
      <c r="I193" s="711"/>
    </row>
    <row r="194" spans="1:9" ht="15.5" x14ac:dyDescent="0.35">
      <c r="A194" s="761"/>
      <c r="B194" s="795" t="s">
        <v>207</v>
      </c>
      <c r="C194" s="721"/>
      <c r="D194" s="721"/>
      <c r="E194" s="758" t="s">
        <v>208</v>
      </c>
      <c r="F194" s="793">
        <v>120</v>
      </c>
      <c r="G194" s="822"/>
      <c r="H194" s="748"/>
      <c r="I194" s="711"/>
    </row>
    <row r="195" spans="1:9" ht="16" thickBot="1" x14ac:dyDescent="0.4">
      <c r="A195" s="810"/>
      <c r="B195" s="835"/>
      <c r="C195" s="721"/>
      <c r="D195" s="721"/>
      <c r="E195" s="758"/>
      <c r="F195" s="793"/>
      <c r="G195" s="822"/>
      <c r="H195" s="797"/>
      <c r="I195" s="711"/>
    </row>
    <row r="196" spans="1:9" ht="16" thickBot="1" x14ac:dyDescent="0.4">
      <c r="A196" s="762" t="s">
        <v>209</v>
      </c>
      <c r="B196" s="763"/>
      <c r="C196" s="763"/>
      <c r="D196" s="763"/>
      <c r="E196" s="763"/>
      <c r="F196" s="764"/>
      <c r="G196" s="765"/>
      <c r="H196" s="766"/>
      <c r="I196" s="711"/>
    </row>
    <row r="197" spans="1:9" ht="15.5" x14ac:dyDescent="0.35">
      <c r="A197" s="721"/>
      <c r="B197" s="721"/>
      <c r="C197" s="721"/>
      <c r="D197" s="721"/>
      <c r="E197" s="798"/>
      <c r="F197" s="722"/>
      <c r="G197" s="836"/>
      <c r="H197" s="837"/>
      <c r="I197" s="711"/>
    </row>
    <row r="198" spans="1:9" ht="16" thickBot="1" x14ac:dyDescent="0.4">
      <c r="A198" s="716"/>
      <c r="B198" s="716"/>
      <c r="C198" s="716"/>
      <c r="D198" s="716"/>
      <c r="E198" s="716"/>
      <c r="F198" s="838"/>
      <c r="G198" s="839"/>
      <c r="H198" s="824"/>
      <c r="I198" s="711"/>
    </row>
    <row r="199" spans="1:9" ht="15.5" x14ac:dyDescent="0.35">
      <c r="A199" s="725" t="s">
        <v>5</v>
      </c>
      <c r="B199" s="726" t="s">
        <v>6</v>
      </c>
      <c r="C199" s="726"/>
      <c r="D199" s="726"/>
      <c r="E199" s="727" t="s">
        <v>7</v>
      </c>
      <c r="F199" s="728" t="s">
        <v>8</v>
      </c>
      <c r="G199" s="729" t="s">
        <v>9</v>
      </c>
      <c r="H199" s="730" t="s">
        <v>10</v>
      </c>
      <c r="I199" s="711"/>
    </row>
    <row r="200" spans="1:9" ht="16" thickBot="1" x14ac:dyDescent="0.4">
      <c r="A200" s="731"/>
      <c r="B200" s="732"/>
      <c r="C200" s="732"/>
      <c r="D200" s="732"/>
      <c r="E200" s="733"/>
      <c r="F200" s="734"/>
      <c r="G200" s="735" t="s">
        <v>11</v>
      </c>
      <c r="H200" s="736" t="s">
        <v>11</v>
      </c>
      <c r="I200" s="711"/>
    </row>
    <row r="201" spans="1:9" ht="15.5" x14ac:dyDescent="0.35">
      <c r="A201" s="791">
        <v>2500</v>
      </c>
      <c r="B201" s="773" t="s">
        <v>83</v>
      </c>
      <c r="C201" s="721"/>
      <c r="D201" s="721"/>
      <c r="E201" s="758"/>
      <c r="F201" s="793"/>
      <c r="G201" s="822"/>
      <c r="H201" s="797"/>
      <c r="I201" s="711"/>
    </row>
    <row r="202" spans="1:9" ht="15.5" x14ac:dyDescent="0.35">
      <c r="A202" s="810"/>
      <c r="B202" s="795"/>
      <c r="C202" s="721"/>
      <c r="D202" s="721"/>
      <c r="E202" s="758"/>
      <c r="F202" s="793"/>
      <c r="G202" s="822"/>
      <c r="H202" s="797"/>
      <c r="I202" s="711"/>
    </row>
    <row r="203" spans="1:9" ht="15.5" x14ac:dyDescent="0.35">
      <c r="A203" s="840" t="s">
        <v>210</v>
      </c>
      <c r="B203" s="795" t="s">
        <v>211</v>
      </c>
      <c r="C203" s="721"/>
      <c r="D203" s="721"/>
      <c r="E203" s="758" t="s">
        <v>208</v>
      </c>
      <c r="F203" s="793">
        <v>50</v>
      </c>
      <c r="G203" s="822"/>
      <c r="H203" s="748"/>
      <c r="I203" s="711"/>
    </row>
    <row r="204" spans="1:9" ht="15.5" x14ac:dyDescent="0.35">
      <c r="A204" s="810"/>
      <c r="B204" s="795"/>
      <c r="C204" s="721"/>
      <c r="D204" s="721"/>
      <c r="E204" s="758"/>
      <c r="F204" s="793"/>
      <c r="G204" s="822"/>
      <c r="H204" s="748"/>
      <c r="I204" s="711"/>
    </row>
    <row r="205" spans="1:9" ht="15.5" x14ac:dyDescent="0.35">
      <c r="A205" s="840">
        <v>25.02</v>
      </c>
      <c r="B205" s="795" t="s">
        <v>473</v>
      </c>
      <c r="C205" s="721"/>
      <c r="D205" s="721"/>
      <c r="E205" s="758"/>
      <c r="F205" s="793"/>
      <c r="G205" s="822"/>
      <c r="H205" s="748"/>
      <c r="I205" s="711"/>
    </row>
    <row r="206" spans="1:9" ht="15.5" x14ac:dyDescent="0.35">
      <c r="A206" s="810"/>
      <c r="B206" s="795"/>
      <c r="C206" s="721"/>
      <c r="D206" s="721"/>
      <c r="E206" s="758"/>
      <c r="F206" s="793"/>
      <c r="G206" s="822"/>
      <c r="H206" s="748"/>
      <c r="I206" s="711"/>
    </row>
    <row r="207" spans="1:9" ht="15.5" x14ac:dyDescent="0.35">
      <c r="A207" s="810"/>
      <c r="B207" s="795" t="s">
        <v>474</v>
      </c>
      <c r="C207" s="721"/>
      <c r="D207" s="721"/>
      <c r="E207" s="758" t="s">
        <v>466</v>
      </c>
      <c r="F207" s="793">
        <v>20</v>
      </c>
      <c r="G207" s="822"/>
      <c r="H207" s="748"/>
      <c r="I207" s="711"/>
    </row>
    <row r="208" spans="1:9" ht="15.5" x14ac:dyDescent="0.35">
      <c r="A208" s="810"/>
      <c r="B208" s="795"/>
      <c r="C208" s="721"/>
      <c r="D208" s="721"/>
      <c r="E208" s="758"/>
      <c r="F208" s="793"/>
      <c r="G208" s="822"/>
      <c r="H208" s="748"/>
      <c r="I208" s="711"/>
    </row>
    <row r="209" spans="1:9" ht="15.5" x14ac:dyDescent="0.35">
      <c r="A209" s="810"/>
      <c r="B209" s="795" t="s">
        <v>475</v>
      </c>
      <c r="C209" s="721"/>
      <c r="D209" s="721"/>
      <c r="E209" s="758" t="s">
        <v>466</v>
      </c>
      <c r="F209" s="793">
        <v>20</v>
      </c>
      <c r="G209" s="822"/>
      <c r="H209" s="748"/>
      <c r="I209" s="711"/>
    </row>
    <row r="210" spans="1:9" ht="15.5" x14ac:dyDescent="0.35">
      <c r="A210" s="840">
        <v>25.03</v>
      </c>
      <c r="B210" s="795" t="s">
        <v>84</v>
      </c>
      <c r="C210" s="721"/>
      <c r="D210" s="721"/>
      <c r="E210" s="758"/>
      <c r="F210" s="793"/>
      <c r="G210" s="822"/>
      <c r="H210" s="748"/>
      <c r="I210" s="711"/>
    </row>
    <row r="211" spans="1:9" ht="15.5" x14ac:dyDescent="0.35">
      <c r="A211" s="840"/>
      <c r="B211" s="795"/>
      <c r="C211" s="721"/>
      <c r="D211" s="721"/>
      <c r="E211" s="758"/>
      <c r="F211" s="793"/>
      <c r="G211" s="822"/>
      <c r="H211" s="748"/>
      <c r="I211" s="711"/>
    </row>
    <row r="212" spans="1:9" ht="15.5" x14ac:dyDescent="0.35">
      <c r="A212" s="840"/>
      <c r="B212" s="795" t="s">
        <v>85</v>
      </c>
      <c r="C212" s="721"/>
      <c r="D212" s="721"/>
      <c r="E212" s="758" t="s">
        <v>45</v>
      </c>
      <c r="F212" s="793">
        <v>45</v>
      </c>
      <c r="G212" s="822"/>
      <c r="H212" s="748"/>
      <c r="I212" s="711"/>
    </row>
    <row r="213" spans="1:9" ht="15.5" x14ac:dyDescent="0.35">
      <c r="A213" s="794"/>
      <c r="B213" s="841"/>
      <c r="C213" s="721"/>
      <c r="D213" s="721"/>
      <c r="E213" s="758"/>
      <c r="F213" s="807"/>
      <c r="G213" s="747"/>
      <c r="H213" s="748"/>
      <c r="I213" s="711"/>
    </row>
    <row r="214" spans="1:9" ht="15.5" x14ac:dyDescent="0.35">
      <c r="A214" s="840" t="s">
        <v>212</v>
      </c>
      <c r="B214" s="795" t="s">
        <v>213</v>
      </c>
      <c r="C214" s="721"/>
      <c r="D214" s="721"/>
      <c r="E214" s="758" t="s">
        <v>466</v>
      </c>
      <c r="F214" s="793">
        <v>200</v>
      </c>
      <c r="G214" s="747"/>
      <c r="H214" s="748"/>
      <c r="I214" s="711"/>
    </row>
    <row r="215" spans="1:9" ht="16" thickBot="1" x14ac:dyDescent="0.4">
      <c r="A215" s="794"/>
      <c r="B215" s="842"/>
      <c r="C215" s="721"/>
      <c r="D215" s="721"/>
      <c r="E215" s="758"/>
      <c r="F215" s="807"/>
      <c r="G215" s="747"/>
      <c r="H215" s="797"/>
      <c r="I215" s="711"/>
    </row>
    <row r="216" spans="1:9" ht="16" thickBot="1" x14ac:dyDescent="0.4">
      <c r="A216" s="812" t="s">
        <v>86</v>
      </c>
      <c r="B216" s="768"/>
      <c r="C216" s="843"/>
      <c r="D216" s="768"/>
      <c r="E216" s="781"/>
      <c r="F216" s="769"/>
      <c r="G216" s="844"/>
      <c r="H216" s="845"/>
      <c r="I216" s="711"/>
    </row>
    <row r="217" spans="1:9" ht="15.5" x14ac:dyDescent="0.35">
      <c r="A217" s="726"/>
      <c r="B217" s="768"/>
      <c r="C217" s="768"/>
      <c r="D217" s="768"/>
      <c r="E217" s="781"/>
      <c r="F217" s="769"/>
      <c r="G217" s="770"/>
      <c r="H217" s="782"/>
      <c r="I217" s="711"/>
    </row>
    <row r="218" spans="1:9" ht="16" thickBot="1" x14ac:dyDescent="0.4">
      <c r="A218" s="732"/>
      <c r="B218" s="783"/>
      <c r="C218" s="783"/>
      <c r="D218" s="783"/>
      <c r="E218" s="784"/>
      <c r="F218" s="785"/>
      <c r="G218" s="786"/>
      <c r="H218" s="811"/>
      <c r="I218" s="711"/>
    </row>
    <row r="219" spans="1:9" ht="15.5" x14ac:dyDescent="0.35">
      <c r="A219" s="725" t="s">
        <v>5</v>
      </c>
      <c r="B219" s="726" t="s">
        <v>6</v>
      </c>
      <c r="C219" s="726"/>
      <c r="D219" s="726"/>
      <c r="E219" s="727" t="s">
        <v>7</v>
      </c>
      <c r="F219" s="728" t="s">
        <v>8</v>
      </c>
      <c r="G219" s="729" t="s">
        <v>9</v>
      </c>
      <c r="H219" s="730" t="s">
        <v>10</v>
      </c>
      <c r="I219" s="711"/>
    </row>
    <row r="220" spans="1:9" ht="16" thickBot="1" x14ac:dyDescent="0.4">
      <c r="A220" s="731"/>
      <c r="B220" s="732"/>
      <c r="C220" s="732"/>
      <c r="D220" s="732"/>
      <c r="E220" s="733"/>
      <c r="F220" s="734"/>
      <c r="G220" s="735" t="s">
        <v>11</v>
      </c>
      <c r="H220" s="736" t="s">
        <v>11</v>
      </c>
      <c r="I220" s="711"/>
    </row>
    <row r="221" spans="1:9" ht="15.5" x14ac:dyDescent="0.35">
      <c r="A221" s="791">
        <v>2600</v>
      </c>
      <c r="B221" s="738" t="s">
        <v>216</v>
      </c>
      <c r="C221" s="721"/>
      <c r="D221" s="721"/>
      <c r="E221" s="758"/>
      <c r="F221" s="807"/>
      <c r="G221" s="747"/>
      <c r="H221" s="797"/>
      <c r="I221" s="711"/>
    </row>
    <row r="222" spans="1:9" ht="15.5" x14ac:dyDescent="0.35">
      <c r="A222" s="794"/>
      <c r="B222" s="795"/>
      <c r="C222" s="721"/>
      <c r="D222" s="721"/>
      <c r="E222" s="758"/>
      <c r="F222" s="807"/>
      <c r="G222" s="747"/>
      <c r="H222" s="797"/>
      <c r="I222" s="711"/>
    </row>
    <row r="223" spans="1:9" ht="15.5" x14ac:dyDescent="0.35">
      <c r="A223" s="840">
        <v>26.01</v>
      </c>
      <c r="B223" s="795" t="s">
        <v>217</v>
      </c>
      <c r="C223" s="721"/>
      <c r="D223" s="721"/>
      <c r="E223" s="758"/>
      <c r="F223" s="807"/>
      <c r="G223" s="747"/>
      <c r="H223" s="797"/>
      <c r="I223" s="711"/>
    </row>
    <row r="224" spans="1:9" ht="15.5" x14ac:dyDescent="0.35">
      <c r="A224" s="810"/>
      <c r="B224" s="795"/>
      <c r="C224" s="721"/>
      <c r="D224" s="721"/>
      <c r="E224" s="758"/>
      <c r="F224" s="807"/>
      <c r="G224" s="747"/>
      <c r="H224" s="748"/>
      <c r="I224" s="711"/>
    </row>
    <row r="225" spans="1:9" ht="15.5" x14ac:dyDescent="0.35">
      <c r="A225" s="794"/>
      <c r="B225" s="795" t="s">
        <v>476</v>
      </c>
      <c r="C225" s="721"/>
      <c r="D225" s="721"/>
      <c r="E225" s="758" t="s">
        <v>45</v>
      </c>
      <c r="F225" s="807">
        <v>20</v>
      </c>
      <c r="G225" s="747"/>
      <c r="H225" s="748"/>
      <c r="I225" s="711"/>
    </row>
    <row r="226" spans="1:9" ht="15.5" x14ac:dyDescent="0.35">
      <c r="A226" s="794"/>
      <c r="B226" s="795" t="s">
        <v>477</v>
      </c>
      <c r="C226" s="721"/>
      <c r="D226" s="721"/>
      <c r="E226" s="758"/>
      <c r="F226" s="807"/>
      <c r="G226" s="747"/>
      <c r="H226" s="748"/>
      <c r="I226" s="711"/>
    </row>
    <row r="227" spans="1:9" ht="15.5" x14ac:dyDescent="0.35">
      <c r="A227" s="794"/>
      <c r="B227" s="795"/>
      <c r="C227" s="721"/>
      <c r="D227" s="721"/>
      <c r="E227" s="758"/>
      <c r="F227" s="807"/>
      <c r="G227" s="747"/>
      <c r="H227" s="748"/>
      <c r="I227" s="711"/>
    </row>
    <row r="228" spans="1:9" ht="15.5" x14ac:dyDescent="0.35">
      <c r="A228" s="794"/>
      <c r="B228" s="841" t="s">
        <v>478</v>
      </c>
      <c r="C228" s="721"/>
      <c r="D228" s="721"/>
      <c r="E228" s="758" t="s">
        <v>45</v>
      </c>
      <c r="F228" s="807">
        <v>20</v>
      </c>
      <c r="G228" s="747"/>
      <c r="H228" s="748"/>
      <c r="I228" s="711"/>
    </row>
    <row r="229" spans="1:9" ht="15.5" x14ac:dyDescent="0.35">
      <c r="A229" s="794"/>
      <c r="B229" s="795" t="s">
        <v>477</v>
      </c>
      <c r="C229" s="721"/>
      <c r="D229" s="721"/>
      <c r="E229" s="758"/>
      <c r="F229" s="807"/>
      <c r="G229" s="747"/>
      <c r="H229" s="748"/>
      <c r="I229" s="711"/>
    </row>
    <row r="230" spans="1:9" ht="15.5" x14ac:dyDescent="0.35">
      <c r="A230" s="794"/>
      <c r="B230" s="795"/>
      <c r="C230" s="721"/>
      <c r="D230" s="721"/>
      <c r="E230" s="758"/>
      <c r="F230" s="807"/>
      <c r="G230" s="747"/>
      <c r="H230" s="748"/>
      <c r="I230" s="711"/>
    </row>
    <row r="231" spans="1:9" ht="15.5" x14ac:dyDescent="0.35">
      <c r="A231" s="794">
        <v>26.02</v>
      </c>
      <c r="B231" s="795" t="s">
        <v>219</v>
      </c>
      <c r="C231" s="721"/>
      <c r="D231" s="721"/>
      <c r="E231" s="758" t="s">
        <v>459</v>
      </c>
      <c r="F231" s="807">
        <v>20</v>
      </c>
      <c r="G231" s="747"/>
      <c r="H231" s="748"/>
      <c r="I231" s="711"/>
    </row>
    <row r="232" spans="1:9" ht="15.5" x14ac:dyDescent="0.35">
      <c r="A232" s="794"/>
      <c r="B232" s="795"/>
      <c r="C232" s="721"/>
      <c r="D232" s="721"/>
      <c r="E232" s="758"/>
      <c r="F232" s="807"/>
      <c r="G232" s="747"/>
      <c r="H232" s="748"/>
      <c r="I232" s="711"/>
    </row>
    <row r="233" spans="1:9" ht="15.5" x14ac:dyDescent="0.35">
      <c r="A233" s="840">
        <v>26.03</v>
      </c>
      <c r="B233" s="841" t="s">
        <v>220</v>
      </c>
      <c r="C233" s="721"/>
      <c r="D233" s="721"/>
      <c r="E233" s="758"/>
      <c r="F233" s="807"/>
      <c r="G233" s="747"/>
      <c r="H233" s="748"/>
      <c r="I233" s="711"/>
    </row>
    <row r="234" spans="1:9" ht="15.5" x14ac:dyDescent="0.35">
      <c r="A234" s="794"/>
      <c r="B234" s="795"/>
      <c r="C234" s="721"/>
      <c r="D234" s="721"/>
      <c r="E234" s="758"/>
      <c r="F234" s="807"/>
      <c r="G234" s="747"/>
      <c r="H234" s="748"/>
      <c r="I234" s="711"/>
    </row>
    <row r="235" spans="1:9" ht="15.5" x14ac:dyDescent="0.35">
      <c r="A235" s="794"/>
      <c r="B235" s="795" t="s">
        <v>479</v>
      </c>
      <c r="C235" s="721"/>
      <c r="D235" s="721"/>
      <c r="E235" s="758" t="s">
        <v>45</v>
      </c>
      <c r="F235" s="807">
        <v>90</v>
      </c>
      <c r="G235" s="747"/>
      <c r="H235" s="748"/>
      <c r="I235" s="711"/>
    </row>
    <row r="236" spans="1:9" ht="15.5" x14ac:dyDescent="0.35">
      <c r="A236" s="794"/>
      <c r="B236" s="795"/>
      <c r="C236" s="721"/>
      <c r="D236" s="721"/>
      <c r="E236" s="758"/>
      <c r="F236" s="807"/>
      <c r="G236" s="747"/>
      <c r="H236" s="748"/>
      <c r="I236" s="711"/>
    </row>
    <row r="237" spans="1:9" ht="22.5" customHeight="1" x14ac:dyDescent="0.35">
      <c r="A237" s="794"/>
      <c r="B237" s="2371" t="s">
        <v>480</v>
      </c>
      <c r="C237" s="2374"/>
      <c r="D237" s="2373"/>
      <c r="E237" s="758" t="s">
        <v>45</v>
      </c>
      <c r="F237" s="807">
        <v>40</v>
      </c>
      <c r="G237" s="747"/>
      <c r="H237" s="748"/>
      <c r="I237" s="711"/>
    </row>
    <row r="238" spans="1:9" ht="15.5" x14ac:dyDescent="0.35">
      <c r="A238" s="794"/>
      <c r="B238" s="795"/>
      <c r="C238" s="721"/>
      <c r="D238" s="721"/>
      <c r="E238" s="758"/>
      <c r="F238" s="807"/>
      <c r="G238" s="747"/>
      <c r="H238" s="748"/>
      <c r="I238" s="711"/>
    </row>
    <row r="239" spans="1:9" ht="15.5" x14ac:dyDescent="0.35">
      <c r="A239" s="794">
        <v>26.04</v>
      </c>
      <c r="B239" s="795" t="s">
        <v>481</v>
      </c>
      <c r="C239" s="721"/>
      <c r="D239" s="721"/>
      <c r="E239" s="758" t="s">
        <v>208</v>
      </c>
      <c r="F239" s="807">
        <v>100</v>
      </c>
      <c r="G239" s="747"/>
      <c r="H239" s="748"/>
      <c r="I239" s="711"/>
    </row>
    <row r="240" spans="1:9" ht="16" thickBot="1" x14ac:dyDescent="0.4">
      <c r="A240" s="794"/>
      <c r="B240" s="795"/>
      <c r="C240" s="721"/>
      <c r="D240" s="721"/>
      <c r="E240" s="758"/>
      <c r="F240" s="807"/>
      <c r="G240" s="747"/>
      <c r="H240" s="797"/>
      <c r="I240" s="711"/>
    </row>
    <row r="241" spans="1:9" ht="16" thickBot="1" x14ac:dyDescent="0.4">
      <c r="A241" s="812" t="s">
        <v>224</v>
      </c>
      <c r="B241" s="768"/>
      <c r="C241" s="843"/>
      <c r="D241" s="768"/>
      <c r="E241" s="781"/>
      <c r="F241" s="769"/>
      <c r="G241" s="844"/>
      <c r="H241" s="845"/>
      <c r="I241" s="711"/>
    </row>
    <row r="242" spans="1:9" ht="15.5" x14ac:dyDescent="0.35">
      <c r="A242" s="726"/>
      <c r="B242" s="768"/>
      <c r="C242" s="768"/>
      <c r="D242" s="768"/>
      <c r="E242" s="781"/>
      <c r="F242" s="769"/>
      <c r="G242" s="770"/>
      <c r="H242" s="782"/>
      <c r="I242" s="711"/>
    </row>
    <row r="243" spans="1:9" ht="16" thickBot="1" x14ac:dyDescent="0.4">
      <c r="A243" s="732"/>
      <c r="B243" s="783"/>
      <c r="C243" s="783"/>
      <c r="D243" s="783"/>
      <c r="E243" s="784"/>
      <c r="F243" s="785"/>
      <c r="G243" s="786"/>
      <c r="H243" s="811"/>
      <c r="I243" s="711"/>
    </row>
    <row r="244" spans="1:9" ht="15.5" x14ac:dyDescent="0.35">
      <c r="A244" s="812" t="s">
        <v>5</v>
      </c>
      <c r="B244" s="726" t="s">
        <v>6</v>
      </c>
      <c r="C244" s="726"/>
      <c r="D244" s="726"/>
      <c r="E244" s="727" t="s">
        <v>7</v>
      </c>
      <c r="F244" s="728" t="s">
        <v>8</v>
      </c>
      <c r="G244" s="846" t="s">
        <v>9</v>
      </c>
      <c r="H244" s="816" t="s">
        <v>10</v>
      </c>
      <c r="I244" s="711"/>
    </row>
    <row r="245" spans="1:9" ht="16" thickBot="1" x14ac:dyDescent="0.4">
      <c r="A245" s="817"/>
      <c r="B245" s="732"/>
      <c r="C245" s="732"/>
      <c r="D245" s="732"/>
      <c r="E245" s="819"/>
      <c r="F245" s="734"/>
      <c r="G245" s="847" t="s">
        <v>11</v>
      </c>
      <c r="H245" s="821" t="s">
        <v>11</v>
      </c>
      <c r="I245" s="711"/>
    </row>
    <row r="246" spans="1:9" ht="15.5" x14ac:dyDescent="0.35">
      <c r="A246" s="848"/>
      <c r="B246" s="773"/>
      <c r="C246" s="720"/>
      <c r="D246" s="720"/>
      <c r="E246" s="849"/>
      <c r="F246" s="789"/>
      <c r="G246" s="741"/>
      <c r="H246" s="790"/>
      <c r="I246" s="711"/>
    </row>
    <row r="247" spans="1:9" ht="15.5" x14ac:dyDescent="0.35">
      <c r="A247" s="791">
        <v>3300</v>
      </c>
      <c r="B247" s="773" t="s">
        <v>225</v>
      </c>
      <c r="C247" s="721"/>
      <c r="D247" s="721"/>
      <c r="E247" s="758"/>
      <c r="F247" s="807"/>
      <c r="G247" s="747"/>
      <c r="H247" s="797"/>
      <c r="I247" s="711"/>
    </row>
    <row r="248" spans="1:9" ht="15.5" x14ac:dyDescent="0.35">
      <c r="A248" s="810"/>
      <c r="B248" s="795"/>
      <c r="C248" s="721"/>
      <c r="D248" s="721"/>
      <c r="E248" s="758"/>
      <c r="F248" s="807"/>
      <c r="G248" s="747"/>
      <c r="H248" s="797"/>
      <c r="I248" s="711"/>
    </row>
    <row r="249" spans="1:9" ht="15.5" x14ac:dyDescent="0.35">
      <c r="A249" s="850" t="s">
        <v>226</v>
      </c>
      <c r="B249" s="773" t="s">
        <v>227</v>
      </c>
      <c r="C249" s="721"/>
      <c r="D249" s="721"/>
      <c r="E249" s="758"/>
      <c r="F249" s="746"/>
      <c r="G249" s="747"/>
      <c r="H249" s="797"/>
      <c r="I249" s="711"/>
    </row>
    <row r="250" spans="1:9" ht="15.5" x14ac:dyDescent="0.35">
      <c r="A250" s="810"/>
      <c r="B250" s="2371" t="s">
        <v>228</v>
      </c>
      <c r="C250" s="2374"/>
      <c r="D250" s="2373"/>
      <c r="E250" s="758"/>
      <c r="F250" s="793"/>
      <c r="G250" s="822"/>
      <c r="H250" s="834"/>
      <c r="I250" s="711"/>
    </row>
    <row r="251" spans="1:9" ht="15.5" x14ac:dyDescent="0.35">
      <c r="A251" s="810"/>
      <c r="B251" s="795" t="s">
        <v>229</v>
      </c>
      <c r="C251" s="721"/>
      <c r="D251" s="721"/>
      <c r="E251" s="758" t="s">
        <v>45</v>
      </c>
      <c r="F251" s="793">
        <v>200</v>
      </c>
      <c r="G251" s="822"/>
      <c r="H251" s="748"/>
      <c r="I251" s="711"/>
    </row>
    <row r="252" spans="1:9" ht="15.5" x14ac:dyDescent="0.35">
      <c r="A252" s="810"/>
      <c r="B252" s="795"/>
      <c r="C252" s="721"/>
      <c r="D252" s="721"/>
      <c r="E252" s="758"/>
      <c r="F252" s="793"/>
      <c r="G252" s="822"/>
      <c r="H252" s="748"/>
      <c r="I252" s="711"/>
    </row>
    <row r="253" spans="1:9" ht="15.5" x14ac:dyDescent="0.35">
      <c r="A253" s="810"/>
      <c r="B253" s="795" t="s">
        <v>231</v>
      </c>
      <c r="C253" s="721"/>
      <c r="D253" s="721"/>
      <c r="E253" s="758" t="s">
        <v>45</v>
      </c>
      <c r="F253" s="793">
        <v>30</v>
      </c>
      <c r="G253" s="822"/>
      <c r="H253" s="748"/>
      <c r="I253" s="711"/>
    </row>
    <row r="254" spans="1:9" ht="15.5" x14ac:dyDescent="0.35">
      <c r="A254" s="810"/>
      <c r="B254" s="795"/>
      <c r="C254" s="721"/>
      <c r="D254" s="721"/>
      <c r="E254" s="758"/>
      <c r="F254" s="793"/>
      <c r="G254" s="822"/>
      <c r="H254" s="748"/>
      <c r="I254" s="711"/>
    </row>
    <row r="255" spans="1:9" ht="24.75" customHeight="1" x14ac:dyDescent="0.35">
      <c r="A255" s="840" t="s">
        <v>232</v>
      </c>
      <c r="B255" s="2371" t="s">
        <v>233</v>
      </c>
      <c r="C255" s="2374"/>
      <c r="D255" s="2373"/>
      <c r="E255" s="758" t="s">
        <v>45</v>
      </c>
      <c r="F255" s="776">
        <v>20</v>
      </c>
      <c r="G255" s="822"/>
      <c r="H255" s="748"/>
      <c r="I255" s="711"/>
    </row>
    <row r="256" spans="1:9" ht="15.5" x14ac:dyDescent="0.35">
      <c r="A256" s="810"/>
      <c r="B256" s="795"/>
      <c r="C256" s="721"/>
      <c r="D256" s="721"/>
      <c r="E256" s="758"/>
      <c r="F256" s="793"/>
      <c r="G256" s="851"/>
      <c r="H256" s="748"/>
      <c r="I256" s="711"/>
    </row>
    <row r="257" spans="1:9" ht="15.5" x14ac:dyDescent="0.35">
      <c r="A257" s="840" t="s">
        <v>234</v>
      </c>
      <c r="B257" s="795" t="s">
        <v>235</v>
      </c>
      <c r="C257" s="721"/>
      <c r="D257" s="721"/>
      <c r="E257" s="758" t="s">
        <v>45</v>
      </c>
      <c r="F257" s="793">
        <v>100</v>
      </c>
      <c r="G257" s="851"/>
      <c r="H257" s="748"/>
      <c r="I257" s="711"/>
    </row>
    <row r="258" spans="1:9" ht="15.5" x14ac:dyDescent="0.35">
      <c r="A258" s="794"/>
      <c r="B258" s="795"/>
      <c r="C258" s="721"/>
      <c r="D258" s="721"/>
      <c r="E258" s="758"/>
      <c r="F258" s="793"/>
      <c r="G258" s="851"/>
      <c r="H258" s="748"/>
      <c r="I258" s="711"/>
    </row>
    <row r="259" spans="1:9" ht="15.5" x14ac:dyDescent="0.35">
      <c r="A259" s="840" t="s">
        <v>236</v>
      </c>
      <c r="B259" s="795" t="s">
        <v>237</v>
      </c>
      <c r="C259" s="721"/>
      <c r="D259" s="721"/>
      <c r="E259" s="758" t="s">
        <v>45</v>
      </c>
      <c r="F259" s="793">
        <v>20</v>
      </c>
      <c r="G259" s="851"/>
      <c r="H259" s="748"/>
      <c r="I259" s="711"/>
    </row>
    <row r="260" spans="1:9" ht="15.5" x14ac:dyDescent="0.35">
      <c r="A260" s="794"/>
      <c r="B260" s="795"/>
      <c r="C260" s="721"/>
      <c r="D260" s="721"/>
      <c r="E260" s="758"/>
      <c r="F260" s="793"/>
      <c r="G260" s="851"/>
      <c r="H260" s="748"/>
      <c r="I260" s="711"/>
    </row>
    <row r="261" spans="1:9" ht="15.5" x14ac:dyDescent="0.35">
      <c r="A261" s="840" t="s">
        <v>238</v>
      </c>
      <c r="B261" s="795" t="s">
        <v>239</v>
      </c>
      <c r="C261" s="721"/>
      <c r="D261" s="721"/>
      <c r="E261" s="758" t="s">
        <v>59</v>
      </c>
      <c r="F261" s="793">
        <v>18</v>
      </c>
      <c r="G261" s="851"/>
      <c r="H261" s="748"/>
      <c r="I261" s="711"/>
    </row>
    <row r="262" spans="1:9" ht="15.5" x14ac:dyDescent="0.35">
      <c r="A262" s="794"/>
      <c r="B262" s="795"/>
      <c r="C262" s="721"/>
      <c r="D262" s="721"/>
      <c r="E262" s="758"/>
      <c r="F262" s="793"/>
      <c r="G262" s="851"/>
      <c r="H262" s="748"/>
      <c r="I262" s="711"/>
    </row>
    <row r="263" spans="1:9" ht="15.5" x14ac:dyDescent="0.35">
      <c r="A263" s="840" t="s">
        <v>432</v>
      </c>
      <c r="B263" s="795" t="s">
        <v>433</v>
      </c>
      <c r="C263" s="721"/>
      <c r="D263" s="721"/>
      <c r="E263" s="758" t="s">
        <v>59</v>
      </c>
      <c r="F263" s="793">
        <v>9</v>
      </c>
      <c r="G263" s="851"/>
      <c r="H263" s="748"/>
      <c r="I263" s="711"/>
    </row>
    <row r="264" spans="1:9" ht="16" thickBot="1" x14ac:dyDescent="0.4">
      <c r="A264" s="794"/>
      <c r="B264" s="795"/>
      <c r="C264" s="721"/>
      <c r="D264" s="721"/>
      <c r="E264" s="758"/>
      <c r="F264" s="793"/>
      <c r="G264" s="851"/>
      <c r="H264" s="748"/>
      <c r="I264" s="711"/>
    </row>
    <row r="265" spans="1:9" ht="16" thickBot="1" x14ac:dyDescent="0.4">
      <c r="A265" s="829" t="s">
        <v>246</v>
      </c>
      <c r="B265" s="830"/>
      <c r="C265" s="830"/>
      <c r="D265" s="830"/>
      <c r="E265" s="830"/>
      <c r="F265" s="831"/>
      <c r="G265" s="832"/>
      <c r="H265" s="833"/>
      <c r="I265" s="711"/>
    </row>
    <row r="266" spans="1:9" ht="15.5" x14ac:dyDescent="0.35">
      <c r="A266" s="726"/>
      <c r="B266" s="768"/>
      <c r="C266" s="768"/>
      <c r="D266" s="768"/>
      <c r="E266" s="768"/>
      <c r="F266" s="769"/>
      <c r="G266" s="770"/>
      <c r="H266" s="771"/>
      <c r="I266" s="711"/>
    </row>
    <row r="267" spans="1:9" ht="16" thickBot="1" x14ac:dyDescent="0.4">
      <c r="A267" s="732"/>
      <c r="B267" s="721"/>
      <c r="C267" s="721"/>
      <c r="D267" s="721"/>
      <c r="E267" s="721"/>
      <c r="F267" s="722"/>
      <c r="G267" s="723"/>
      <c r="H267" s="724"/>
      <c r="I267" s="711"/>
    </row>
    <row r="268" spans="1:9" ht="15.5" x14ac:dyDescent="0.35">
      <c r="A268" s="725" t="s">
        <v>5</v>
      </c>
      <c r="B268" s="726"/>
      <c r="C268" s="726" t="s">
        <v>6</v>
      </c>
      <c r="D268" s="726"/>
      <c r="E268" s="814" t="s">
        <v>7</v>
      </c>
      <c r="F268" s="728" t="s">
        <v>8</v>
      </c>
      <c r="G268" s="846" t="s">
        <v>9</v>
      </c>
      <c r="H268" s="730" t="s">
        <v>10</v>
      </c>
      <c r="I268" s="711"/>
    </row>
    <row r="269" spans="1:9" ht="16" thickBot="1" x14ac:dyDescent="0.4">
      <c r="A269" s="731"/>
      <c r="B269" s="818"/>
      <c r="C269" s="732"/>
      <c r="D269" s="732"/>
      <c r="E269" s="819"/>
      <c r="F269" s="734"/>
      <c r="G269" s="847" t="s">
        <v>11</v>
      </c>
      <c r="H269" s="736" t="s">
        <v>11</v>
      </c>
      <c r="I269" s="711"/>
    </row>
    <row r="270" spans="1:9" ht="15.5" x14ac:dyDescent="0.35">
      <c r="A270" s="791">
        <v>3400</v>
      </c>
      <c r="B270" s="773" t="s">
        <v>87</v>
      </c>
      <c r="C270" s="721"/>
      <c r="D270" s="774"/>
      <c r="E270" s="758"/>
      <c r="F270" s="807"/>
      <c r="G270" s="852"/>
      <c r="H270" s="748"/>
      <c r="I270" s="711"/>
    </row>
    <row r="271" spans="1:9" ht="15.5" x14ac:dyDescent="0.35">
      <c r="A271" s="791"/>
      <c r="B271" s="773" t="s">
        <v>88</v>
      </c>
      <c r="C271" s="721"/>
      <c r="D271" s="721"/>
      <c r="E271" s="750"/>
      <c r="F271" s="807"/>
      <c r="G271" s="852"/>
      <c r="H271" s="748"/>
      <c r="I271" s="711"/>
    </row>
    <row r="272" spans="1:9" ht="15.5" x14ac:dyDescent="0.35">
      <c r="A272" s="810"/>
      <c r="B272" s="795"/>
      <c r="C272" s="721"/>
      <c r="D272" s="721"/>
      <c r="E272" s="758"/>
      <c r="F272" s="807"/>
      <c r="G272" s="852"/>
      <c r="H272" s="748"/>
      <c r="I272" s="711"/>
    </row>
    <row r="273" spans="1:9" ht="15.5" x14ac:dyDescent="0.35">
      <c r="A273" s="850" t="s">
        <v>89</v>
      </c>
      <c r="B273" s="773" t="s">
        <v>90</v>
      </c>
      <c r="C273" s="721"/>
      <c r="D273" s="721"/>
      <c r="E273" s="758"/>
      <c r="F273" s="746"/>
      <c r="G273" s="853"/>
      <c r="H273" s="748"/>
      <c r="I273" s="711"/>
    </row>
    <row r="274" spans="1:9" ht="15.5" x14ac:dyDescent="0.35">
      <c r="A274" s="794"/>
      <c r="B274" s="795" t="s">
        <v>91</v>
      </c>
      <c r="C274" s="721"/>
      <c r="D274" s="721"/>
      <c r="E274" s="758"/>
      <c r="F274" s="793"/>
      <c r="G274" s="822"/>
      <c r="H274" s="748"/>
      <c r="I274" s="711"/>
    </row>
    <row r="275" spans="1:9" ht="15.5" x14ac:dyDescent="0.35">
      <c r="A275" s="794"/>
      <c r="B275" s="795"/>
      <c r="C275" s="721"/>
      <c r="D275" s="721"/>
      <c r="E275" s="758"/>
      <c r="F275" s="793"/>
      <c r="G275" s="822"/>
      <c r="H275" s="748"/>
      <c r="I275" s="711"/>
    </row>
    <row r="276" spans="1:9" ht="15.5" x14ac:dyDescent="0.35">
      <c r="A276" s="854"/>
      <c r="B276" s="795" t="s">
        <v>92</v>
      </c>
      <c r="C276" s="721"/>
      <c r="D276" s="721"/>
      <c r="E276" s="758" t="s">
        <v>45</v>
      </c>
      <c r="F276" s="793">
        <v>190</v>
      </c>
      <c r="G276" s="822"/>
      <c r="H276" s="748"/>
      <c r="I276" s="711"/>
    </row>
    <row r="277" spans="1:9" ht="15.5" x14ac:dyDescent="0.35">
      <c r="A277" s="794"/>
      <c r="B277" s="795" t="s">
        <v>93</v>
      </c>
      <c r="C277" s="721"/>
      <c r="D277" s="721"/>
      <c r="E277" s="758"/>
      <c r="F277" s="776"/>
      <c r="G277" s="822"/>
      <c r="H277" s="748"/>
      <c r="I277" s="711"/>
    </row>
    <row r="278" spans="1:9" ht="15.5" x14ac:dyDescent="0.35">
      <c r="A278" s="794"/>
      <c r="B278" s="795"/>
      <c r="C278" s="721"/>
      <c r="D278" s="721"/>
      <c r="E278" s="758"/>
      <c r="F278" s="793"/>
      <c r="G278" s="822"/>
      <c r="H278" s="748"/>
      <c r="I278" s="711"/>
    </row>
    <row r="279" spans="1:9" ht="15.5" x14ac:dyDescent="0.35">
      <c r="A279" s="794"/>
      <c r="B279" s="795" t="s">
        <v>247</v>
      </c>
      <c r="C279" s="721"/>
      <c r="D279" s="721"/>
      <c r="E279" s="758"/>
      <c r="F279" s="793"/>
      <c r="G279" s="822"/>
      <c r="H279" s="748"/>
      <c r="I279" s="711"/>
    </row>
    <row r="280" spans="1:9" ht="15.5" x14ac:dyDescent="0.35">
      <c r="A280" s="794"/>
      <c r="B280" s="795" t="s">
        <v>482</v>
      </c>
      <c r="C280" s="721"/>
      <c r="D280" s="721"/>
      <c r="E280" s="758" t="s">
        <v>45</v>
      </c>
      <c r="F280" s="793">
        <v>190</v>
      </c>
      <c r="G280" s="822"/>
      <c r="H280" s="748"/>
      <c r="I280" s="711"/>
    </row>
    <row r="281" spans="1:9" ht="15.5" x14ac:dyDescent="0.35">
      <c r="A281" s="794"/>
      <c r="B281" s="795"/>
      <c r="C281" s="721"/>
      <c r="D281" s="721"/>
      <c r="E281" s="758"/>
      <c r="F281" s="793"/>
      <c r="G281" s="822"/>
      <c r="H281" s="748"/>
      <c r="I281" s="711"/>
    </row>
    <row r="282" spans="1:9" ht="15.5" x14ac:dyDescent="0.35">
      <c r="A282" s="794"/>
      <c r="B282" s="795" t="s">
        <v>249</v>
      </c>
      <c r="C282" s="721"/>
      <c r="D282" s="721"/>
      <c r="E282" s="758"/>
      <c r="F282" s="793"/>
      <c r="G282" s="822"/>
      <c r="H282" s="748"/>
      <c r="I282" s="711"/>
    </row>
    <row r="283" spans="1:9" ht="15.5" x14ac:dyDescent="0.35">
      <c r="A283" s="794"/>
      <c r="B283" s="795" t="s">
        <v>482</v>
      </c>
      <c r="C283" s="721"/>
      <c r="D283" s="721"/>
      <c r="E283" s="758" t="s">
        <v>45</v>
      </c>
      <c r="F283" s="793">
        <v>100</v>
      </c>
      <c r="G283" s="822"/>
      <c r="H283" s="748"/>
      <c r="I283" s="711"/>
    </row>
    <row r="284" spans="1:9" ht="15.5" x14ac:dyDescent="0.35">
      <c r="A284" s="794"/>
      <c r="B284" s="795"/>
      <c r="C284" s="721"/>
      <c r="D284" s="721"/>
      <c r="E284" s="758"/>
      <c r="F284" s="793"/>
      <c r="G284" s="822"/>
      <c r="H284" s="748"/>
      <c r="I284" s="711"/>
    </row>
    <row r="285" spans="1:9" ht="15.5" x14ac:dyDescent="0.35">
      <c r="A285" s="840" t="s">
        <v>250</v>
      </c>
      <c r="B285" s="795" t="s">
        <v>251</v>
      </c>
      <c r="C285" s="721"/>
      <c r="D285" s="721"/>
      <c r="E285" s="758" t="s">
        <v>45</v>
      </c>
      <c r="F285" s="746">
        <v>200</v>
      </c>
      <c r="G285" s="747"/>
      <c r="H285" s="748"/>
      <c r="I285" s="711"/>
    </row>
    <row r="286" spans="1:9" ht="15.5" x14ac:dyDescent="0.35">
      <c r="A286" s="840"/>
      <c r="B286" s="795"/>
      <c r="C286" s="721"/>
      <c r="D286" s="721"/>
      <c r="E286" s="758"/>
      <c r="F286" s="807"/>
      <c r="G286" s="747"/>
      <c r="H286" s="748"/>
      <c r="I286" s="711"/>
    </row>
    <row r="287" spans="1:9" ht="15.5" x14ac:dyDescent="0.35">
      <c r="A287" s="840" t="s">
        <v>252</v>
      </c>
      <c r="B287" s="795" t="s">
        <v>254</v>
      </c>
      <c r="C287" s="721"/>
      <c r="D287" s="721"/>
      <c r="E287" s="758" t="s">
        <v>59</v>
      </c>
      <c r="F287" s="807">
        <v>4</v>
      </c>
      <c r="G287" s="747"/>
      <c r="H287" s="748"/>
      <c r="I287" s="711"/>
    </row>
    <row r="288" spans="1:9" ht="15.5" x14ac:dyDescent="0.35">
      <c r="A288" s="794"/>
      <c r="B288" s="795"/>
      <c r="C288" s="721"/>
      <c r="D288" s="721"/>
      <c r="E288" s="758"/>
      <c r="F288" s="807"/>
      <c r="G288" s="747"/>
      <c r="H288" s="748"/>
      <c r="I288" s="711"/>
    </row>
    <row r="289" spans="1:9" ht="15.5" x14ac:dyDescent="0.35">
      <c r="A289" s="840" t="s">
        <v>483</v>
      </c>
      <c r="B289" s="795" t="s">
        <v>484</v>
      </c>
      <c r="C289" s="721"/>
      <c r="D289" s="721"/>
      <c r="E289" s="758" t="s">
        <v>45</v>
      </c>
      <c r="F289" s="807">
        <v>100</v>
      </c>
      <c r="G289" s="747"/>
      <c r="H289" s="748"/>
      <c r="I289" s="711"/>
    </row>
    <row r="290" spans="1:9" ht="16" thickBot="1" x14ac:dyDescent="0.4">
      <c r="A290" s="794"/>
      <c r="B290" s="795"/>
      <c r="C290" s="721"/>
      <c r="D290" s="721"/>
      <c r="E290" s="758"/>
      <c r="F290" s="807"/>
      <c r="G290" s="852"/>
      <c r="H290" s="748"/>
      <c r="I290" s="711"/>
    </row>
    <row r="291" spans="1:9" ht="16" thickBot="1" x14ac:dyDescent="0.4">
      <c r="A291" s="762" t="s">
        <v>94</v>
      </c>
      <c r="B291" s="855"/>
      <c r="C291" s="856"/>
      <c r="D291" s="855"/>
      <c r="E291" s="857"/>
      <c r="F291" s="858"/>
      <c r="G291" s="859"/>
      <c r="H291" s="766"/>
      <c r="I291" s="711"/>
    </row>
    <row r="292" spans="1:9" ht="15.5" x14ac:dyDescent="0.35">
      <c r="A292" s="726"/>
      <c r="B292" s="726"/>
      <c r="C292" s="726"/>
      <c r="D292" s="726"/>
      <c r="E292" s="860"/>
      <c r="F292" s="861"/>
      <c r="G292" s="862"/>
      <c r="H292" s="771"/>
      <c r="I292" s="711"/>
    </row>
    <row r="293" spans="1:9" ht="16" thickBot="1" x14ac:dyDescent="0.4">
      <c r="A293" s="732"/>
      <c r="B293" s="732"/>
      <c r="C293" s="732"/>
      <c r="D293" s="732"/>
      <c r="E293" s="863"/>
      <c r="F293" s="864"/>
      <c r="G293" s="865"/>
      <c r="H293" s="724"/>
      <c r="I293" s="711"/>
    </row>
    <row r="294" spans="1:9" ht="15.5" x14ac:dyDescent="0.35">
      <c r="A294" s="725" t="s">
        <v>5</v>
      </c>
      <c r="B294" s="726"/>
      <c r="C294" s="726" t="s">
        <v>6</v>
      </c>
      <c r="D294" s="726"/>
      <c r="E294" s="814" t="s">
        <v>7</v>
      </c>
      <c r="F294" s="728" t="s">
        <v>8</v>
      </c>
      <c r="G294" s="846" t="s">
        <v>9</v>
      </c>
      <c r="H294" s="730" t="s">
        <v>10</v>
      </c>
      <c r="I294" s="711"/>
    </row>
    <row r="295" spans="1:9" ht="16" thickBot="1" x14ac:dyDescent="0.4">
      <c r="A295" s="731"/>
      <c r="B295" s="818"/>
      <c r="C295" s="732"/>
      <c r="D295" s="732"/>
      <c r="E295" s="819"/>
      <c r="F295" s="734"/>
      <c r="G295" s="847" t="s">
        <v>11</v>
      </c>
      <c r="H295" s="736" t="s">
        <v>11</v>
      </c>
      <c r="I295" s="711"/>
    </row>
    <row r="296" spans="1:9" ht="15.5" x14ac:dyDescent="0.35">
      <c r="A296" s="866"/>
      <c r="B296" s="813"/>
      <c r="C296" s="726"/>
      <c r="D296" s="726"/>
      <c r="E296" s="814"/>
      <c r="F296" s="867"/>
      <c r="G296" s="729"/>
      <c r="H296" s="730"/>
      <c r="I296" s="711"/>
    </row>
    <row r="297" spans="1:9" ht="15.5" x14ac:dyDescent="0.35">
      <c r="A297" s="791">
        <v>3600</v>
      </c>
      <c r="B297" s="773" t="s">
        <v>95</v>
      </c>
      <c r="C297" s="721"/>
      <c r="D297" s="774"/>
      <c r="E297" s="758"/>
      <c r="F297" s="807"/>
      <c r="G297" s="852"/>
      <c r="H297" s="748"/>
      <c r="I297" s="711"/>
    </row>
    <row r="298" spans="1:9" ht="15.5" x14ac:dyDescent="0.35">
      <c r="A298" s="850">
        <v>36.01</v>
      </c>
      <c r="B298" s="773" t="s">
        <v>96</v>
      </c>
      <c r="C298" s="721"/>
      <c r="D298" s="721"/>
      <c r="E298" s="758"/>
      <c r="F298" s="746"/>
      <c r="G298" s="853"/>
      <c r="H298" s="748"/>
      <c r="I298" s="711"/>
    </row>
    <row r="299" spans="1:9" ht="15.5" x14ac:dyDescent="0.35">
      <c r="A299" s="794"/>
      <c r="B299" s="795" t="s">
        <v>97</v>
      </c>
      <c r="C299" s="721"/>
      <c r="D299" s="721"/>
      <c r="E299" s="758" t="s">
        <v>45</v>
      </c>
      <c r="F299" s="793">
        <v>205</v>
      </c>
      <c r="G299" s="822"/>
      <c r="H299" s="748"/>
      <c r="I299" s="711"/>
    </row>
    <row r="300" spans="1:9" ht="16" thickBot="1" x14ac:dyDescent="0.4">
      <c r="A300" s="794"/>
      <c r="B300" s="795"/>
      <c r="C300" s="721"/>
      <c r="D300" s="721"/>
      <c r="E300" s="758"/>
      <c r="F300" s="807"/>
      <c r="G300" s="852"/>
      <c r="H300" s="748"/>
      <c r="I300" s="711"/>
    </row>
    <row r="301" spans="1:9" ht="16" thickBot="1" x14ac:dyDescent="0.4">
      <c r="A301" s="762" t="s">
        <v>485</v>
      </c>
      <c r="B301" s="855"/>
      <c r="C301" s="856"/>
      <c r="D301" s="855"/>
      <c r="E301" s="857"/>
      <c r="F301" s="858"/>
      <c r="G301" s="859"/>
      <c r="H301" s="766"/>
      <c r="I301" s="711"/>
    </row>
    <row r="302" spans="1:9" ht="15.5" x14ac:dyDescent="0.35">
      <c r="A302" s="720"/>
      <c r="B302" s="720"/>
      <c r="C302" s="720"/>
      <c r="D302" s="720"/>
      <c r="E302" s="713"/>
      <c r="F302" s="838"/>
      <c r="G302" s="839"/>
      <c r="H302" s="824"/>
      <c r="I302" s="711"/>
    </row>
    <row r="303" spans="1:9" ht="15.5" x14ac:dyDescent="0.35">
      <c r="A303" s="720"/>
      <c r="B303" s="720"/>
      <c r="C303" s="720"/>
      <c r="D303" s="720"/>
      <c r="E303" s="713"/>
      <c r="F303" s="838"/>
      <c r="G303" s="839"/>
      <c r="H303" s="824"/>
      <c r="I303" s="711"/>
    </row>
    <row r="304" spans="1:9" ht="15.5" x14ac:dyDescent="0.35">
      <c r="A304" s="720" t="s">
        <v>255</v>
      </c>
      <c r="B304" s="720"/>
      <c r="C304" s="720"/>
      <c r="D304" s="720"/>
      <c r="E304" s="713"/>
      <c r="F304" s="838"/>
      <c r="G304" s="839"/>
      <c r="H304" s="824"/>
      <c r="I304" s="711"/>
    </row>
    <row r="305" spans="1:9" ht="16" thickBot="1" x14ac:dyDescent="0.4">
      <c r="A305" s="721"/>
      <c r="B305" s="721"/>
      <c r="C305" s="721"/>
      <c r="D305" s="721"/>
      <c r="E305" s="798"/>
      <c r="F305" s="722"/>
      <c r="G305" s="723"/>
      <c r="H305" s="799" t="s">
        <v>256</v>
      </c>
      <c r="I305" s="711"/>
    </row>
    <row r="306" spans="1:9" ht="15.5" x14ac:dyDescent="0.35">
      <c r="A306" s="725" t="s">
        <v>5</v>
      </c>
      <c r="B306" s="726"/>
      <c r="C306" s="726" t="s">
        <v>6</v>
      </c>
      <c r="D306" s="726"/>
      <c r="E306" s="814" t="s">
        <v>7</v>
      </c>
      <c r="F306" s="728" t="s">
        <v>8</v>
      </c>
      <c r="G306" s="846" t="s">
        <v>9</v>
      </c>
      <c r="H306" s="730" t="s">
        <v>10</v>
      </c>
      <c r="I306" s="711"/>
    </row>
    <row r="307" spans="1:9" ht="16" thickBot="1" x14ac:dyDescent="0.4">
      <c r="A307" s="731"/>
      <c r="B307" s="818"/>
      <c r="C307" s="732"/>
      <c r="D307" s="732"/>
      <c r="E307" s="819"/>
      <c r="F307" s="734"/>
      <c r="G307" s="847" t="s">
        <v>11</v>
      </c>
      <c r="H307" s="736" t="s">
        <v>11</v>
      </c>
      <c r="I307" s="711"/>
    </row>
    <row r="308" spans="1:9" ht="15.5" x14ac:dyDescent="0.35">
      <c r="A308" s="866">
        <v>4000</v>
      </c>
      <c r="B308" s="813" t="s">
        <v>257</v>
      </c>
      <c r="C308" s="726"/>
      <c r="D308" s="726"/>
      <c r="E308" s="814"/>
      <c r="F308" s="867"/>
      <c r="G308" s="729"/>
      <c r="H308" s="730"/>
      <c r="I308" s="711"/>
    </row>
    <row r="309" spans="1:9" ht="15.5" x14ac:dyDescent="0.35">
      <c r="A309" s="848"/>
      <c r="B309" s="773"/>
      <c r="C309" s="720"/>
      <c r="D309" s="720"/>
      <c r="E309" s="849"/>
      <c r="F309" s="789"/>
      <c r="G309" s="868"/>
      <c r="H309" s="869"/>
      <c r="I309" s="711"/>
    </row>
    <row r="310" spans="1:9" ht="15.5" x14ac:dyDescent="0.35">
      <c r="A310" s="791">
        <v>4100</v>
      </c>
      <c r="B310" s="773" t="s">
        <v>258</v>
      </c>
      <c r="C310" s="721"/>
      <c r="D310" s="721"/>
      <c r="E310" s="758"/>
      <c r="F310" s="807"/>
      <c r="G310" s="852"/>
      <c r="H310" s="748"/>
      <c r="I310" s="711"/>
    </row>
    <row r="311" spans="1:9" ht="15.5" x14ac:dyDescent="0.35">
      <c r="A311" s="810"/>
      <c r="B311" s="795"/>
      <c r="C311" s="721"/>
      <c r="D311" s="721"/>
      <c r="E311" s="758"/>
      <c r="F311" s="807"/>
      <c r="G311" s="852"/>
      <c r="H311" s="748"/>
      <c r="I311" s="711"/>
    </row>
    <row r="312" spans="1:9" ht="15.5" x14ac:dyDescent="0.35">
      <c r="A312" s="850" t="s">
        <v>259</v>
      </c>
      <c r="B312" s="773" t="s">
        <v>260</v>
      </c>
      <c r="C312" s="721"/>
      <c r="D312" s="721"/>
      <c r="E312" s="758"/>
      <c r="F312" s="746"/>
      <c r="G312" s="853"/>
      <c r="H312" s="748"/>
      <c r="I312" s="711"/>
    </row>
    <row r="313" spans="1:9" ht="15.5" x14ac:dyDescent="0.35">
      <c r="A313" s="810"/>
      <c r="B313" s="795" t="s">
        <v>261</v>
      </c>
      <c r="C313" s="721"/>
      <c r="D313" s="721"/>
      <c r="E313" s="758" t="s">
        <v>262</v>
      </c>
      <c r="F313" s="776">
        <v>200</v>
      </c>
      <c r="G313" s="853"/>
      <c r="H313" s="748"/>
      <c r="I313" s="711"/>
    </row>
    <row r="314" spans="1:9" ht="16" thickBot="1" x14ac:dyDescent="0.4">
      <c r="A314" s="810"/>
      <c r="B314" s="795"/>
      <c r="C314" s="721"/>
      <c r="D314" s="721"/>
      <c r="E314" s="758"/>
      <c r="F314" s="776"/>
      <c r="G314" s="822"/>
      <c r="H314" s="797"/>
      <c r="I314" s="711"/>
    </row>
    <row r="315" spans="1:9" ht="16" thickBot="1" x14ac:dyDescent="0.4">
      <c r="A315" s="762" t="s">
        <v>264</v>
      </c>
      <c r="B315" s="763"/>
      <c r="C315" s="763"/>
      <c r="D315" s="763"/>
      <c r="E315" s="763"/>
      <c r="F315" s="764"/>
      <c r="G315" s="765"/>
      <c r="H315" s="766"/>
      <c r="I315" s="711"/>
    </row>
    <row r="316" spans="1:9" ht="15.5" x14ac:dyDescent="0.35">
      <c r="A316" s="870"/>
      <c r="B316" s="768"/>
      <c r="C316" s="768"/>
      <c r="D316" s="768"/>
      <c r="E316" s="781"/>
      <c r="F316" s="871"/>
      <c r="G316" s="872"/>
      <c r="H316" s="873"/>
      <c r="I316" s="711"/>
    </row>
    <row r="317" spans="1:9" ht="16" thickBot="1" x14ac:dyDescent="0.4">
      <c r="A317" s="744"/>
      <c r="B317" s="721"/>
      <c r="C317" s="721"/>
      <c r="D317" s="721"/>
      <c r="E317" s="798"/>
      <c r="F317" s="874"/>
      <c r="G317" s="836"/>
      <c r="H317" s="875"/>
      <c r="I317" s="711"/>
    </row>
    <row r="318" spans="1:9" ht="15.5" x14ac:dyDescent="0.35">
      <c r="A318" s="725" t="s">
        <v>5</v>
      </c>
      <c r="B318" s="726"/>
      <c r="C318" s="726" t="s">
        <v>6</v>
      </c>
      <c r="D318" s="726"/>
      <c r="E318" s="814" t="s">
        <v>7</v>
      </c>
      <c r="F318" s="728" t="s">
        <v>8</v>
      </c>
      <c r="G318" s="846" t="s">
        <v>9</v>
      </c>
      <c r="H318" s="730" t="s">
        <v>10</v>
      </c>
      <c r="I318" s="711"/>
    </row>
    <row r="319" spans="1:9" ht="16" thickBot="1" x14ac:dyDescent="0.4">
      <c r="A319" s="731"/>
      <c r="B319" s="818"/>
      <c r="C319" s="732"/>
      <c r="D319" s="732"/>
      <c r="E319" s="819"/>
      <c r="F319" s="734"/>
      <c r="G319" s="847" t="s">
        <v>11</v>
      </c>
      <c r="H319" s="736" t="s">
        <v>11</v>
      </c>
      <c r="I319" s="711"/>
    </row>
    <row r="320" spans="1:9" ht="15.5" x14ac:dyDescent="0.35">
      <c r="A320" s="866">
        <v>4000</v>
      </c>
      <c r="B320" s="813" t="s">
        <v>257</v>
      </c>
      <c r="C320" s="726"/>
      <c r="D320" s="721"/>
      <c r="E320" s="758"/>
      <c r="F320" s="776"/>
      <c r="G320" s="822"/>
      <c r="H320" s="797"/>
      <c r="I320" s="711"/>
    </row>
    <row r="321" spans="1:9" ht="15.5" x14ac:dyDescent="0.35">
      <c r="A321" s="848"/>
      <c r="B321" s="773"/>
      <c r="C321" s="720"/>
      <c r="D321" s="721"/>
      <c r="E321" s="758"/>
      <c r="F321" s="776"/>
      <c r="G321" s="822"/>
      <c r="H321" s="797"/>
      <c r="I321" s="711"/>
    </row>
    <row r="322" spans="1:9" ht="15.5" x14ac:dyDescent="0.35">
      <c r="A322" s="791">
        <v>4200</v>
      </c>
      <c r="B322" s="773" t="s">
        <v>265</v>
      </c>
      <c r="C322" s="721"/>
      <c r="D322" s="721"/>
      <c r="E322" s="758"/>
      <c r="F322" s="776"/>
      <c r="G322" s="822"/>
      <c r="H322" s="797"/>
      <c r="I322" s="711"/>
    </row>
    <row r="323" spans="1:9" ht="15.5" x14ac:dyDescent="0.35">
      <c r="A323" s="810"/>
      <c r="B323" s="795"/>
      <c r="C323" s="721"/>
      <c r="D323" s="721"/>
      <c r="E323" s="758"/>
      <c r="F323" s="776"/>
      <c r="G323" s="822"/>
      <c r="H323" s="797"/>
      <c r="I323" s="711"/>
    </row>
    <row r="324" spans="1:9" ht="15.5" x14ac:dyDescent="0.35">
      <c r="A324" s="840">
        <v>42.02</v>
      </c>
      <c r="B324" s="795" t="s">
        <v>266</v>
      </c>
      <c r="C324" s="721"/>
      <c r="D324" s="721"/>
      <c r="E324" s="758"/>
      <c r="F324" s="776"/>
      <c r="G324" s="822"/>
      <c r="H324" s="797"/>
      <c r="I324" s="711"/>
    </row>
    <row r="325" spans="1:9" ht="15.5" x14ac:dyDescent="0.35">
      <c r="A325" s="810"/>
      <c r="B325" s="795"/>
      <c r="C325" s="721"/>
      <c r="D325" s="721"/>
      <c r="E325" s="750"/>
      <c r="F325" s="776"/>
      <c r="G325" s="822"/>
      <c r="H325" s="797"/>
      <c r="I325" s="711"/>
    </row>
    <row r="326" spans="1:9" ht="15.5" x14ac:dyDescent="0.35">
      <c r="A326" s="810"/>
      <c r="B326" s="795" t="s">
        <v>486</v>
      </c>
      <c r="C326" s="721"/>
      <c r="D326" s="721"/>
      <c r="E326" s="750" t="s">
        <v>459</v>
      </c>
      <c r="F326" s="776">
        <v>200</v>
      </c>
      <c r="G326" s="822"/>
      <c r="H326" s="748"/>
      <c r="I326" s="711"/>
    </row>
    <row r="327" spans="1:9" ht="15.5" x14ac:dyDescent="0.35">
      <c r="A327" s="810"/>
      <c r="B327" s="795"/>
      <c r="C327" s="721"/>
      <c r="D327" s="721"/>
      <c r="E327" s="750"/>
      <c r="F327" s="776"/>
      <c r="G327" s="822"/>
      <c r="H327" s="748"/>
      <c r="I327" s="711"/>
    </row>
    <row r="328" spans="1:9" ht="15.5" x14ac:dyDescent="0.35">
      <c r="A328" s="810"/>
      <c r="B328" s="795" t="s">
        <v>487</v>
      </c>
      <c r="C328" s="721"/>
      <c r="D328" s="721"/>
      <c r="E328" s="750" t="s">
        <v>459</v>
      </c>
      <c r="F328" s="776">
        <v>125</v>
      </c>
      <c r="G328" s="822"/>
      <c r="H328" s="748"/>
      <c r="I328" s="711"/>
    </row>
    <row r="329" spans="1:9" ht="16" thickBot="1" x14ac:dyDescent="0.4">
      <c r="A329" s="810"/>
      <c r="B329" s="795"/>
      <c r="C329" s="721"/>
      <c r="D329" s="721"/>
      <c r="E329" s="750"/>
      <c r="F329" s="776"/>
      <c r="G329" s="822"/>
      <c r="H329" s="797"/>
      <c r="I329" s="711"/>
    </row>
    <row r="330" spans="1:9" ht="16" thickBot="1" x14ac:dyDescent="0.4">
      <c r="A330" s="762" t="s">
        <v>270</v>
      </c>
      <c r="B330" s="763"/>
      <c r="C330" s="763"/>
      <c r="D330" s="763"/>
      <c r="E330" s="763"/>
      <c r="F330" s="764"/>
      <c r="G330" s="765"/>
      <c r="H330" s="766"/>
      <c r="I330" s="711"/>
    </row>
    <row r="331" spans="1:9" ht="15.5" x14ac:dyDescent="0.35">
      <c r="A331" s="726"/>
      <c r="B331" s="768"/>
      <c r="C331" s="768"/>
      <c r="D331" s="768"/>
      <c r="E331" s="768"/>
      <c r="F331" s="769"/>
      <c r="G331" s="770"/>
      <c r="H331" s="771"/>
      <c r="I331" s="711"/>
    </row>
    <row r="332" spans="1:9" ht="16" thickBot="1" x14ac:dyDescent="0.4">
      <c r="A332" s="720"/>
      <c r="B332" s="721"/>
      <c r="C332" s="721"/>
      <c r="D332" s="721"/>
      <c r="E332" s="721"/>
      <c r="F332" s="722"/>
      <c r="G332" s="723"/>
      <c r="H332" s="824"/>
      <c r="I332" s="711"/>
    </row>
    <row r="333" spans="1:9" ht="15.5" x14ac:dyDescent="0.35">
      <c r="A333" s="725" t="s">
        <v>5</v>
      </c>
      <c r="B333" s="726"/>
      <c r="C333" s="726" t="s">
        <v>6</v>
      </c>
      <c r="D333" s="726"/>
      <c r="E333" s="814" t="s">
        <v>7</v>
      </c>
      <c r="F333" s="728" t="s">
        <v>8</v>
      </c>
      <c r="G333" s="846" t="s">
        <v>9</v>
      </c>
      <c r="H333" s="730" t="s">
        <v>10</v>
      </c>
      <c r="I333" s="711"/>
    </row>
    <row r="334" spans="1:9" ht="16" thickBot="1" x14ac:dyDescent="0.4">
      <c r="A334" s="731"/>
      <c r="B334" s="818"/>
      <c r="C334" s="732"/>
      <c r="D334" s="732"/>
      <c r="E334" s="819"/>
      <c r="F334" s="734"/>
      <c r="G334" s="847" t="s">
        <v>11</v>
      </c>
      <c r="H334" s="736" t="s">
        <v>11</v>
      </c>
      <c r="I334" s="711"/>
    </row>
    <row r="335" spans="1:9" ht="30.75" customHeight="1" x14ac:dyDescent="0.35">
      <c r="A335" s="787">
        <v>4900</v>
      </c>
      <c r="B335" s="2375" t="s">
        <v>98</v>
      </c>
      <c r="C335" s="2376"/>
      <c r="D335" s="2377"/>
      <c r="E335" s="745"/>
      <c r="F335" s="807"/>
      <c r="G335" s="747"/>
      <c r="H335" s="834"/>
      <c r="I335" s="711"/>
    </row>
    <row r="336" spans="1:9" ht="15.5" x14ac:dyDescent="0.35">
      <c r="A336" s="850">
        <v>49.03</v>
      </c>
      <c r="B336" s="773" t="s">
        <v>488</v>
      </c>
      <c r="C336" s="721"/>
      <c r="D336" s="721"/>
      <c r="E336" s="758"/>
      <c r="F336" s="807"/>
      <c r="G336" s="747"/>
      <c r="H336" s="834"/>
      <c r="I336" s="711"/>
    </row>
    <row r="337" spans="1:9" ht="15.5" x14ac:dyDescent="0.35">
      <c r="A337" s="810"/>
      <c r="B337" s="795"/>
      <c r="C337" s="721"/>
      <c r="D337" s="721"/>
      <c r="E337" s="758"/>
      <c r="F337" s="807"/>
      <c r="G337" s="747"/>
      <c r="H337" s="834"/>
      <c r="I337" s="711"/>
    </row>
    <row r="338" spans="1:9" ht="15.5" x14ac:dyDescent="0.35">
      <c r="A338" s="810"/>
      <c r="B338" s="795" t="s">
        <v>489</v>
      </c>
      <c r="C338" s="721"/>
      <c r="D338" s="721"/>
      <c r="E338" s="758" t="s">
        <v>459</v>
      </c>
      <c r="F338" s="807">
        <v>100</v>
      </c>
      <c r="G338" s="747"/>
      <c r="H338" s="748"/>
      <c r="I338" s="711"/>
    </row>
    <row r="339" spans="1:9" ht="15.5" x14ac:dyDescent="0.35">
      <c r="A339" s="810"/>
      <c r="B339" s="795"/>
      <c r="C339" s="721"/>
      <c r="D339" s="721"/>
      <c r="E339" s="758"/>
      <c r="F339" s="807"/>
      <c r="G339" s="852"/>
      <c r="H339" s="748"/>
      <c r="I339" s="711"/>
    </row>
    <row r="340" spans="1:9" ht="15.5" x14ac:dyDescent="0.35">
      <c r="A340" s="850" t="s">
        <v>490</v>
      </c>
      <c r="B340" s="2375" t="s">
        <v>491</v>
      </c>
      <c r="C340" s="2376"/>
      <c r="D340" s="2377"/>
      <c r="E340" s="758"/>
      <c r="F340" s="807"/>
      <c r="G340" s="852"/>
      <c r="H340" s="748"/>
      <c r="I340" s="711"/>
    </row>
    <row r="341" spans="1:9" ht="15.5" x14ac:dyDescent="0.35">
      <c r="A341" s="810"/>
      <c r="B341" s="795"/>
      <c r="C341" s="721"/>
      <c r="D341" s="721"/>
      <c r="E341" s="758"/>
      <c r="F341" s="793"/>
      <c r="G341" s="851"/>
      <c r="H341" s="748"/>
      <c r="I341" s="711"/>
    </row>
    <row r="342" spans="1:9" ht="15.5" x14ac:dyDescent="0.35">
      <c r="A342" s="840"/>
      <c r="B342" s="2371" t="s">
        <v>492</v>
      </c>
      <c r="C342" s="2374"/>
      <c r="D342" s="2373"/>
      <c r="E342" s="758" t="s">
        <v>466</v>
      </c>
      <c r="F342" s="793">
        <v>30</v>
      </c>
      <c r="G342" s="851"/>
      <c r="H342" s="748"/>
      <c r="I342" s="711"/>
    </row>
    <row r="343" spans="1:9" ht="15.5" x14ac:dyDescent="0.35">
      <c r="A343" s="850"/>
      <c r="B343" s="773"/>
      <c r="C343" s="721"/>
      <c r="D343" s="721"/>
      <c r="E343" s="758"/>
      <c r="F343" s="793"/>
      <c r="G343" s="851"/>
      <c r="H343" s="748"/>
      <c r="I343" s="711"/>
    </row>
    <row r="344" spans="1:9" ht="15.5" x14ac:dyDescent="0.35">
      <c r="A344" s="840"/>
      <c r="B344" s="2371" t="s">
        <v>493</v>
      </c>
      <c r="C344" s="2374"/>
      <c r="D344" s="2373"/>
      <c r="E344" s="758" t="s">
        <v>466</v>
      </c>
      <c r="F344" s="793">
        <v>30</v>
      </c>
      <c r="G344" s="851"/>
      <c r="H344" s="748"/>
      <c r="I344" s="711"/>
    </row>
    <row r="345" spans="1:9" ht="15.5" x14ac:dyDescent="0.35">
      <c r="A345" s="810"/>
      <c r="B345" s="795"/>
      <c r="C345" s="721"/>
      <c r="D345" s="721"/>
      <c r="E345" s="758"/>
      <c r="F345" s="793"/>
      <c r="G345" s="851"/>
      <c r="H345" s="748"/>
      <c r="I345" s="711"/>
    </row>
    <row r="346" spans="1:9" ht="15.5" x14ac:dyDescent="0.35">
      <c r="A346" s="810"/>
      <c r="B346" s="2371" t="s">
        <v>494</v>
      </c>
      <c r="C346" s="2374"/>
      <c r="D346" s="2373"/>
      <c r="E346" s="758" t="s">
        <v>466</v>
      </c>
      <c r="F346" s="793">
        <v>20</v>
      </c>
      <c r="G346" s="851"/>
      <c r="H346" s="748"/>
      <c r="I346" s="711"/>
    </row>
    <row r="347" spans="1:9" ht="15.5" x14ac:dyDescent="0.35">
      <c r="A347" s="810"/>
      <c r="B347" s="795"/>
      <c r="C347" s="721"/>
      <c r="D347" s="721"/>
      <c r="E347" s="758"/>
      <c r="F347" s="793"/>
      <c r="G347" s="851"/>
      <c r="H347" s="748"/>
      <c r="I347" s="711"/>
    </row>
    <row r="348" spans="1:9" ht="15.5" x14ac:dyDescent="0.35">
      <c r="A348" s="810"/>
      <c r="B348" s="795" t="s">
        <v>495</v>
      </c>
      <c r="C348" s="721"/>
      <c r="D348" s="721"/>
      <c r="E348" s="758" t="s">
        <v>466</v>
      </c>
      <c r="F348" s="807">
        <v>20</v>
      </c>
      <c r="G348" s="852"/>
      <c r="H348" s="748"/>
      <c r="I348" s="711"/>
    </row>
    <row r="349" spans="1:9" ht="15.5" x14ac:dyDescent="0.35">
      <c r="A349" s="810"/>
      <c r="B349" s="795"/>
      <c r="C349" s="721"/>
      <c r="D349" s="721"/>
      <c r="E349" s="758"/>
      <c r="F349" s="807"/>
      <c r="G349" s="852"/>
      <c r="H349" s="748"/>
      <c r="I349" s="711"/>
    </row>
    <row r="350" spans="1:9" ht="15.5" x14ac:dyDescent="0.35">
      <c r="A350" s="850" t="s">
        <v>99</v>
      </c>
      <c r="B350" s="773" t="s">
        <v>100</v>
      </c>
      <c r="C350" s="721"/>
      <c r="D350" s="721"/>
      <c r="E350" s="758"/>
      <c r="F350" s="807"/>
      <c r="G350" s="852"/>
      <c r="H350" s="748"/>
      <c r="I350" s="711"/>
    </row>
    <row r="351" spans="1:9" ht="15.5" x14ac:dyDescent="0.35">
      <c r="A351" s="840"/>
      <c r="B351" s="795"/>
      <c r="C351" s="721"/>
      <c r="D351" s="721"/>
      <c r="E351" s="758"/>
      <c r="F351" s="807"/>
      <c r="G351" s="852"/>
      <c r="H351" s="748"/>
      <c r="I351" s="711"/>
    </row>
    <row r="352" spans="1:9" ht="15.5" x14ac:dyDescent="0.35">
      <c r="A352" s="840"/>
      <c r="B352" s="795" t="s">
        <v>496</v>
      </c>
      <c r="C352" s="721"/>
      <c r="D352" s="721"/>
      <c r="E352" s="758"/>
      <c r="F352" s="807"/>
      <c r="G352" s="852"/>
      <c r="H352" s="748"/>
      <c r="I352" s="711"/>
    </row>
    <row r="353" spans="1:9" ht="15.5" x14ac:dyDescent="0.35">
      <c r="A353" s="840"/>
      <c r="B353" s="795"/>
      <c r="C353" s="721"/>
      <c r="D353" s="721"/>
      <c r="E353" s="758"/>
      <c r="F353" s="807"/>
      <c r="G353" s="852"/>
      <c r="H353" s="748"/>
      <c r="I353" s="711"/>
    </row>
    <row r="354" spans="1:9" ht="15.5" x14ac:dyDescent="0.35">
      <c r="A354" s="840"/>
      <c r="B354" s="795" t="s">
        <v>102</v>
      </c>
      <c r="C354" s="721"/>
      <c r="D354" s="721"/>
      <c r="E354" s="758" t="s">
        <v>459</v>
      </c>
      <c r="F354" s="807">
        <v>900</v>
      </c>
      <c r="G354" s="852"/>
      <c r="H354" s="748"/>
      <c r="I354" s="711"/>
    </row>
    <row r="355" spans="1:9" ht="15.5" x14ac:dyDescent="0.35">
      <c r="A355" s="840"/>
      <c r="B355" s="795"/>
      <c r="C355" s="721"/>
      <c r="D355" s="721"/>
      <c r="E355" s="758"/>
      <c r="F355" s="807"/>
      <c r="G355" s="852"/>
      <c r="H355" s="748"/>
      <c r="I355" s="711"/>
    </row>
    <row r="356" spans="1:9" ht="15.5" x14ac:dyDescent="0.35">
      <c r="A356" s="840"/>
      <c r="B356" s="795" t="s">
        <v>104</v>
      </c>
      <c r="C356" s="721"/>
      <c r="D356" s="721"/>
      <c r="E356" s="758" t="s">
        <v>459</v>
      </c>
      <c r="F356" s="807">
        <v>950</v>
      </c>
      <c r="G356" s="852"/>
      <c r="H356" s="748"/>
      <c r="I356" s="711"/>
    </row>
    <row r="357" spans="1:9" ht="16" thickBot="1" x14ac:dyDescent="0.4">
      <c r="A357" s="840"/>
      <c r="B357" s="795"/>
      <c r="C357" s="721"/>
      <c r="D357" s="721"/>
      <c r="E357" s="758"/>
      <c r="F357" s="807"/>
      <c r="G357" s="852"/>
      <c r="H357" s="748"/>
      <c r="I357" s="711"/>
    </row>
    <row r="358" spans="1:9" ht="16" thickBot="1" x14ac:dyDescent="0.4">
      <c r="A358" s="762" t="s">
        <v>106</v>
      </c>
      <c r="B358" s="763"/>
      <c r="C358" s="763"/>
      <c r="D358" s="763"/>
      <c r="E358" s="763"/>
      <c r="F358" s="764"/>
      <c r="G358" s="765"/>
      <c r="H358" s="766"/>
      <c r="I358" s="711"/>
    </row>
    <row r="359" spans="1:9" ht="15.5" x14ac:dyDescent="0.35">
      <c r="A359" s="720"/>
      <c r="B359" s="721"/>
      <c r="C359" s="721"/>
      <c r="D359" s="721"/>
      <c r="E359" s="721"/>
      <c r="F359" s="722"/>
      <c r="G359" s="723"/>
      <c r="H359" s="824"/>
      <c r="I359" s="711"/>
    </row>
    <row r="360" spans="1:9" ht="16" thickBot="1" x14ac:dyDescent="0.4">
      <c r="A360" s="720"/>
      <c r="B360" s="721"/>
      <c r="C360" s="721"/>
      <c r="D360" s="721"/>
      <c r="E360" s="721"/>
      <c r="F360" s="722"/>
      <c r="G360" s="723"/>
      <c r="H360" s="824"/>
      <c r="I360" s="711"/>
    </row>
    <row r="361" spans="1:9" ht="15.5" x14ac:dyDescent="0.35">
      <c r="A361" s="725" t="s">
        <v>5</v>
      </c>
      <c r="B361" s="726"/>
      <c r="C361" s="726" t="s">
        <v>6</v>
      </c>
      <c r="D361" s="726"/>
      <c r="E361" s="727" t="s">
        <v>7</v>
      </c>
      <c r="F361" s="728" t="s">
        <v>8</v>
      </c>
      <c r="G361" s="846" t="s">
        <v>9</v>
      </c>
      <c r="H361" s="730" t="s">
        <v>10</v>
      </c>
      <c r="I361" s="719"/>
    </row>
    <row r="362" spans="1:9" ht="16" thickBot="1" x14ac:dyDescent="0.4">
      <c r="A362" s="731"/>
      <c r="B362" s="732"/>
      <c r="C362" s="732"/>
      <c r="D362" s="732"/>
      <c r="E362" s="733"/>
      <c r="F362" s="734"/>
      <c r="G362" s="847" t="s">
        <v>11</v>
      </c>
      <c r="H362" s="736" t="s">
        <v>11</v>
      </c>
      <c r="I362" s="719"/>
    </row>
    <row r="363" spans="1:9" ht="15.5" x14ac:dyDescent="0.35">
      <c r="A363" s="772">
        <v>5400</v>
      </c>
      <c r="B363" s="773" t="s">
        <v>273</v>
      </c>
      <c r="C363" s="721"/>
      <c r="D363" s="774"/>
      <c r="E363" s="750"/>
      <c r="F363" s="807"/>
      <c r="G363" s="852"/>
      <c r="H363" s="748"/>
      <c r="I363" s="711"/>
    </row>
    <row r="364" spans="1:9" ht="15.5" x14ac:dyDescent="0.35">
      <c r="A364" s="752">
        <v>54.01</v>
      </c>
      <c r="B364" s="795" t="s">
        <v>497</v>
      </c>
      <c r="C364" s="721"/>
      <c r="D364" s="774"/>
      <c r="E364" s="876"/>
      <c r="F364" s="807"/>
      <c r="G364" s="852"/>
      <c r="H364" s="748"/>
      <c r="I364" s="711"/>
    </row>
    <row r="365" spans="1:9" ht="15.5" x14ac:dyDescent="0.35">
      <c r="A365" s="752"/>
      <c r="B365" s="795" t="s">
        <v>498</v>
      </c>
      <c r="C365" s="721"/>
      <c r="D365" s="774"/>
      <c r="E365" s="876"/>
      <c r="F365" s="807"/>
      <c r="G365" s="852"/>
      <c r="H365" s="748"/>
      <c r="I365" s="711"/>
    </row>
    <row r="366" spans="1:9" ht="15.5" x14ac:dyDescent="0.35">
      <c r="A366" s="752"/>
      <c r="B366" s="795" t="s">
        <v>499</v>
      </c>
      <c r="C366" s="721"/>
      <c r="D366" s="774"/>
      <c r="E366" s="876" t="s">
        <v>459</v>
      </c>
      <c r="F366" s="807">
        <v>10</v>
      </c>
      <c r="G366" s="852"/>
      <c r="H366" s="748"/>
      <c r="I366" s="711"/>
    </row>
    <row r="367" spans="1:9" ht="15.5" x14ac:dyDescent="0.35">
      <c r="A367" s="772"/>
      <c r="B367" s="773"/>
      <c r="C367" s="721"/>
      <c r="D367" s="774"/>
      <c r="E367" s="750"/>
      <c r="F367" s="807"/>
      <c r="G367" s="852"/>
      <c r="H367" s="748"/>
      <c r="I367" s="711"/>
    </row>
    <row r="368" spans="1:9" ht="15.5" x14ac:dyDescent="0.35">
      <c r="A368" s="752" t="s">
        <v>274</v>
      </c>
      <c r="B368" s="795" t="s">
        <v>275</v>
      </c>
      <c r="C368" s="721"/>
      <c r="D368" s="774"/>
      <c r="E368" s="876" t="s">
        <v>22</v>
      </c>
      <c r="F368" s="746">
        <v>15</v>
      </c>
      <c r="G368" s="853"/>
      <c r="H368" s="748"/>
      <c r="I368" s="711"/>
    </row>
    <row r="369" spans="1:9" ht="16" thickBot="1" x14ac:dyDescent="0.4">
      <c r="A369" s="810"/>
      <c r="B369" s="842"/>
      <c r="C369" s="721"/>
      <c r="D369" s="721"/>
      <c r="E369" s="758"/>
      <c r="F369" s="776"/>
      <c r="G369" s="877"/>
      <c r="H369" s="748"/>
      <c r="I369" s="711"/>
    </row>
    <row r="370" spans="1:9" ht="16" thickBot="1" x14ac:dyDescent="0.4">
      <c r="A370" s="762" t="s">
        <v>278</v>
      </c>
      <c r="B370" s="763"/>
      <c r="C370" s="763"/>
      <c r="D370" s="763"/>
      <c r="E370" s="763"/>
      <c r="F370" s="764"/>
      <c r="G370" s="765"/>
      <c r="H370" s="766"/>
      <c r="I370" s="711"/>
    </row>
    <row r="371" spans="1:9" ht="15.5" x14ac:dyDescent="0.35">
      <c r="A371" s="726"/>
      <c r="B371" s="768"/>
      <c r="C371" s="768"/>
      <c r="D371" s="768"/>
      <c r="E371" s="768"/>
      <c r="F371" s="769"/>
      <c r="G371" s="770"/>
      <c r="H371" s="771"/>
      <c r="I371" s="711"/>
    </row>
    <row r="372" spans="1:9" ht="15.5" x14ac:dyDescent="0.35">
      <c r="A372" s="720"/>
      <c r="B372" s="721"/>
      <c r="C372" s="721"/>
      <c r="D372" s="721"/>
      <c r="E372" s="721"/>
      <c r="F372" s="722"/>
      <c r="G372" s="723"/>
      <c r="H372" s="824"/>
      <c r="I372" s="711"/>
    </row>
    <row r="373" spans="1:9" ht="16" thickBot="1" x14ac:dyDescent="0.4">
      <c r="A373" s="878"/>
      <c r="B373" s="878"/>
      <c r="C373" s="878"/>
      <c r="D373" s="878"/>
      <c r="E373" s="878"/>
      <c r="F373" s="879"/>
      <c r="G373" s="880"/>
      <c r="H373" s="881"/>
      <c r="I373" s="711"/>
    </row>
    <row r="374" spans="1:9" ht="15.5" x14ac:dyDescent="0.35">
      <c r="A374" s="725" t="s">
        <v>5</v>
      </c>
      <c r="B374" s="726" t="s">
        <v>6</v>
      </c>
      <c r="C374" s="726"/>
      <c r="D374" s="726"/>
      <c r="E374" s="727" t="s">
        <v>7</v>
      </c>
      <c r="F374" s="728" t="s">
        <v>8</v>
      </c>
      <c r="G374" s="729" t="s">
        <v>9</v>
      </c>
      <c r="H374" s="730" t="s">
        <v>10</v>
      </c>
      <c r="I374" s="711"/>
    </row>
    <row r="375" spans="1:9" ht="16" thickBot="1" x14ac:dyDescent="0.4">
      <c r="A375" s="731"/>
      <c r="B375" s="732"/>
      <c r="C375" s="732"/>
      <c r="D375" s="732"/>
      <c r="E375" s="733"/>
      <c r="F375" s="734"/>
      <c r="G375" s="735" t="s">
        <v>11</v>
      </c>
      <c r="H375" s="736" t="s">
        <v>11</v>
      </c>
      <c r="I375" s="711"/>
    </row>
    <row r="376" spans="1:9" ht="15.5" x14ac:dyDescent="0.35">
      <c r="A376" s="791">
        <v>6100</v>
      </c>
      <c r="B376" s="773" t="s">
        <v>293</v>
      </c>
      <c r="C376" s="721"/>
      <c r="D376" s="721"/>
      <c r="E376" s="745"/>
      <c r="F376" s="746"/>
      <c r="G376" s="723"/>
      <c r="H376" s="748"/>
      <c r="I376" s="711"/>
    </row>
    <row r="377" spans="1:9" ht="15.5" x14ac:dyDescent="0.35">
      <c r="A377" s="850" t="s">
        <v>294</v>
      </c>
      <c r="B377" s="773" t="s">
        <v>72</v>
      </c>
      <c r="C377" s="721"/>
      <c r="D377" s="721"/>
      <c r="E377" s="758"/>
      <c r="F377" s="807"/>
      <c r="G377" s="822"/>
      <c r="H377" s="748"/>
      <c r="I377" s="711"/>
    </row>
    <row r="378" spans="1:9" ht="15.5" x14ac:dyDescent="0.35">
      <c r="A378" s="850"/>
      <c r="B378" s="773"/>
      <c r="C378" s="721"/>
      <c r="D378" s="721"/>
      <c r="E378" s="758"/>
      <c r="F378" s="807"/>
      <c r="G378" s="822"/>
      <c r="H378" s="748"/>
      <c r="I378" s="711"/>
    </row>
    <row r="379" spans="1:9" ht="15.5" x14ac:dyDescent="0.35">
      <c r="A379" s="810"/>
      <c r="B379" s="795" t="s">
        <v>295</v>
      </c>
      <c r="C379" s="721"/>
      <c r="D379" s="721"/>
      <c r="E379" s="758" t="s">
        <v>45</v>
      </c>
      <c r="F379" s="807">
        <v>100</v>
      </c>
      <c r="G379" s="822"/>
      <c r="H379" s="748"/>
      <c r="I379" s="711"/>
    </row>
    <row r="380" spans="1:9" ht="15.5" x14ac:dyDescent="0.35">
      <c r="A380" s="810"/>
      <c r="B380" s="795"/>
      <c r="C380" s="721"/>
      <c r="D380" s="721"/>
      <c r="E380" s="758"/>
      <c r="F380" s="807"/>
      <c r="G380" s="822"/>
      <c r="H380" s="748"/>
      <c r="I380" s="711"/>
    </row>
    <row r="381" spans="1:9" ht="15.5" x14ac:dyDescent="0.35">
      <c r="A381" s="810"/>
      <c r="B381" s="795" t="s">
        <v>296</v>
      </c>
      <c r="C381" s="721"/>
      <c r="D381" s="721"/>
      <c r="E381" s="758" t="s">
        <v>45</v>
      </c>
      <c r="F381" s="807">
        <v>20</v>
      </c>
      <c r="G381" s="822"/>
      <c r="H381" s="748"/>
      <c r="I381" s="711"/>
    </row>
    <row r="382" spans="1:9" ht="15.5" x14ac:dyDescent="0.35">
      <c r="A382" s="810"/>
      <c r="B382" s="795"/>
      <c r="C382" s="721"/>
      <c r="D382" s="721"/>
      <c r="E382" s="758"/>
      <c r="F382" s="807"/>
      <c r="G382" s="822"/>
      <c r="H382" s="748"/>
      <c r="I382" s="711"/>
    </row>
    <row r="383" spans="1:9" ht="15.5" x14ac:dyDescent="0.35">
      <c r="A383" s="850" t="s">
        <v>297</v>
      </c>
      <c r="B383" s="773" t="s">
        <v>74</v>
      </c>
      <c r="C383" s="721"/>
      <c r="D383" s="721"/>
      <c r="E383" s="758"/>
      <c r="F383" s="807"/>
      <c r="G383" s="822"/>
      <c r="H383" s="748"/>
      <c r="I383" s="711"/>
    </row>
    <row r="384" spans="1:9" ht="15.5" x14ac:dyDescent="0.35">
      <c r="A384" s="850"/>
      <c r="B384" s="773"/>
      <c r="C384" s="721"/>
      <c r="D384" s="721"/>
      <c r="E384" s="758"/>
      <c r="F384" s="807"/>
      <c r="G384" s="822"/>
      <c r="H384" s="748"/>
      <c r="I384" s="711"/>
    </row>
    <row r="385" spans="1:9" ht="15.5" x14ac:dyDescent="0.35">
      <c r="A385" s="810"/>
      <c r="B385" s="795" t="s">
        <v>298</v>
      </c>
      <c r="C385" s="721"/>
      <c r="D385" s="721"/>
      <c r="E385" s="758" t="s">
        <v>45</v>
      </c>
      <c r="F385" s="807">
        <v>300</v>
      </c>
      <c r="G385" s="822"/>
      <c r="H385" s="748"/>
      <c r="I385" s="711"/>
    </row>
    <row r="386" spans="1:9" ht="16" thickBot="1" x14ac:dyDescent="0.4">
      <c r="A386" s="761"/>
      <c r="B386" s="721"/>
      <c r="C386" s="721"/>
      <c r="D386" s="721"/>
      <c r="E386" s="758"/>
      <c r="F386" s="793"/>
      <c r="G386" s="851"/>
      <c r="H386" s="748"/>
      <c r="I386" s="711"/>
    </row>
    <row r="387" spans="1:9" ht="16" thickBot="1" x14ac:dyDescent="0.4">
      <c r="A387" s="762" t="s">
        <v>299</v>
      </c>
      <c r="B387" s="763"/>
      <c r="C387" s="763"/>
      <c r="D387" s="763"/>
      <c r="E387" s="763"/>
      <c r="F387" s="764"/>
      <c r="G387" s="765"/>
      <c r="H387" s="766"/>
      <c r="I387" s="711"/>
    </row>
    <row r="388" spans="1:9" ht="15.5" x14ac:dyDescent="0.35">
      <c r="A388" s="878"/>
      <c r="B388" s="878"/>
      <c r="C388" s="878"/>
      <c r="D388" s="878"/>
      <c r="E388" s="878"/>
      <c r="F388" s="879"/>
      <c r="G388" s="880"/>
      <c r="H388" s="881"/>
      <c r="I388" s="711"/>
    </row>
    <row r="389" spans="1:9" ht="16" thickBot="1" x14ac:dyDescent="0.4">
      <c r="A389" s="878"/>
      <c r="B389" s="878"/>
      <c r="C389" s="878"/>
      <c r="D389" s="878"/>
      <c r="E389" s="878"/>
      <c r="F389" s="879"/>
      <c r="G389" s="880"/>
      <c r="H389" s="881"/>
      <c r="I389" s="711"/>
    </row>
    <row r="390" spans="1:9" ht="15.5" x14ac:dyDescent="0.35">
      <c r="A390" s="725" t="s">
        <v>5</v>
      </c>
      <c r="B390" s="726" t="s">
        <v>6</v>
      </c>
      <c r="C390" s="726"/>
      <c r="D390" s="726"/>
      <c r="E390" s="727" t="s">
        <v>7</v>
      </c>
      <c r="F390" s="728" t="s">
        <v>8</v>
      </c>
      <c r="G390" s="729" t="s">
        <v>9</v>
      </c>
      <c r="H390" s="730" t="s">
        <v>10</v>
      </c>
      <c r="I390" s="711"/>
    </row>
    <row r="391" spans="1:9" ht="16" thickBot="1" x14ac:dyDescent="0.4">
      <c r="A391" s="731"/>
      <c r="B391" s="732"/>
      <c r="C391" s="732"/>
      <c r="D391" s="732"/>
      <c r="E391" s="733"/>
      <c r="F391" s="734"/>
      <c r="G391" s="735" t="s">
        <v>11</v>
      </c>
      <c r="H391" s="736" t="s">
        <v>11</v>
      </c>
      <c r="I391" s="711"/>
    </row>
    <row r="392" spans="1:9" ht="15.5" x14ac:dyDescent="0.35">
      <c r="A392" s="791">
        <v>6200</v>
      </c>
      <c r="B392" s="773" t="s">
        <v>300</v>
      </c>
      <c r="C392" s="721"/>
      <c r="D392" s="721"/>
      <c r="E392" s="745"/>
      <c r="F392" s="746"/>
      <c r="G392" s="723"/>
      <c r="H392" s="748"/>
      <c r="I392" s="711"/>
    </row>
    <row r="393" spans="1:9" ht="15.5" x14ac:dyDescent="0.35">
      <c r="A393" s="810"/>
      <c r="B393" s="795"/>
      <c r="C393" s="721"/>
      <c r="D393" s="721"/>
      <c r="E393" s="758"/>
      <c r="F393" s="807"/>
      <c r="G393" s="852"/>
      <c r="H393" s="748"/>
      <c r="I393" s="711"/>
    </row>
    <row r="394" spans="1:9" ht="15.5" x14ac:dyDescent="0.35">
      <c r="A394" s="850" t="s">
        <v>301</v>
      </c>
      <c r="B394" s="773" t="s">
        <v>302</v>
      </c>
      <c r="C394" s="721"/>
      <c r="D394" s="721"/>
      <c r="E394" s="882" t="s">
        <v>208</v>
      </c>
      <c r="F394" s="807">
        <v>180</v>
      </c>
      <c r="G394" s="822"/>
      <c r="H394" s="748"/>
      <c r="I394" s="711"/>
    </row>
    <row r="395" spans="1:9" ht="16" thickBot="1" x14ac:dyDescent="0.4">
      <c r="A395" s="761"/>
      <c r="B395" s="721"/>
      <c r="C395" s="721"/>
      <c r="D395" s="721"/>
      <c r="E395" s="758"/>
      <c r="F395" s="793"/>
      <c r="G395" s="851"/>
      <c r="H395" s="748"/>
      <c r="I395" s="711"/>
    </row>
    <row r="396" spans="1:9" ht="16" thickBot="1" x14ac:dyDescent="0.4">
      <c r="A396" s="762" t="s">
        <v>303</v>
      </c>
      <c r="B396" s="763"/>
      <c r="C396" s="763"/>
      <c r="D396" s="763"/>
      <c r="E396" s="763"/>
      <c r="F396" s="764"/>
      <c r="G396" s="765"/>
      <c r="H396" s="766"/>
      <c r="I396" s="711"/>
    </row>
    <row r="397" spans="1:9" ht="16" thickBot="1" x14ac:dyDescent="0.4">
      <c r="A397" s="878"/>
      <c r="B397" s="878"/>
      <c r="C397" s="878"/>
      <c r="D397" s="878"/>
      <c r="E397" s="878"/>
      <c r="F397" s="879"/>
      <c r="G397" s="880"/>
      <c r="H397" s="881"/>
      <c r="I397" s="711"/>
    </row>
    <row r="398" spans="1:9" ht="15.5" x14ac:dyDescent="0.35">
      <c r="A398" s="725" t="s">
        <v>5</v>
      </c>
      <c r="B398" s="726" t="s">
        <v>6</v>
      </c>
      <c r="C398" s="726"/>
      <c r="D398" s="726"/>
      <c r="E398" s="727" t="s">
        <v>7</v>
      </c>
      <c r="F398" s="728" t="s">
        <v>8</v>
      </c>
      <c r="G398" s="729" t="s">
        <v>9</v>
      </c>
      <c r="H398" s="730" t="s">
        <v>10</v>
      </c>
      <c r="I398" s="711"/>
    </row>
    <row r="399" spans="1:9" ht="16" thickBot="1" x14ac:dyDescent="0.4">
      <c r="A399" s="731"/>
      <c r="B399" s="732"/>
      <c r="C399" s="732"/>
      <c r="D399" s="732"/>
      <c r="E399" s="733"/>
      <c r="F399" s="734"/>
      <c r="G399" s="735" t="s">
        <v>11</v>
      </c>
      <c r="H399" s="736" t="s">
        <v>11</v>
      </c>
      <c r="I399" s="711"/>
    </row>
    <row r="400" spans="1:9" ht="15.5" x14ac:dyDescent="0.35">
      <c r="A400" s="772">
        <v>6300</v>
      </c>
      <c r="B400" s="773" t="s">
        <v>304</v>
      </c>
      <c r="C400" s="721"/>
      <c r="D400" s="774"/>
      <c r="E400" s="745"/>
      <c r="F400" s="746"/>
      <c r="G400" s="747"/>
      <c r="H400" s="748"/>
      <c r="I400" s="711"/>
    </row>
    <row r="401" spans="1:9" ht="15.5" x14ac:dyDescent="0.35">
      <c r="A401" s="743"/>
      <c r="B401" s="795"/>
      <c r="C401" s="721"/>
      <c r="D401" s="774"/>
      <c r="E401" s="750"/>
      <c r="F401" s="746"/>
      <c r="G401" s="747"/>
      <c r="H401" s="748"/>
      <c r="I401" s="711"/>
    </row>
    <row r="402" spans="1:9" ht="15.5" x14ac:dyDescent="0.35">
      <c r="A402" s="883">
        <v>63.01</v>
      </c>
      <c r="B402" s="773" t="s">
        <v>305</v>
      </c>
      <c r="C402" s="721"/>
      <c r="D402" s="774"/>
      <c r="E402" s="750"/>
      <c r="F402" s="746"/>
      <c r="G402" s="822"/>
      <c r="H402" s="748"/>
      <c r="I402" s="711"/>
    </row>
    <row r="403" spans="1:9" ht="15.5" x14ac:dyDescent="0.35">
      <c r="A403" s="883"/>
      <c r="B403" s="773"/>
      <c r="C403" s="721"/>
      <c r="D403" s="774"/>
      <c r="E403" s="750"/>
      <c r="F403" s="746"/>
      <c r="G403" s="822"/>
      <c r="H403" s="748"/>
      <c r="I403" s="711"/>
    </row>
    <row r="404" spans="1:9" ht="15.5" x14ac:dyDescent="0.35">
      <c r="A404" s="883"/>
      <c r="B404" s="773" t="s">
        <v>306</v>
      </c>
      <c r="C404" s="721"/>
      <c r="D404" s="774"/>
      <c r="E404" s="882"/>
      <c r="F404" s="746"/>
      <c r="G404" s="822"/>
      <c r="H404" s="748"/>
      <c r="I404" s="711"/>
    </row>
    <row r="405" spans="1:9" ht="15.5" x14ac:dyDescent="0.35">
      <c r="A405" s="883"/>
      <c r="B405" s="795" t="s">
        <v>307</v>
      </c>
      <c r="C405" s="721"/>
      <c r="D405" s="774"/>
      <c r="E405" s="750" t="s">
        <v>308</v>
      </c>
      <c r="F405" s="746">
        <v>2.5</v>
      </c>
      <c r="G405" s="822"/>
      <c r="H405" s="748"/>
      <c r="I405" s="711"/>
    </row>
    <row r="406" spans="1:9" ht="15.5" x14ac:dyDescent="0.35">
      <c r="A406" s="883"/>
      <c r="B406" s="795"/>
      <c r="C406" s="721"/>
      <c r="D406" s="774"/>
      <c r="E406" s="750"/>
      <c r="F406" s="746"/>
      <c r="G406" s="822"/>
      <c r="H406" s="748"/>
      <c r="I406" s="711"/>
    </row>
    <row r="407" spans="1:9" ht="15.5" x14ac:dyDescent="0.35">
      <c r="A407" s="883"/>
      <c r="B407" s="773" t="s">
        <v>309</v>
      </c>
      <c r="C407" s="721"/>
      <c r="D407" s="774"/>
      <c r="E407" s="750"/>
      <c r="F407" s="746"/>
      <c r="G407" s="822"/>
      <c r="H407" s="748"/>
      <c r="I407" s="711"/>
    </row>
    <row r="408" spans="1:9" ht="15.5" x14ac:dyDescent="0.35">
      <c r="A408" s="883"/>
      <c r="B408" s="795" t="s">
        <v>307</v>
      </c>
      <c r="C408" s="721"/>
      <c r="D408" s="774"/>
      <c r="E408" s="750" t="s">
        <v>308</v>
      </c>
      <c r="F408" s="746">
        <v>2.5</v>
      </c>
      <c r="G408" s="822"/>
      <c r="H408" s="748"/>
      <c r="I408" s="711"/>
    </row>
    <row r="409" spans="1:9" ht="16" thickBot="1" x14ac:dyDescent="0.4">
      <c r="A409" s="884"/>
      <c r="B409" s="842"/>
      <c r="C409" s="783"/>
      <c r="D409" s="885"/>
      <c r="E409" s="886"/>
      <c r="F409" s="887"/>
      <c r="G409" s="823"/>
      <c r="H409" s="888"/>
      <c r="I409" s="711"/>
    </row>
    <row r="410" spans="1:9" ht="16" thickBot="1" x14ac:dyDescent="0.4">
      <c r="A410" s="762" t="s">
        <v>313</v>
      </c>
      <c r="B410" s="763"/>
      <c r="C410" s="763"/>
      <c r="D410" s="763"/>
      <c r="E410" s="763"/>
      <c r="F410" s="764"/>
      <c r="G410" s="765"/>
      <c r="H410" s="766"/>
      <c r="I410" s="711"/>
    </row>
    <row r="411" spans="1:9" ht="16" thickBot="1" x14ac:dyDescent="0.4">
      <c r="A411" s="878"/>
      <c r="B411" s="878"/>
      <c r="C411" s="878"/>
      <c r="D411" s="878"/>
      <c r="E411" s="878"/>
      <c r="F411" s="879"/>
      <c r="G411" s="880"/>
      <c r="H411" s="881"/>
      <c r="I411" s="711"/>
    </row>
    <row r="412" spans="1:9" ht="15.5" x14ac:dyDescent="0.35">
      <c r="A412" s="725" t="s">
        <v>5</v>
      </c>
      <c r="B412" s="726" t="s">
        <v>6</v>
      </c>
      <c r="C412" s="726"/>
      <c r="D412" s="726"/>
      <c r="E412" s="727" t="s">
        <v>7</v>
      </c>
      <c r="F412" s="728" t="s">
        <v>8</v>
      </c>
      <c r="G412" s="729" t="s">
        <v>9</v>
      </c>
      <c r="H412" s="730" t="s">
        <v>10</v>
      </c>
      <c r="I412" s="711"/>
    </row>
    <row r="413" spans="1:9" ht="16" thickBot="1" x14ac:dyDescent="0.4">
      <c r="A413" s="731"/>
      <c r="B413" s="732"/>
      <c r="C413" s="732"/>
      <c r="D413" s="732"/>
      <c r="E413" s="733"/>
      <c r="F413" s="734"/>
      <c r="G413" s="735" t="s">
        <v>11</v>
      </c>
      <c r="H413" s="736" t="s">
        <v>11</v>
      </c>
      <c r="I413" s="711"/>
    </row>
    <row r="414" spans="1:9" ht="15.5" x14ac:dyDescent="0.35">
      <c r="A414" s="772">
        <v>6400</v>
      </c>
      <c r="B414" s="773" t="s">
        <v>314</v>
      </c>
      <c r="C414" s="721"/>
      <c r="D414" s="774"/>
      <c r="E414" s="745"/>
      <c r="F414" s="746"/>
      <c r="G414" s="747"/>
      <c r="H414" s="748"/>
      <c r="I414" s="711"/>
    </row>
    <row r="415" spans="1:9" ht="15.5" x14ac:dyDescent="0.35">
      <c r="A415" s="743"/>
      <c r="B415" s="795"/>
      <c r="C415" s="721"/>
      <c r="D415" s="774"/>
      <c r="E415" s="750"/>
      <c r="F415" s="746"/>
      <c r="G415" s="747"/>
      <c r="H415" s="748"/>
      <c r="I415" s="711"/>
    </row>
    <row r="416" spans="1:9" ht="15.5" x14ac:dyDescent="0.35">
      <c r="A416" s="883">
        <v>64.010000000000005</v>
      </c>
      <c r="B416" s="773" t="s">
        <v>315</v>
      </c>
      <c r="C416" s="721"/>
      <c r="D416" s="774"/>
      <c r="E416" s="750"/>
      <c r="F416" s="746"/>
      <c r="G416" s="822"/>
      <c r="H416" s="748"/>
      <c r="I416" s="711"/>
    </row>
    <row r="417" spans="1:9" ht="15.5" x14ac:dyDescent="0.35">
      <c r="A417" s="883"/>
      <c r="B417" s="773"/>
      <c r="C417" s="721"/>
      <c r="D417" s="774"/>
      <c r="E417" s="750"/>
      <c r="F417" s="746"/>
      <c r="G417" s="822"/>
      <c r="H417" s="748"/>
      <c r="I417" s="711"/>
    </row>
    <row r="418" spans="1:9" ht="15.5" x14ac:dyDescent="0.35">
      <c r="A418" s="883"/>
      <c r="B418" s="773" t="s">
        <v>316</v>
      </c>
      <c r="C418" s="721"/>
      <c r="D418" s="774"/>
      <c r="E418" s="750" t="s">
        <v>35</v>
      </c>
      <c r="F418" s="746"/>
      <c r="G418" s="822"/>
      <c r="H418" s="748">
        <f t="shared" ref="H418" si="1">G418*F418</f>
        <v>0</v>
      </c>
      <c r="I418" s="711"/>
    </row>
    <row r="419" spans="1:9" ht="15.5" x14ac:dyDescent="0.35">
      <c r="A419" s="883"/>
      <c r="B419" s="795"/>
      <c r="C419" s="721"/>
      <c r="D419" s="774"/>
      <c r="E419" s="750"/>
      <c r="F419" s="746"/>
      <c r="G419" s="822"/>
      <c r="H419" s="748"/>
      <c r="I419" s="711"/>
    </row>
    <row r="420" spans="1:9" ht="15.5" x14ac:dyDescent="0.35">
      <c r="A420" s="883"/>
      <c r="B420" s="795" t="s">
        <v>317</v>
      </c>
      <c r="C420" s="721"/>
      <c r="D420" s="774"/>
      <c r="E420" s="750" t="s">
        <v>466</v>
      </c>
      <c r="F420" s="746">
        <v>20</v>
      </c>
      <c r="G420" s="822"/>
      <c r="H420" s="748"/>
      <c r="I420" s="711"/>
    </row>
    <row r="421" spans="1:9" ht="15.5" x14ac:dyDescent="0.35">
      <c r="A421" s="883"/>
      <c r="B421" s="795"/>
      <c r="C421" s="721"/>
      <c r="D421" s="774"/>
      <c r="E421" s="750" t="s">
        <v>35</v>
      </c>
      <c r="F421" s="746"/>
      <c r="G421" s="822"/>
      <c r="H421" s="748"/>
      <c r="I421" s="711"/>
    </row>
    <row r="422" spans="1:9" ht="15.5" x14ac:dyDescent="0.35">
      <c r="A422" s="883"/>
      <c r="B422" s="795" t="s">
        <v>318</v>
      </c>
      <c r="C422" s="721"/>
      <c r="D422" s="774"/>
      <c r="E422" s="750" t="s">
        <v>466</v>
      </c>
      <c r="F422" s="746">
        <v>20</v>
      </c>
      <c r="G422" s="822"/>
      <c r="H422" s="748"/>
      <c r="I422" s="711"/>
    </row>
    <row r="423" spans="1:9" ht="15.5" x14ac:dyDescent="0.35">
      <c r="A423" s="883"/>
      <c r="B423" s="795"/>
      <c r="C423" s="721"/>
      <c r="D423" s="774"/>
      <c r="E423" s="750" t="s">
        <v>35</v>
      </c>
      <c r="F423" s="746"/>
      <c r="G423" s="822"/>
      <c r="H423" s="748"/>
      <c r="I423" s="711"/>
    </row>
    <row r="424" spans="1:9" ht="15.5" x14ac:dyDescent="0.35">
      <c r="A424" s="883"/>
      <c r="B424" s="795" t="s">
        <v>320</v>
      </c>
      <c r="C424" s="721"/>
      <c r="D424" s="774"/>
      <c r="E424" s="750" t="s">
        <v>466</v>
      </c>
      <c r="F424" s="746">
        <v>15</v>
      </c>
      <c r="G424" s="822"/>
      <c r="H424" s="748"/>
      <c r="I424" s="711"/>
    </row>
    <row r="425" spans="1:9" ht="15.5" x14ac:dyDescent="0.35">
      <c r="A425" s="883"/>
      <c r="B425" s="773"/>
      <c r="C425" s="721"/>
      <c r="D425" s="774"/>
      <c r="E425" s="882"/>
      <c r="F425" s="746"/>
      <c r="G425" s="822"/>
      <c r="H425" s="748"/>
      <c r="I425" s="711"/>
    </row>
    <row r="426" spans="1:9" ht="15.5" x14ac:dyDescent="0.35">
      <c r="A426" s="883"/>
      <c r="B426" s="773" t="s">
        <v>319</v>
      </c>
      <c r="C426" s="721"/>
      <c r="D426" s="774"/>
      <c r="E426" s="750" t="s">
        <v>35</v>
      </c>
      <c r="F426" s="746"/>
      <c r="G426" s="822"/>
      <c r="H426" s="748"/>
      <c r="I426" s="711"/>
    </row>
    <row r="427" spans="1:9" ht="15.5" x14ac:dyDescent="0.35">
      <c r="A427" s="883"/>
      <c r="B427" s="795"/>
      <c r="C427" s="721"/>
      <c r="D427" s="774"/>
      <c r="E427" s="750"/>
      <c r="F427" s="746"/>
      <c r="G427" s="822"/>
      <c r="H427" s="748"/>
      <c r="I427" s="711"/>
    </row>
    <row r="428" spans="1:9" ht="15.5" x14ac:dyDescent="0.35">
      <c r="A428" s="883"/>
      <c r="B428" s="795" t="s">
        <v>317</v>
      </c>
      <c r="C428" s="721"/>
      <c r="D428" s="774"/>
      <c r="E428" s="750" t="s">
        <v>466</v>
      </c>
      <c r="F428" s="746">
        <v>15</v>
      </c>
      <c r="G428" s="822"/>
      <c r="H428" s="748"/>
      <c r="I428" s="711"/>
    </row>
    <row r="429" spans="1:9" ht="15.5" x14ac:dyDescent="0.35">
      <c r="A429" s="883"/>
      <c r="B429" s="795"/>
      <c r="C429" s="721"/>
      <c r="D429" s="774"/>
      <c r="E429" s="750" t="s">
        <v>35</v>
      </c>
      <c r="F429" s="746"/>
      <c r="G429" s="822"/>
      <c r="H429" s="748"/>
      <c r="I429" s="711"/>
    </row>
    <row r="430" spans="1:9" ht="15.5" x14ac:dyDescent="0.35">
      <c r="A430" s="883"/>
      <c r="B430" s="795" t="s">
        <v>318</v>
      </c>
      <c r="C430" s="721"/>
      <c r="D430" s="774"/>
      <c r="E430" s="750" t="s">
        <v>466</v>
      </c>
      <c r="F430" s="746">
        <v>15</v>
      </c>
      <c r="G430" s="822"/>
      <c r="H430" s="748"/>
      <c r="I430" s="711"/>
    </row>
    <row r="431" spans="1:9" ht="15.5" x14ac:dyDescent="0.35">
      <c r="A431" s="883"/>
      <c r="B431" s="795"/>
      <c r="C431" s="721"/>
      <c r="D431" s="774"/>
      <c r="E431" s="750" t="s">
        <v>35</v>
      </c>
      <c r="F431" s="746"/>
      <c r="G431" s="822"/>
      <c r="H431" s="748"/>
      <c r="I431" s="711"/>
    </row>
    <row r="432" spans="1:9" ht="15.5" x14ac:dyDescent="0.35">
      <c r="A432" s="883"/>
      <c r="B432" s="795" t="s">
        <v>320</v>
      </c>
      <c r="C432" s="721"/>
      <c r="D432" s="774"/>
      <c r="E432" s="750" t="s">
        <v>466</v>
      </c>
      <c r="F432" s="746">
        <v>15</v>
      </c>
      <c r="G432" s="822"/>
      <c r="H432" s="748"/>
      <c r="I432" s="711"/>
    </row>
    <row r="433" spans="1:9" ht="15.5" x14ac:dyDescent="0.35">
      <c r="A433" s="883"/>
      <c r="B433" s="795"/>
      <c r="C433" s="721"/>
      <c r="D433" s="774"/>
      <c r="E433" s="750"/>
      <c r="F433" s="746"/>
      <c r="G433" s="822"/>
      <c r="H433" s="748"/>
      <c r="I433" s="711"/>
    </row>
    <row r="434" spans="1:9" ht="15.5" x14ac:dyDescent="0.35">
      <c r="A434" s="883"/>
      <c r="B434" s="773" t="s">
        <v>500</v>
      </c>
      <c r="C434" s="721"/>
      <c r="D434" s="774"/>
      <c r="E434" s="750" t="s">
        <v>35</v>
      </c>
      <c r="F434" s="746"/>
      <c r="G434" s="822"/>
      <c r="H434" s="748"/>
      <c r="I434" s="711"/>
    </row>
    <row r="435" spans="1:9" ht="15.5" x14ac:dyDescent="0.35">
      <c r="A435" s="883"/>
      <c r="B435" s="795" t="s">
        <v>322</v>
      </c>
      <c r="C435" s="721"/>
      <c r="D435" s="774"/>
      <c r="E435" s="750" t="s">
        <v>466</v>
      </c>
      <c r="F435" s="746">
        <v>20</v>
      </c>
      <c r="G435" s="822"/>
      <c r="H435" s="748"/>
      <c r="I435" s="711"/>
    </row>
    <row r="436" spans="1:9" ht="16" thickBot="1" x14ac:dyDescent="0.4">
      <c r="A436" s="884"/>
      <c r="B436" s="842"/>
      <c r="C436" s="783"/>
      <c r="D436" s="885"/>
      <c r="E436" s="886"/>
      <c r="F436" s="887"/>
      <c r="G436" s="823"/>
      <c r="H436" s="888"/>
      <c r="I436" s="711"/>
    </row>
    <row r="437" spans="1:9" ht="16" thickBot="1" x14ac:dyDescent="0.4">
      <c r="A437" s="762" t="s">
        <v>324</v>
      </c>
      <c r="B437" s="763"/>
      <c r="C437" s="763"/>
      <c r="D437" s="763"/>
      <c r="E437" s="763"/>
      <c r="F437" s="764"/>
      <c r="G437" s="765"/>
      <c r="H437" s="766"/>
      <c r="I437" s="711"/>
    </row>
    <row r="438" spans="1:9" ht="15.5" x14ac:dyDescent="0.35">
      <c r="A438" s="878"/>
      <c r="B438" s="878"/>
      <c r="C438" s="878"/>
      <c r="D438" s="878"/>
      <c r="E438" s="878"/>
      <c r="F438" s="879"/>
      <c r="G438" s="880"/>
      <c r="H438" s="881"/>
      <c r="I438" s="711"/>
    </row>
    <row r="439" spans="1:9" ht="16" thickBot="1" x14ac:dyDescent="0.4">
      <c r="A439" s="878"/>
      <c r="B439" s="878"/>
      <c r="C439" s="878"/>
      <c r="D439" s="878"/>
      <c r="E439" s="878"/>
      <c r="F439" s="879"/>
      <c r="G439" s="880"/>
      <c r="H439" s="881"/>
      <c r="I439" s="711"/>
    </row>
    <row r="440" spans="1:9" ht="15.5" x14ac:dyDescent="0.35">
      <c r="A440" s="725" t="s">
        <v>5</v>
      </c>
      <c r="B440" s="726" t="s">
        <v>6</v>
      </c>
      <c r="C440" s="726"/>
      <c r="D440" s="726"/>
      <c r="E440" s="727" t="s">
        <v>7</v>
      </c>
      <c r="F440" s="728" t="s">
        <v>8</v>
      </c>
      <c r="G440" s="729" t="s">
        <v>9</v>
      </c>
      <c r="H440" s="730" t="s">
        <v>10</v>
      </c>
      <c r="I440" s="711"/>
    </row>
    <row r="441" spans="1:9" ht="16" thickBot="1" x14ac:dyDescent="0.4">
      <c r="A441" s="731"/>
      <c r="B441" s="732"/>
      <c r="C441" s="732"/>
      <c r="D441" s="732"/>
      <c r="E441" s="733"/>
      <c r="F441" s="734"/>
      <c r="G441" s="735" t="s">
        <v>11</v>
      </c>
      <c r="H441" s="736" t="s">
        <v>11</v>
      </c>
      <c r="I441" s="711"/>
    </row>
    <row r="442" spans="1:9" ht="15.5" x14ac:dyDescent="0.35">
      <c r="A442" s="772">
        <v>6600</v>
      </c>
      <c r="B442" s="773" t="s">
        <v>325</v>
      </c>
      <c r="C442" s="721"/>
      <c r="D442" s="774"/>
      <c r="E442" s="745"/>
      <c r="F442" s="746"/>
      <c r="G442" s="747"/>
      <c r="H442" s="748"/>
      <c r="I442" s="711"/>
    </row>
    <row r="443" spans="1:9" ht="15.5" x14ac:dyDescent="0.35">
      <c r="A443" s="743"/>
      <c r="B443" s="795"/>
      <c r="C443" s="721"/>
      <c r="D443" s="774"/>
      <c r="E443" s="750"/>
      <c r="F443" s="746"/>
      <c r="G443" s="747"/>
      <c r="H443" s="748"/>
      <c r="I443" s="711"/>
    </row>
    <row r="444" spans="1:9" ht="15.5" x14ac:dyDescent="0.35">
      <c r="A444" s="883">
        <v>66.11</v>
      </c>
      <c r="B444" s="773" t="s">
        <v>328</v>
      </c>
      <c r="C444" s="721"/>
      <c r="D444" s="774"/>
      <c r="E444" s="750"/>
      <c r="F444" s="746"/>
      <c r="G444" s="822"/>
      <c r="H444" s="748"/>
      <c r="I444" s="711"/>
    </row>
    <row r="445" spans="1:9" ht="15.5" x14ac:dyDescent="0.35">
      <c r="A445" s="883"/>
      <c r="B445" s="795"/>
      <c r="C445" s="721"/>
      <c r="D445" s="774"/>
      <c r="E445" s="750"/>
      <c r="F445" s="746"/>
      <c r="G445" s="822"/>
      <c r="H445" s="748"/>
      <c r="I445" s="711"/>
    </row>
    <row r="446" spans="1:9" ht="15.5" x14ac:dyDescent="0.35">
      <c r="A446" s="883"/>
      <c r="B446" s="795" t="s">
        <v>329</v>
      </c>
      <c r="C446" s="721"/>
      <c r="D446" s="774"/>
      <c r="E446" s="750" t="s">
        <v>22</v>
      </c>
      <c r="F446" s="746">
        <v>4</v>
      </c>
      <c r="G446" s="822"/>
      <c r="H446" s="748"/>
      <c r="I446" s="711"/>
    </row>
    <row r="447" spans="1:9" ht="15.5" x14ac:dyDescent="0.35">
      <c r="A447" s="883"/>
      <c r="B447" s="795"/>
      <c r="C447" s="721"/>
      <c r="D447" s="774"/>
      <c r="E447" s="750"/>
      <c r="F447" s="746"/>
      <c r="G447" s="822"/>
      <c r="H447" s="748"/>
      <c r="I447" s="711"/>
    </row>
    <row r="448" spans="1:9" ht="15.5" x14ac:dyDescent="0.35">
      <c r="A448" s="883"/>
      <c r="B448" s="795" t="s">
        <v>330</v>
      </c>
      <c r="C448" s="721"/>
      <c r="D448" s="774"/>
      <c r="E448" s="750" t="s">
        <v>22</v>
      </c>
      <c r="F448" s="746">
        <v>4</v>
      </c>
      <c r="G448" s="822"/>
      <c r="H448" s="748"/>
      <c r="I448" s="711"/>
    </row>
    <row r="449" spans="1:9" ht="15.5" x14ac:dyDescent="0.35">
      <c r="A449" s="883">
        <v>66.19</v>
      </c>
      <c r="B449" s="773" t="s">
        <v>332</v>
      </c>
      <c r="C449" s="721"/>
      <c r="D449" s="774"/>
      <c r="E449" s="750"/>
      <c r="F449" s="746"/>
      <c r="G449" s="822"/>
      <c r="H449" s="748"/>
      <c r="I449" s="711"/>
    </row>
    <row r="450" spans="1:9" ht="15.5" x14ac:dyDescent="0.35">
      <c r="A450" s="883"/>
      <c r="B450" s="773"/>
      <c r="C450" s="721"/>
      <c r="D450" s="774"/>
      <c r="E450" s="750"/>
      <c r="F450" s="746"/>
      <c r="G450" s="822"/>
      <c r="H450" s="748"/>
      <c r="I450" s="711"/>
    </row>
    <row r="451" spans="1:9" ht="15.5" x14ac:dyDescent="0.35">
      <c r="A451" s="883"/>
      <c r="B451" s="773" t="s">
        <v>333</v>
      </c>
      <c r="C451" s="721"/>
      <c r="D451" s="774"/>
      <c r="E451" s="750"/>
      <c r="F451" s="746"/>
      <c r="G451" s="822"/>
      <c r="H451" s="748"/>
      <c r="I451" s="711"/>
    </row>
    <row r="452" spans="1:9" ht="15.5" x14ac:dyDescent="0.35">
      <c r="A452" s="883"/>
      <c r="B452" s="773"/>
      <c r="C452" s="721"/>
      <c r="D452" s="774"/>
      <c r="E452" s="750"/>
      <c r="F452" s="746"/>
      <c r="G452" s="822"/>
      <c r="H452" s="748"/>
      <c r="I452" s="711"/>
    </row>
    <row r="453" spans="1:9" ht="15.5" x14ac:dyDescent="0.35">
      <c r="A453" s="883"/>
      <c r="B453" s="795" t="s">
        <v>334</v>
      </c>
      <c r="C453" s="721"/>
      <c r="D453" s="774"/>
      <c r="E453" s="750" t="s">
        <v>80</v>
      </c>
      <c r="F453" s="746">
        <v>50</v>
      </c>
      <c r="G453" s="822"/>
      <c r="H453" s="748"/>
      <c r="I453" s="711"/>
    </row>
    <row r="454" spans="1:9" ht="15.5" x14ac:dyDescent="0.35">
      <c r="A454" s="883"/>
      <c r="B454" s="773"/>
      <c r="C454" s="721"/>
      <c r="D454" s="774"/>
      <c r="E454" s="750"/>
      <c r="F454" s="746"/>
      <c r="G454" s="822"/>
      <c r="H454" s="748"/>
      <c r="I454" s="711"/>
    </row>
    <row r="455" spans="1:9" ht="15.5" x14ac:dyDescent="0.35">
      <c r="A455" s="883"/>
      <c r="B455" s="773" t="s">
        <v>335</v>
      </c>
      <c r="C455" s="721"/>
      <c r="D455" s="774"/>
      <c r="E455" s="750"/>
      <c r="F455" s="746"/>
      <c r="G455" s="822"/>
      <c r="H455" s="748"/>
      <c r="I455" s="711"/>
    </row>
    <row r="456" spans="1:9" ht="15.5" x14ac:dyDescent="0.35">
      <c r="A456" s="883"/>
      <c r="B456" s="773"/>
      <c r="C456" s="721"/>
      <c r="D456" s="774"/>
      <c r="E456" s="750"/>
      <c r="F456" s="746"/>
      <c r="G456" s="822"/>
      <c r="H456" s="748"/>
      <c r="I456" s="711"/>
    </row>
    <row r="457" spans="1:9" ht="15.5" x14ac:dyDescent="0.35">
      <c r="A457" s="883"/>
      <c r="B457" s="795" t="s">
        <v>336</v>
      </c>
      <c r="C457" s="721"/>
      <c r="D457" s="774"/>
      <c r="E457" s="750" t="s">
        <v>80</v>
      </c>
      <c r="F457" s="746">
        <v>50</v>
      </c>
      <c r="G457" s="822"/>
      <c r="H457" s="748"/>
      <c r="I457" s="711"/>
    </row>
    <row r="458" spans="1:9" ht="16" thickBot="1" x14ac:dyDescent="0.4">
      <c r="A458" s="884"/>
      <c r="B458" s="842"/>
      <c r="C458" s="783"/>
      <c r="D458" s="885"/>
      <c r="E458" s="886"/>
      <c r="F458" s="887"/>
      <c r="G458" s="823"/>
      <c r="H458" s="888"/>
      <c r="I458" s="711"/>
    </row>
    <row r="459" spans="1:9" ht="16" thickBot="1" x14ac:dyDescent="0.4">
      <c r="A459" s="762" t="s">
        <v>337</v>
      </c>
      <c r="B459" s="763"/>
      <c r="C459" s="763"/>
      <c r="D459" s="763"/>
      <c r="E459" s="763"/>
      <c r="F459" s="764"/>
      <c r="G459" s="765"/>
      <c r="H459" s="766"/>
      <c r="I459" s="711"/>
    </row>
    <row r="460" spans="1:9" ht="15.5" x14ac:dyDescent="0.35">
      <c r="A460" s="878"/>
      <c r="B460" s="878"/>
      <c r="C460" s="878"/>
      <c r="D460" s="878"/>
      <c r="E460" s="878"/>
      <c r="F460" s="879"/>
      <c r="G460" s="880"/>
      <c r="H460" s="881"/>
      <c r="I460" s="711"/>
    </row>
    <row r="461" spans="1:9" ht="16" thickBot="1" x14ac:dyDescent="0.4">
      <c r="A461" s="878"/>
      <c r="B461" s="878"/>
      <c r="C461" s="878"/>
      <c r="D461" s="878"/>
      <c r="E461" s="878"/>
      <c r="F461" s="879"/>
      <c r="G461" s="880"/>
      <c r="H461" s="881"/>
      <c r="I461" s="711"/>
    </row>
    <row r="462" spans="1:9" ht="15.5" x14ac:dyDescent="0.35">
      <c r="A462" s="725" t="s">
        <v>5</v>
      </c>
      <c r="B462" s="726" t="s">
        <v>6</v>
      </c>
      <c r="C462" s="726"/>
      <c r="D462" s="726"/>
      <c r="E462" s="727" t="s">
        <v>7</v>
      </c>
      <c r="F462" s="728" t="s">
        <v>8</v>
      </c>
      <c r="G462" s="729" t="s">
        <v>9</v>
      </c>
      <c r="H462" s="730" t="s">
        <v>10</v>
      </c>
      <c r="I462" s="711"/>
    </row>
    <row r="463" spans="1:9" ht="16" thickBot="1" x14ac:dyDescent="0.4">
      <c r="A463" s="731"/>
      <c r="B463" s="732"/>
      <c r="C463" s="732"/>
      <c r="D463" s="732"/>
      <c r="E463" s="733"/>
      <c r="F463" s="734"/>
      <c r="G463" s="735" t="s">
        <v>11</v>
      </c>
      <c r="H463" s="736" t="s">
        <v>11</v>
      </c>
      <c r="I463" s="711"/>
    </row>
    <row r="464" spans="1:9" ht="15.5" x14ac:dyDescent="0.35">
      <c r="A464" s="737" t="s">
        <v>338</v>
      </c>
      <c r="B464" s="773" t="s">
        <v>339</v>
      </c>
      <c r="C464" s="721"/>
      <c r="D464" s="774"/>
      <c r="E464" s="745"/>
      <c r="F464" s="746"/>
      <c r="G464" s="747"/>
      <c r="H464" s="748"/>
      <c r="I464" s="711"/>
    </row>
    <row r="465" spans="1:9" ht="15.5" x14ac:dyDescent="0.35">
      <c r="A465" s="743"/>
      <c r="B465" s="795"/>
      <c r="C465" s="721"/>
      <c r="D465" s="774"/>
      <c r="E465" s="750"/>
      <c r="F465" s="746"/>
      <c r="G465" s="747"/>
      <c r="H465" s="748"/>
      <c r="I465" s="711"/>
    </row>
    <row r="466" spans="1:9" ht="39.75" customHeight="1" x14ac:dyDescent="0.35">
      <c r="A466" s="752" t="s">
        <v>342</v>
      </c>
      <c r="B466" s="2371" t="s">
        <v>501</v>
      </c>
      <c r="C466" s="2372"/>
      <c r="D466" s="2373"/>
      <c r="E466" s="750"/>
      <c r="F466" s="746"/>
      <c r="G466" s="747"/>
      <c r="H466" s="748"/>
      <c r="I466" s="711"/>
    </row>
    <row r="467" spans="1:9" ht="15.5" x14ac:dyDescent="0.35">
      <c r="A467" s="743"/>
      <c r="B467" s="795"/>
      <c r="C467" s="721"/>
      <c r="D467" s="774"/>
      <c r="E467" s="750"/>
      <c r="F467" s="746"/>
      <c r="G467" s="747"/>
      <c r="H467" s="748"/>
      <c r="I467" s="711"/>
    </row>
    <row r="468" spans="1:9" ht="15.5" x14ac:dyDescent="0.35">
      <c r="A468" s="743"/>
      <c r="B468" s="795" t="s">
        <v>344</v>
      </c>
      <c r="C468" s="721"/>
      <c r="D468" s="774"/>
      <c r="E468" s="750" t="s">
        <v>80</v>
      </c>
      <c r="F468" s="746">
        <v>15</v>
      </c>
      <c r="G468" s="747"/>
      <c r="H468" s="748"/>
      <c r="I468" s="711"/>
    </row>
    <row r="469" spans="1:9" ht="15.5" x14ac:dyDescent="0.35">
      <c r="A469" s="743"/>
      <c r="B469" s="795"/>
      <c r="C469" s="721"/>
      <c r="D469" s="774"/>
      <c r="E469" s="750"/>
      <c r="F469" s="746"/>
      <c r="G469" s="747"/>
      <c r="H469" s="748"/>
      <c r="I469" s="711"/>
    </row>
    <row r="470" spans="1:9" ht="15.5" x14ac:dyDescent="0.35">
      <c r="A470" s="743"/>
      <c r="B470" s="795" t="s">
        <v>345</v>
      </c>
      <c r="C470" s="721"/>
      <c r="D470" s="774"/>
      <c r="E470" s="750" t="s">
        <v>80</v>
      </c>
      <c r="F470" s="746">
        <v>15</v>
      </c>
      <c r="G470" s="747"/>
      <c r="H470" s="748"/>
      <c r="I470" s="711"/>
    </row>
    <row r="471" spans="1:9" ht="15.5" x14ac:dyDescent="0.35">
      <c r="A471" s="743"/>
      <c r="B471" s="795"/>
      <c r="C471" s="721"/>
      <c r="D471" s="774"/>
      <c r="E471" s="750"/>
      <c r="F471" s="746"/>
      <c r="G471" s="747"/>
      <c r="H471" s="748"/>
      <c r="I471" s="711"/>
    </row>
    <row r="472" spans="1:9" ht="15.5" x14ac:dyDescent="0.35">
      <c r="A472" s="752"/>
      <c r="B472" s="2371" t="s">
        <v>346</v>
      </c>
      <c r="C472" s="2372"/>
      <c r="D472" s="2373"/>
      <c r="E472" s="750" t="s">
        <v>347</v>
      </c>
      <c r="F472" s="746">
        <v>150</v>
      </c>
      <c r="G472" s="747"/>
      <c r="H472" s="748"/>
      <c r="I472" s="711"/>
    </row>
    <row r="473" spans="1:9" ht="15.5" x14ac:dyDescent="0.35">
      <c r="A473" s="743"/>
      <c r="B473" s="795"/>
      <c r="C473" s="721"/>
      <c r="D473" s="774"/>
      <c r="E473" s="750"/>
      <c r="F473" s="746"/>
      <c r="G473" s="747"/>
      <c r="H473" s="748"/>
      <c r="I473" s="711"/>
    </row>
    <row r="474" spans="1:9" ht="15.5" x14ac:dyDescent="0.35">
      <c r="A474" s="752" t="s">
        <v>348</v>
      </c>
      <c r="B474" s="2363" t="s">
        <v>349</v>
      </c>
      <c r="C474" s="2364"/>
      <c r="D474" s="2365"/>
      <c r="E474" s="750"/>
      <c r="F474" s="746"/>
      <c r="G474" s="822"/>
      <c r="H474" s="748"/>
      <c r="I474" s="711"/>
    </row>
    <row r="475" spans="1:9" ht="15.5" x14ac:dyDescent="0.35">
      <c r="A475" s="883"/>
      <c r="B475" s="889"/>
      <c r="C475" s="721"/>
      <c r="D475" s="774"/>
      <c r="E475" s="750"/>
      <c r="F475" s="746"/>
      <c r="G475" s="822"/>
      <c r="H475" s="748"/>
      <c r="I475" s="711"/>
    </row>
    <row r="476" spans="1:9" ht="15.5" x14ac:dyDescent="0.35">
      <c r="A476" s="883"/>
      <c r="B476" s="2363" t="s">
        <v>350</v>
      </c>
      <c r="C476" s="2364"/>
      <c r="D476" s="2365"/>
      <c r="E476" s="750" t="s">
        <v>80</v>
      </c>
      <c r="F476" s="746">
        <v>100</v>
      </c>
      <c r="G476" s="822"/>
      <c r="H476" s="748"/>
      <c r="I476" s="711"/>
    </row>
    <row r="477" spans="1:9" ht="15.5" x14ac:dyDescent="0.35">
      <c r="A477" s="883"/>
      <c r="B477" s="2363" t="s">
        <v>351</v>
      </c>
      <c r="C477" s="2364"/>
      <c r="D477" s="2365"/>
      <c r="E477" s="750" t="s">
        <v>80</v>
      </c>
      <c r="F477" s="746">
        <v>100</v>
      </c>
      <c r="G477" s="822"/>
      <c r="H477" s="748"/>
      <c r="I477" s="711"/>
    </row>
    <row r="478" spans="1:9" ht="15.5" x14ac:dyDescent="0.35">
      <c r="A478" s="883"/>
      <c r="B478" s="890"/>
      <c r="C478" s="721"/>
      <c r="D478" s="774"/>
      <c r="E478" s="750"/>
      <c r="F478" s="746"/>
      <c r="G478" s="822"/>
      <c r="H478" s="748"/>
      <c r="I478" s="711"/>
    </row>
    <row r="479" spans="1:9" ht="15.5" x14ac:dyDescent="0.35">
      <c r="A479" s="752" t="s">
        <v>352</v>
      </c>
      <c r="B479" s="2363" t="s">
        <v>353</v>
      </c>
      <c r="C479" s="2364"/>
      <c r="D479" s="2365"/>
      <c r="E479" s="750"/>
      <c r="F479" s="746"/>
      <c r="G479" s="822"/>
      <c r="H479" s="748"/>
      <c r="I479" s="711"/>
    </row>
    <row r="480" spans="1:9" ht="15.5" x14ac:dyDescent="0.35">
      <c r="A480" s="883"/>
      <c r="B480" s="890"/>
      <c r="C480" s="721"/>
      <c r="D480" s="774"/>
      <c r="E480" s="750"/>
      <c r="F480" s="746"/>
      <c r="G480" s="822"/>
      <c r="H480" s="748"/>
      <c r="I480" s="711"/>
    </row>
    <row r="481" spans="1:9" ht="15.5" x14ac:dyDescent="0.35">
      <c r="A481" s="883"/>
      <c r="B481" s="2363" t="s">
        <v>350</v>
      </c>
      <c r="C481" s="2364"/>
      <c r="D481" s="2365"/>
      <c r="E481" s="750" t="s">
        <v>80</v>
      </c>
      <c r="F481" s="746">
        <v>100</v>
      </c>
      <c r="G481" s="822"/>
      <c r="H481" s="748"/>
      <c r="I481" s="711"/>
    </row>
    <row r="482" spans="1:9" ht="15.5" x14ac:dyDescent="0.35">
      <c r="A482" s="883"/>
      <c r="B482" s="2363" t="s">
        <v>351</v>
      </c>
      <c r="C482" s="2364"/>
      <c r="D482" s="2365"/>
      <c r="E482" s="750" t="s">
        <v>80</v>
      </c>
      <c r="F482" s="746">
        <v>100</v>
      </c>
      <c r="G482" s="822"/>
      <c r="H482" s="748"/>
      <c r="I482" s="711"/>
    </row>
    <row r="483" spans="1:9" ht="15.5" x14ac:dyDescent="0.35">
      <c r="A483" s="883"/>
      <c r="B483" s="890"/>
      <c r="C483" s="721"/>
      <c r="D483" s="774"/>
      <c r="E483" s="750"/>
      <c r="F483" s="746"/>
      <c r="G483" s="822"/>
      <c r="H483" s="748"/>
      <c r="I483" s="711"/>
    </row>
    <row r="484" spans="1:9" ht="15.5" x14ac:dyDescent="0.35">
      <c r="A484" s="752" t="s">
        <v>354</v>
      </c>
      <c r="B484" s="2363" t="s">
        <v>355</v>
      </c>
      <c r="C484" s="2364"/>
      <c r="D484" s="2365"/>
      <c r="E484" s="750"/>
      <c r="F484" s="746"/>
      <c r="G484" s="822"/>
      <c r="H484" s="748"/>
      <c r="I484" s="711"/>
    </row>
    <row r="485" spans="1:9" ht="15.5" x14ac:dyDescent="0.35">
      <c r="A485" s="883"/>
      <c r="B485" s="890"/>
      <c r="C485" s="721"/>
      <c r="D485" s="774"/>
      <c r="E485" s="750"/>
      <c r="F485" s="746"/>
      <c r="G485" s="822"/>
      <c r="H485" s="748"/>
      <c r="I485" s="711"/>
    </row>
    <row r="486" spans="1:9" ht="15.5" x14ac:dyDescent="0.35">
      <c r="A486" s="883"/>
      <c r="B486" s="2363" t="s">
        <v>350</v>
      </c>
      <c r="C486" s="2364"/>
      <c r="D486" s="2365"/>
      <c r="E486" s="750" t="s">
        <v>80</v>
      </c>
      <c r="F486" s="746">
        <v>200</v>
      </c>
      <c r="G486" s="822"/>
      <c r="H486" s="748"/>
      <c r="I486" s="711"/>
    </row>
    <row r="487" spans="1:9" ht="15.5" x14ac:dyDescent="0.35">
      <c r="A487" s="883"/>
      <c r="B487" s="2363" t="s">
        <v>351</v>
      </c>
      <c r="C487" s="2364"/>
      <c r="D487" s="2365"/>
      <c r="E487" s="750" t="s">
        <v>80</v>
      </c>
      <c r="F487" s="746">
        <v>200</v>
      </c>
      <c r="G487" s="822"/>
      <c r="H487" s="748"/>
      <c r="I487" s="711"/>
    </row>
    <row r="488" spans="1:9" ht="15.5" x14ac:dyDescent="0.35">
      <c r="A488" s="883"/>
      <c r="B488" s="890"/>
      <c r="C488" s="721"/>
      <c r="D488" s="774"/>
      <c r="E488" s="750"/>
      <c r="F488" s="746"/>
      <c r="G488" s="822"/>
      <c r="H488" s="748"/>
      <c r="I488" s="711"/>
    </row>
    <row r="489" spans="1:9" ht="15.5" x14ac:dyDescent="0.35">
      <c r="A489" s="752" t="s">
        <v>356</v>
      </c>
      <c r="B489" s="2363" t="s">
        <v>357</v>
      </c>
      <c r="C489" s="2364"/>
      <c r="D489" s="2365"/>
      <c r="E489" s="750"/>
      <c r="F489" s="746"/>
      <c r="G489" s="822"/>
      <c r="H489" s="748"/>
      <c r="I489" s="711"/>
    </row>
    <row r="490" spans="1:9" ht="15.5" x14ac:dyDescent="0.35">
      <c r="A490" s="883"/>
      <c r="B490" s="890"/>
      <c r="C490" s="721"/>
      <c r="D490" s="774"/>
      <c r="E490" s="750"/>
      <c r="F490" s="746"/>
      <c r="G490" s="822"/>
      <c r="H490" s="748"/>
      <c r="I490" s="711"/>
    </row>
    <row r="491" spans="1:9" ht="15.5" x14ac:dyDescent="0.35">
      <c r="A491" s="883"/>
      <c r="B491" s="2363" t="s">
        <v>350</v>
      </c>
      <c r="C491" s="2364"/>
      <c r="D491" s="2365"/>
      <c r="E491" s="750" t="s">
        <v>80</v>
      </c>
      <c r="F491" s="746">
        <v>200</v>
      </c>
      <c r="G491" s="822"/>
      <c r="H491" s="748"/>
      <c r="I491" s="711"/>
    </row>
    <row r="492" spans="1:9" ht="15.5" x14ac:dyDescent="0.35">
      <c r="A492" s="883"/>
      <c r="B492" s="2363" t="s">
        <v>358</v>
      </c>
      <c r="C492" s="2364"/>
      <c r="D492" s="2365"/>
      <c r="E492" s="750" t="s">
        <v>80</v>
      </c>
      <c r="F492" s="746">
        <v>200</v>
      </c>
      <c r="G492" s="822"/>
      <c r="H492" s="748"/>
      <c r="I492" s="711"/>
    </row>
    <row r="493" spans="1:9" ht="15.5" x14ac:dyDescent="0.35">
      <c r="A493" s="883"/>
      <c r="B493" s="891"/>
      <c r="C493" s="892"/>
      <c r="D493" s="893"/>
      <c r="E493" s="750"/>
      <c r="F493" s="746"/>
      <c r="G493" s="822"/>
      <c r="H493" s="748"/>
      <c r="I493" s="711"/>
    </row>
    <row r="494" spans="1:9" ht="15.5" x14ac:dyDescent="0.35">
      <c r="A494" s="752" t="s">
        <v>359</v>
      </c>
      <c r="B494" s="2363" t="s">
        <v>360</v>
      </c>
      <c r="C494" s="2364"/>
      <c r="D494" s="2365"/>
      <c r="E494" s="750"/>
      <c r="F494" s="746"/>
      <c r="G494" s="822"/>
      <c r="H494" s="748"/>
      <c r="I494" s="711"/>
    </row>
    <row r="495" spans="1:9" ht="15.5" x14ac:dyDescent="0.35">
      <c r="A495" s="883"/>
      <c r="B495" s="890"/>
      <c r="C495" s="721"/>
      <c r="D495" s="774"/>
      <c r="E495" s="750"/>
      <c r="F495" s="746"/>
      <c r="G495" s="822"/>
      <c r="H495" s="748"/>
      <c r="I495" s="711"/>
    </row>
    <row r="496" spans="1:9" ht="15.5" x14ac:dyDescent="0.35">
      <c r="A496" s="883"/>
      <c r="B496" s="2363" t="s">
        <v>350</v>
      </c>
      <c r="C496" s="2364"/>
      <c r="D496" s="2365"/>
      <c r="E496" s="750" t="s">
        <v>80</v>
      </c>
      <c r="F496" s="746">
        <v>200</v>
      </c>
      <c r="G496" s="822"/>
      <c r="H496" s="748"/>
      <c r="I496" s="711"/>
    </row>
    <row r="497" spans="1:9" ht="15.5" x14ac:dyDescent="0.35">
      <c r="A497" s="883"/>
      <c r="B497" s="2363" t="s">
        <v>358</v>
      </c>
      <c r="C497" s="2364"/>
      <c r="D497" s="2365"/>
      <c r="E497" s="750" t="s">
        <v>80</v>
      </c>
      <c r="F497" s="746">
        <v>200</v>
      </c>
      <c r="G497" s="822"/>
      <c r="H497" s="748"/>
      <c r="I497" s="711"/>
    </row>
    <row r="498" spans="1:9" ht="15.5" x14ac:dyDescent="0.35">
      <c r="A498" s="883"/>
      <c r="B498" s="891"/>
      <c r="C498" s="892"/>
      <c r="D498" s="893"/>
      <c r="E498" s="750"/>
      <c r="F498" s="746"/>
      <c r="G498" s="822"/>
      <c r="H498" s="748"/>
      <c r="I498" s="711"/>
    </row>
    <row r="499" spans="1:9" ht="15.5" x14ac:dyDescent="0.35">
      <c r="A499" s="752" t="s">
        <v>363</v>
      </c>
      <c r="B499" s="2363" t="s">
        <v>364</v>
      </c>
      <c r="C499" s="2364"/>
      <c r="D499" s="2365"/>
      <c r="E499" s="750" t="s">
        <v>22</v>
      </c>
      <c r="F499" s="746">
        <v>20</v>
      </c>
      <c r="G499" s="822"/>
      <c r="H499" s="748"/>
      <c r="I499" s="711"/>
    </row>
    <row r="500" spans="1:9" ht="15.5" x14ac:dyDescent="0.35">
      <c r="A500" s="883"/>
      <c r="B500" s="889"/>
      <c r="C500" s="721"/>
      <c r="D500" s="774"/>
      <c r="E500" s="750"/>
      <c r="F500" s="746"/>
      <c r="G500" s="822"/>
      <c r="H500" s="748"/>
      <c r="I500" s="711"/>
    </row>
    <row r="501" spans="1:9" ht="15.5" x14ac:dyDescent="0.35">
      <c r="A501" s="752" t="s">
        <v>365</v>
      </c>
      <c r="B501" s="2363" t="s">
        <v>366</v>
      </c>
      <c r="C501" s="2364"/>
      <c r="D501" s="2365"/>
      <c r="E501" s="750" t="s">
        <v>80</v>
      </c>
      <c r="F501" s="746">
        <v>100</v>
      </c>
      <c r="G501" s="822"/>
      <c r="H501" s="748"/>
      <c r="I501" s="711"/>
    </row>
    <row r="502" spans="1:9" ht="16" thickBot="1" x14ac:dyDescent="0.4">
      <c r="A502" s="884"/>
      <c r="B502" s="842"/>
      <c r="C502" s="783"/>
      <c r="D502" s="885"/>
      <c r="E502" s="886"/>
      <c r="F502" s="887"/>
      <c r="G502" s="823"/>
      <c r="H502" s="888"/>
      <c r="I502" s="711"/>
    </row>
    <row r="503" spans="1:9" ht="16" thickBot="1" x14ac:dyDescent="0.4">
      <c r="A503" s="762" t="s">
        <v>367</v>
      </c>
      <c r="B503" s="763"/>
      <c r="C503" s="763"/>
      <c r="D503" s="763"/>
      <c r="E503" s="763"/>
      <c r="F503" s="764"/>
      <c r="G503" s="765"/>
      <c r="H503" s="766"/>
      <c r="I503" s="711"/>
    </row>
    <row r="504" spans="1:9" ht="15.5" x14ac:dyDescent="0.35">
      <c r="A504" s="878"/>
      <c r="B504" s="878"/>
      <c r="C504" s="878"/>
      <c r="D504" s="878"/>
      <c r="E504" s="878"/>
      <c r="F504" s="879"/>
      <c r="G504" s="880"/>
      <c r="H504" s="881"/>
      <c r="I504" s="711"/>
    </row>
    <row r="505" spans="1:9" ht="16" thickBot="1" x14ac:dyDescent="0.4">
      <c r="A505" s="878"/>
      <c r="B505" s="878"/>
      <c r="C505" s="878"/>
      <c r="D505" s="878"/>
      <c r="E505" s="878"/>
      <c r="F505" s="879"/>
      <c r="G505" s="880"/>
      <c r="H505" s="881"/>
      <c r="I505" s="711"/>
    </row>
    <row r="506" spans="1:9" ht="15.5" x14ac:dyDescent="0.35">
      <c r="A506" s="725" t="s">
        <v>5</v>
      </c>
      <c r="B506" s="726" t="s">
        <v>6</v>
      </c>
      <c r="C506" s="726"/>
      <c r="D506" s="726"/>
      <c r="E506" s="727" t="s">
        <v>7</v>
      </c>
      <c r="F506" s="728" t="s">
        <v>8</v>
      </c>
      <c r="G506" s="729" t="s">
        <v>9</v>
      </c>
      <c r="H506" s="730" t="s">
        <v>10</v>
      </c>
      <c r="I506" s="711"/>
    </row>
    <row r="507" spans="1:9" ht="16" thickBot="1" x14ac:dyDescent="0.4">
      <c r="A507" s="731"/>
      <c r="B507" s="732"/>
      <c r="C507" s="732"/>
      <c r="D507" s="732"/>
      <c r="E507" s="733"/>
      <c r="F507" s="734"/>
      <c r="G507" s="735" t="s">
        <v>11</v>
      </c>
      <c r="H507" s="736" t="s">
        <v>11</v>
      </c>
      <c r="I507" s="711"/>
    </row>
    <row r="508" spans="1:9" ht="15.5" x14ac:dyDescent="0.35">
      <c r="A508" s="894"/>
      <c r="B508" s="843"/>
      <c r="C508" s="768"/>
      <c r="D508" s="895"/>
      <c r="E508" s="896"/>
      <c r="F508" s="897"/>
      <c r="G508" s="898"/>
      <c r="H508" s="806"/>
      <c r="I508" s="711"/>
    </row>
    <row r="509" spans="1:9" ht="15.5" x14ac:dyDescent="0.35">
      <c r="A509" s="772">
        <v>7100</v>
      </c>
      <c r="B509" s="773" t="s">
        <v>107</v>
      </c>
      <c r="C509" s="721"/>
      <c r="D509" s="774"/>
      <c r="E509" s="745"/>
      <c r="F509" s="746"/>
      <c r="G509" s="747"/>
      <c r="H509" s="748"/>
      <c r="I509" s="711"/>
    </row>
    <row r="510" spans="1:9" ht="15.5" x14ac:dyDescent="0.35">
      <c r="A510" s="743"/>
      <c r="B510" s="795"/>
      <c r="C510" s="721"/>
      <c r="D510" s="774"/>
      <c r="E510" s="750"/>
      <c r="F510" s="746"/>
      <c r="G510" s="747"/>
      <c r="H510" s="748"/>
      <c r="I510" s="711"/>
    </row>
    <row r="511" spans="1:9" ht="15.5" x14ac:dyDescent="0.35">
      <c r="A511" s="752" t="s">
        <v>108</v>
      </c>
      <c r="B511" s="2363" t="s">
        <v>502</v>
      </c>
      <c r="C511" s="2366"/>
      <c r="D511" s="2365"/>
      <c r="E511" s="750" t="s">
        <v>503</v>
      </c>
      <c r="F511" s="746">
        <v>1</v>
      </c>
      <c r="G511" s="822">
        <v>500000</v>
      </c>
      <c r="H511" s="748">
        <f>F511*G511</f>
        <v>500000</v>
      </c>
      <c r="I511" s="711"/>
    </row>
    <row r="512" spans="1:9" ht="16" thickBot="1" x14ac:dyDescent="0.4">
      <c r="A512" s="884"/>
      <c r="B512" s="842"/>
      <c r="C512" s="783"/>
      <c r="D512" s="885"/>
      <c r="E512" s="886"/>
      <c r="F512" s="887"/>
      <c r="G512" s="823"/>
      <c r="H512" s="888"/>
      <c r="I512" s="711"/>
    </row>
    <row r="513" spans="1:9" ht="16" thickBot="1" x14ac:dyDescent="0.4">
      <c r="A513" s="762" t="s">
        <v>111</v>
      </c>
      <c r="B513" s="763"/>
      <c r="C513" s="763"/>
      <c r="D513" s="763"/>
      <c r="E513" s="763"/>
      <c r="F513" s="764"/>
      <c r="G513" s="765"/>
      <c r="H513" s="766">
        <f>SUM(H511:H512)</f>
        <v>500000</v>
      </c>
      <c r="I513" s="711"/>
    </row>
    <row r="514" spans="1:9" ht="15.5" x14ac:dyDescent="0.35">
      <c r="A514" s="878"/>
      <c r="B514" s="878"/>
      <c r="C514" s="878"/>
      <c r="D514" s="878"/>
      <c r="E514" s="878"/>
      <c r="F514" s="879"/>
      <c r="G514" s="880"/>
      <c r="H514" s="881"/>
      <c r="I514" s="711"/>
    </row>
    <row r="515" spans="1:9" ht="15.5" x14ac:dyDescent="0.35">
      <c r="A515" s="720" t="s">
        <v>112</v>
      </c>
      <c r="B515" s="720"/>
      <c r="C515" s="721"/>
      <c r="D515" s="721"/>
      <c r="E515" s="721"/>
      <c r="F515" s="722"/>
      <c r="G515" s="723"/>
      <c r="H515" s="899"/>
      <c r="I515" s="711"/>
    </row>
    <row r="516" spans="1:9" ht="16" thickBot="1" x14ac:dyDescent="0.4">
      <c r="A516" s="744"/>
      <c r="B516" s="744"/>
      <c r="C516" s="721"/>
      <c r="D516" s="721"/>
      <c r="E516" s="798"/>
      <c r="F516" s="722"/>
      <c r="G516" s="723"/>
      <c r="H516" s="899"/>
      <c r="I516" s="711"/>
    </row>
    <row r="517" spans="1:9" ht="16" thickBot="1" x14ac:dyDescent="0.4">
      <c r="A517" s="900" t="s">
        <v>113</v>
      </c>
      <c r="B517" s="856" t="s">
        <v>6</v>
      </c>
      <c r="C517" s="855"/>
      <c r="D517" s="855"/>
      <c r="E517" s="857"/>
      <c r="F517" s="858"/>
      <c r="G517" s="901"/>
      <c r="H517" s="766" t="s">
        <v>114</v>
      </c>
      <c r="I517" s="711"/>
    </row>
    <row r="518" spans="1:9" ht="24.9" customHeight="1" x14ac:dyDescent="0.35">
      <c r="A518" s="902">
        <v>1300</v>
      </c>
      <c r="B518" s="903" t="s">
        <v>115</v>
      </c>
      <c r="C518" s="904"/>
      <c r="D518" s="905"/>
      <c r="E518" s="906"/>
      <c r="F518" s="907"/>
      <c r="G518" s="908"/>
      <c r="H518" s="909"/>
      <c r="I518" s="711"/>
    </row>
    <row r="519" spans="1:9" ht="24.9" customHeight="1" x14ac:dyDescent="0.35">
      <c r="A519" s="902">
        <v>1400</v>
      </c>
      <c r="B519" s="795" t="s">
        <v>368</v>
      </c>
      <c r="C519" s="721"/>
      <c r="D519" s="721"/>
      <c r="E519" s="910"/>
      <c r="F519" s="907"/>
      <c r="G519" s="908"/>
      <c r="H519" s="909"/>
      <c r="I519" s="711"/>
    </row>
    <row r="520" spans="1:9" ht="24.9" customHeight="1" x14ac:dyDescent="0.35">
      <c r="A520" s="902">
        <v>1500</v>
      </c>
      <c r="B520" s="911" t="s">
        <v>33</v>
      </c>
      <c r="C520" s="912"/>
      <c r="D520" s="912"/>
      <c r="E520" s="913"/>
      <c r="F520" s="907"/>
      <c r="G520" s="914"/>
      <c r="H520" s="915"/>
      <c r="I520" s="711"/>
    </row>
    <row r="521" spans="1:9" ht="24.9" customHeight="1" x14ac:dyDescent="0.35">
      <c r="A521" s="916">
        <v>1700</v>
      </c>
      <c r="B521" s="911" t="s">
        <v>42</v>
      </c>
      <c r="C521" s="912"/>
      <c r="D521" s="912"/>
      <c r="E521" s="917"/>
      <c r="F521" s="918"/>
      <c r="G521" s="914"/>
      <c r="H521" s="915"/>
      <c r="I521" s="711"/>
    </row>
    <row r="522" spans="1:9" ht="24.9" customHeight="1" x14ac:dyDescent="0.35">
      <c r="A522" s="902" t="s">
        <v>48</v>
      </c>
      <c r="B522" s="903" t="s">
        <v>49</v>
      </c>
      <c r="C522" s="904"/>
      <c r="D522" s="910"/>
      <c r="E522" s="913"/>
      <c r="F522" s="907"/>
      <c r="G522" s="908"/>
      <c r="H522" s="909"/>
      <c r="I522" s="711"/>
    </row>
    <row r="523" spans="1:9" ht="24.9" customHeight="1" x14ac:dyDescent="0.35">
      <c r="A523" s="919">
        <v>2100</v>
      </c>
      <c r="B523" s="903" t="s">
        <v>64</v>
      </c>
      <c r="C523" s="904"/>
      <c r="D523" s="905"/>
      <c r="E523" s="913"/>
      <c r="F523" s="907"/>
      <c r="G523" s="908"/>
      <c r="H523" s="909"/>
      <c r="I523" s="711"/>
    </row>
    <row r="524" spans="1:9" ht="24.9" customHeight="1" x14ac:dyDescent="0.35">
      <c r="A524" s="902">
        <v>2200</v>
      </c>
      <c r="B524" s="920" t="s">
        <v>71</v>
      </c>
      <c r="C524" s="910"/>
      <c r="D524" s="910"/>
      <c r="E524" s="913"/>
      <c r="F524" s="907"/>
      <c r="G524" s="908"/>
      <c r="H524" s="909"/>
      <c r="I524" s="711"/>
    </row>
    <row r="525" spans="1:9" ht="24.9" customHeight="1" x14ac:dyDescent="0.35">
      <c r="A525" s="810">
        <v>2300</v>
      </c>
      <c r="B525" s="795" t="s">
        <v>369</v>
      </c>
      <c r="C525" s="721"/>
      <c r="D525" s="721"/>
      <c r="E525" s="798"/>
      <c r="F525" s="722"/>
      <c r="G525" s="853"/>
      <c r="H525" s="748"/>
      <c r="I525" s="711"/>
    </row>
    <row r="526" spans="1:9" ht="24.9" customHeight="1" x14ac:dyDescent="0.35">
      <c r="A526" s="902">
        <v>2500</v>
      </c>
      <c r="B526" s="903" t="s">
        <v>116</v>
      </c>
      <c r="C526" s="904"/>
      <c r="D526" s="910"/>
      <c r="E526" s="913"/>
      <c r="F526" s="907"/>
      <c r="G526" s="908"/>
      <c r="H526" s="909"/>
      <c r="I526" s="711"/>
    </row>
    <row r="527" spans="1:9" ht="24.9" customHeight="1" x14ac:dyDescent="0.35">
      <c r="A527" s="902">
        <v>2600</v>
      </c>
      <c r="B527" s="903" t="s">
        <v>371</v>
      </c>
      <c r="C527" s="904"/>
      <c r="D527" s="910"/>
      <c r="E527" s="913"/>
      <c r="F527" s="907"/>
      <c r="G527" s="908"/>
      <c r="H527" s="909"/>
      <c r="I527" s="711"/>
    </row>
    <row r="528" spans="1:9" ht="24.9" customHeight="1" x14ac:dyDescent="0.35">
      <c r="A528" s="902">
        <v>3300</v>
      </c>
      <c r="B528" s="920" t="s">
        <v>372</v>
      </c>
      <c r="C528" s="910"/>
      <c r="D528" s="910"/>
      <c r="E528" s="913"/>
      <c r="F528" s="907"/>
      <c r="G528" s="908"/>
      <c r="H528" s="909"/>
      <c r="I528" s="711"/>
    </row>
    <row r="529" spans="1:9" ht="24.9" customHeight="1" x14ac:dyDescent="0.35">
      <c r="A529" s="902">
        <v>3400</v>
      </c>
      <c r="B529" s="920" t="s">
        <v>117</v>
      </c>
      <c r="C529" s="910"/>
      <c r="D529" s="910"/>
      <c r="E529" s="913"/>
      <c r="F529" s="907"/>
      <c r="G529" s="908"/>
      <c r="H529" s="909"/>
      <c r="I529" s="711"/>
    </row>
    <row r="530" spans="1:9" ht="24.9" customHeight="1" x14ac:dyDescent="0.35">
      <c r="A530" s="902">
        <v>3600</v>
      </c>
      <c r="B530" s="920" t="s">
        <v>118</v>
      </c>
      <c r="C530" s="910"/>
      <c r="D530" s="910"/>
      <c r="E530" s="913"/>
      <c r="F530" s="907"/>
      <c r="G530" s="908"/>
      <c r="H530" s="909"/>
      <c r="I530" s="711"/>
    </row>
    <row r="531" spans="1:9" ht="24.9" customHeight="1" x14ac:dyDescent="0.35">
      <c r="A531" s="902">
        <v>4100</v>
      </c>
      <c r="B531" s="920" t="s">
        <v>504</v>
      </c>
      <c r="C531" s="910"/>
      <c r="D531" s="910"/>
      <c r="E531" s="913"/>
      <c r="F531" s="907"/>
      <c r="G531" s="908"/>
      <c r="H531" s="909"/>
      <c r="I531" s="711"/>
    </row>
    <row r="532" spans="1:9" ht="24.9" customHeight="1" x14ac:dyDescent="0.35">
      <c r="A532" s="919">
        <v>4200</v>
      </c>
      <c r="B532" s="921" t="s">
        <v>505</v>
      </c>
      <c r="C532" s="922"/>
      <c r="D532" s="922"/>
      <c r="E532" s="910"/>
      <c r="F532" s="907"/>
      <c r="G532" s="908"/>
      <c r="H532" s="909"/>
      <c r="I532" s="711"/>
    </row>
    <row r="533" spans="1:9" ht="24.9" customHeight="1" x14ac:dyDescent="0.35">
      <c r="A533" s="919">
        <v>4900</v>
      </c>
      <c r="B533" s="923" t="s">
        <v>98</v>
      </c>
      <c r="C533" s="924"/>
      <c r="D533" s="924"/>
      <c r="E533" s="924"/>
      <c r="F533" s="924"/>
      <c r="G533" s="925"/>
      <c r="H533" s="909"/>
      <c r="I533" s="711"/>
    </row>
    <row r="534" spans="1:9" ht="24.9" customHeight="1" x14ac:dyDescent="0.35">
      <c r="A534" s="902">
        <v>5400</v>
      </c>
      <c r="B534" s="920" t="s">
        <v>373</v>
      </c>
      <c r="C534" s="910"/>
      <c r="D534" s="910"/>
      <c r="E534" s="913"/>
      <c r="F534" s="907"/>
      <c r="G534" s="908"/>
      <c r="H534" s="909"/>
      <c r="I534" s="711"/>
    </row>
    <row r="535" spans="1:9" ht="24.9" customHeight="1" x14ac:dyDescent="0.35">
      <c r="A535" s="919">
        <v>6100</v>
      </c>
      <c r="B535" s="921" t="s">
        <v>376</v>
      </c>
      <c r="C535" s="922"/>
      <c r="D535" s="922"/>
      <c r="E535" s="913"/>
      <c r="F535" s="907"/>
      <c r="G535" s="908"/>
      <c r="H535" s="909"/>
      <c r="I535" s="711"/>
    </row>
    <row r="536" spans="1:9" ht="24.9" customHeight="1" x14ac:dyDescent="0.35">
      <c r="A536" s="919">
        <v>6200</v>
      </c>
      <c r="B536" s="921" t="s">
        <v>377</v>
      </c>
      <c r="C536" s="922"/>
      <c r="D536" s="922"/>
      <c r="E536" s="913"/>
      <c r="F536" s="907"/>
      <c r="G536" s="908"/>
      <c r="H536" s="909"/>
      <c r="I536" s="711"/>
    </row>
    <row r="537" spans="1:9" ht="24.9" customHeight="1" x14ac:dyDescent="0.35">
      <c r="A537" s="919">
        <v>6300</v>
      </c>
      <c r="B537" s="921" t="s">
        <v>378</v>
      </c>
      <c r="C537" s="922"/>
      <c r="D537" s="922"/>
      <c r="E537" s="913"/>
      <c r="F537" s="907"/>
      <c r="G537" s="908"/>
      <c r="H537" s="909"/>
      <c r="I537" s="711"/>
    </row>
    <row r="538" spans="1:9" ht="24.9" customHeight="1" x14ac:dyDescent="0.35">
      <c r="A538" s="919">
        <v>6400</v>
      </c>
      <c r="B538" s="921" t="s">
        <v>379</v>
      </c>
      <c r="C538" s="922"/>
      <c r="D538" s="922"/>
      <c r="E538" s="913"/>
      <c r="F538" s="907"/>
      <c r="G538" s="908"/>
      <c r="H538" s="909"/>
      <c r="I538" s="711"/>
    </row>
    <row r="539" spans="1:9" ht="24.9" customHeight="1" x14ac:dyDescent="0.35">
      <c r="A539" s="919">
        <v>6600</v>
      </c>
      <c r="B539" s="921" t="s">
        <v>380</v>
      </c>
      <c r="C539" s="922"/>
      <c r="D539" s="922"/>
      <c r="E539" s="913"/>
      <c r="F539" s="907"/>
      <c r="G539" s="908"/>
      <c r="H539" s="909"/>
      <c r="I539" s="711"/>
    </row>
    <row r="540" spans="1:9" ht="24.9" customHeight="1" x14ac:dyDescent="0.35">
      <c r="A540" s="919" t="s">
        <v>338</v>
      </c>
      <c r="B540" s="921" t="s">
        <v>381</v>
      </c>
      <c r="C540" s="922"/>
      <c r="D540" s="922"/>
      <c r="E540" s="913"/>
      <c r="F540" s="907"/>
      <c r="G540" s="908"/>
      <c r="H540" s="909"/>
      <c r="I540" s="711"/>
    </row>
    <row r="541" spans="1:9" ht="24.9" customHeight="1" x14ac:dyDescent="0.35">
      <c r="A541" s="919">
        <v>7100</v>
      </c>
      <c r="B541" s="921" t="s">
        <v>119</v>
      </c>
      <c r="C541" s="922"/>
      <c r="D541" s="922"/>
      <c r="E541" s="913"/>
      <c r="F541" s="907"/>
      <c r="G541" s="908"/>
      <c r="H541" s="909">
        <f>H513</f>
        <v>500000</v>
      </c>
      <c r="I541" s="711"/>
    </row>
    <row r="542" spans="1:9" ht="24.9" customHeight="1" thickBot="1" x14ac:dyDescent="0.4">
      <c r="A542" s="926"/>
      <c r="B542" s="927"/>
      <c r="C542" s="928"/>
      <c r="D542" s="928"/>
      <c r="E542" s="929"/>
      <c r="F542" s="930"/>
      <c r="G542" s="931"/>
      <c r="H542" s="932"/>
      <c r="I542" s="711"/>
    </row>
    <row r="543" spans="1:9" ht="24.9" customHeight="1" x14ac:dyDescent="0.35">
      <c r="A543" s="933"/>
      <c r="B543" s="2367" t="s">
        <v>112</v>
      </c>
      <c r="C543" s="2367"/>
      <c r="D543" s="2367"/>
      <c r="E543" s="2367"/>
      <c r="F543" s="2367"/>
      <c r="G543" s="2368"/>
      <c r="H543" s="934"/>
      <c r="I543" s="711"/>
    </row>
    <row r="544" spans="1:9" ht="24.9" customHeight="1" x14ac:dyDescent="0.35">
      <c r="A544" s="935"/>
      <c r="B544" s="2369" t="s">
        <v>506</v>
      </c>
      <c r="C544" s="2369"/>
      <c r="D544" s="2369"/>
      <c r="E544" s="2369"/>
      <c r="F544" s="2369"/>
      <c r="G544" s="2370"/>
      <c r="H544" s="936"/>
      <c r="I544" s="711"/>
    </row>
    <row r="545" spans="1:9" ht="24.9" customHeight="1" x14ac:dyDescent="0.35">
      <c r="A545" s="935"/>
      <c r="B545" s="2369" t="s">
        <v>507</v>
      </c>
      <c r="C545" s="2369"/>
      <c r="D545" s="2369"/>
      <c r="E545" s="2369"/>
      <c r="F545" s="2369"/>
      <c r="G545" s="2370"/>
      <c r="H545" s="937"/>
      <c r="I545" s="711"/>
    </row>
    <row r="546" spans="1:9" ht="24.9" customHeight="1" x14ac:dyDescent="0.35">
      <c r="A546" s="935"/>
      <c r="B546" s="2369" t="s">
        <v>508</v>
      </c>
      <c r="C546" s="2369"/>
      <c r="D546" s="2369"/>
      <c r="E546" s="2369"/>
      <c r="F546" s="2369"/>
      <c r="G546" s="2370"/>
      <c r="H546" s="938"/>
      <c r="I546" s="711"/>
    </row>
    <row r="547" spans="1:9" ht="24.9" customHeight="1" thickBot="1" x14ac:dyDescent="0.4">
      <c r="A547" s="939"/>
      <c r="B547" s="2361" t="s">
        <v>509</v>
      </c>
      <c r="C547" s="2361"/>
      <c r="D547" s="2361"/>
      <c r="E547" s="2361"/>
      <c r="F547" s="2361"/>
      <c r="G547" s="2362"/>
      <c r="H547" s="940"/>
      <c r="I547" s="711"/>
    </row>
  </sheetData>
  <mergeCells count="42">
    <mergeCell ref="B16:D16"/>
    <mergeCell ref="A1:H1"/>
    <mergeCell ref="C5:E5"/>
    <mergeCell ref="B11:D11"/>
    <mergeCell ref="B13:D13"/>
    <mergeCell ref="B15:D15"/>
    <mergeCell ref="B466:D466"/>
    <mergeCell ref="B23:D23"/>
    <mergeCell ref="B29:D29"/>
    <mergeCell ref="B186:D186"/>
    <mergeCell ref="B237:D237"/>
    <mergeCell ref="B250:D250"/>
    <mergeCell ref="B255:D255"/>
    <mergeCell ref="B335:D335"/>
    <mergeCell ref="B340:D340"/>
    <mergeCell ref="B342:D342"/>
    <mergeCell ref="B344:D344"/>
    <mergeCell ref="B346:D346"/>
    <mergeCell ref="B491:D491"/>
    <mergeCell ref="B472:D472"/>
    <mergeCell ref="B474:D474"/>
    <mergeCell ref="B476:D476"/>
    <mergeCell ref="B477:D477"/>
    <mergeCell ref="B479:D479"/>
    <mergeCell ref="B481:D481"/>
    <mergeCell ref="B482:D482"/>
    <mergeCell ref="B484:D484"/>
    <mergeCell ref="B486:D486"/>
    <mergeCell ref="B487:D487"/>
    <mergeCell ref="B489:D489"/>
    <mergeCell ref="B547:G547"/>
    <mergeCell ref="B492:D492"/>
    <mergeCell ref="B494:D494"/>
    <mergeCell ref="B496:D496"/>
    <mergeCell ref="B497:D497"/>
    <mergeCell ref="B499:D499"/>
    <mergeCell ref="B501:D501"/>
    <mergeCell ref="B511:D511"/>
    <mergeCell ref="B543:G543"/>
    <mergeCell ref="B544:G544"/>
    <mergeCell ref="B545:G545"/>
    <mergeCell ref="B546:G546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  <headerFooter>
    <oddFooter>&amp;C&amp;P of &amp;N</oddFooter>
  </headerFooter>
  <rowBreaks count="8" manualBreakCount="8">
    <brk id="60" max="16383" man="1"/>
    <brk id="117" max="16383" man="1"/>
    <brk id="180" max="16383" man="1"/>
    <brk id="241" max="16383" man="1"/>
    <brk id="301" max="16383" man="1"/>
    <brk id="370" max="16383" man="1"/>
    <brk id="437" max="16383" man="1"/>
    <brk id="50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56"/>
  <sheetViews>
    <sheetView showGridLines="0" zoomScaleNormal="100" workbookViewId="0">
      <selection activeCell="K616" sqref="K616"/>
    </sheetView>
  </sheetViews>
  <sheetFormatPr defaultColWidth="8.90625"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2" style="712" bestFit="1" customWidth="1"/>
    <col min="9" max="10" width="8.90625" style="712"/>
    <col min="11" max="11" width="11.36328125" style="767" bestFit="1" customWidth="1"/>
    <col min="12" max="12" width="14.36328125" style="767" customWidth="1"/>
    <col min="13" max="14" width="8.90625" style="767"/>
    <col min="15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2" style="712" bestFit="1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2" style="712" bestFit="1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2" style="712" bestFit="1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2" style="712" bestFit="1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2" style="712" bestFit="1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2" style="712" bestFit="1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2" style="712" bestFit="1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2" style="712" bestFit="1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2" style="712" bestFit="1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2" style="712" bestFit="1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2" style="712" bestFit="1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2" style="712" bestFit="1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2" style="712" bestFit="1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2" style="712" bestFit="1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2" style="712" bestFit="1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2" style="712" bestFit="1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2" style="712" bestFit="1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2" style="712" bestFit="1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2" style="712" bestFit="1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2" style="712" bestFit="1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2" style="712" bestFit="1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2" style="712" bestFit="1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2" style="712" bestFit="1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2" style="712" bestFit="1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2" style="712" bestFit="1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2" style="712" bestFit="1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2" style="712" bestFit="1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2" style="712" bestFit="1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2" style="712" bestFit="1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2" style="712" bestFit="1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2" style="712" bestFit="1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2" style="712" bestFit="1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2" style="712" bestFit="1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2" style="712" bestFit="1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2" style="712" bestFit="1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2" style="712" bestFit="1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2" style="712" bestFit="1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2" style="712" bestFit="1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2" style="712" bestFit="1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2" style="712" bestFit="1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2" style="712" bestFit="1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2" style="712" bestFit="1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2" style="712" bestFit="1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2" style="712" bestFit="1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2" style="712" bestFit="1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2" style="712" bestFit="1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2" style="712" bestFit="1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2" style="712" bestFit="1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2" style="712" bestFit="1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2" style="712" bestFit="1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2" style="712" bestFit="1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2" style="712" bestFit="1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2" style="712" bestFit="1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2" style="712" bestFit="1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2" style="712" bestFit="1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2" style="712" bestFit="1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2" style="712" bestFit="1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2" style="712" bestFit="1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2" style="712" bestFit="1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2" style="712" bestFit="1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2" style="712" bestFit="1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2" style="712" bestFit="1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2" style="712" bestFit="1" customWidth="1"/>
    <col min="16137" max="16384" width="8.90625" style="712"/>
  </cols>
  <sheetData>
    <row r="1" spans="1:9" x14ac:dyDescent="0.35">
      <c r="A1" s="2378" t="s">
        <v>0</v>
      </c>
      <c r="B1" s="2378"/>
      <c r="C1" s="2378"/>
      <c r="D1" s="2378"/>
      <c r="E1" s="2378"/>
      <c r="F1" s="2378"/>
      <c r="G1" s="2378"/>
      <c r="H1" s="2378"/>
      <c r="I1" s="711"/>
    </row>
    <row r="2" spans="1:9" ht="15.5" x14ac:dyDescent="0.35">
      <c r="A2" s="713"/>
      <c r="B2" s="713"/>
      <c r="C2" s="713"/>
      <c r="D2" s="713"/>
      <c r="E2" s="713"/>
      <c r="F2" s="714"/>
      <c r="G2" s="715"/>
      <c r="H2" s="715"/>
      <c r="I2" s="711"/>
    </row>
    <row r="3" spans="1:9" ht="15.5" x14ac:dyDescent="0.35">
      <c r="A3" s="716" t="s">
        <v>450</v>
      </c>
      <c r="B3" s="713"/>
      <c r="C3" s="716" t="s">
        <v>512</v>
      </c>
      <c r="D3" s="717"/>
      <c r="E3" s="713"/>
      <c r="F3" s="714"/>
      <c r="G3" s="715"/>
      <c r="H3" s="715"/>
      <c r="I3" s="711"/>
    </row>
    <row r="4" spans="1:9" ht="15.5" x14ac:dyDescent="0.35">
      <c r="A4" s="716"/>
      <c r="B4" s="716"/>
      <c r="C4" s="716"/>
      <c r="D4" s="716"/>
      <c r="E4" s="716"/>
      <c r="F4" s="714"/>
      <c r="G4" s="718"/>
      <c r="H4" s="718"/>
      <c r="I4" s="711"/>
    </row>
    <row r="5" spans="1:9" ht="15.5" x14ac:dyDescent="0.35">
      <c r="A5" s="716" t="s">
        <v>452</v>
      </c>
      <c r="B5" s="713"/>
      <c r="C5" s="2379" t="s">
        <v>513</v>
      </c>
      <c r="D5" s="2379"/>
      <c r="E5" s="2379"/>
      <c r="F5" s="714"/>
      <c r="G5" s="715"/>
      <c r="H5" s="715"/>
      <c r="I5" s="719"/>
    </row>
    <row r="6" spans="1:9" ht="16" thickBot="1" x14ac:dyDescent="0.4">
      <c r="A6" s="720"/>
      <c r="B6" s="720"/>
      <c r="C6" s="721"/>
      <c r="D6" s="721"/>
      <c r="E6" s="721"/>
      <c r="F6" s="722"/>
      <c r="G6" s="723"/>
      <c r="H6" s="724" t="s">
        <v>4</v>
      </c>
      <c r="I6" s="711"/>
    </row>
    <row r="7" spans="1:9" ht="15.5" x14ac:dyDescent="0.35">
      <c r="A7" s="725" t="s">
        <v>5</v>
      </c>
      <c r="B7" s="726" t="s">
        <v>6</v>
      </c>
      <c r="C7" s="726"/>
      <c r="D7" s="726"/>
      <c r="E7" s="727" t="s">
        <v>7</v>
      </c>
      <c r="F7" s="728" t="s">
        <v>8</v>
      </c>
      <c r="G7" s="729" t="s">
        <v>9</v>
      </c>
      <c r="H7" s="730" t="s">
        <v>10</v>
      </c>
      <c r="I7" s="711"/>
    </row>
    <row r="8" spans="1:9" ht="16" thickBot="1" x14ac:dyDescent="0.4">
      <c r="A8" s="731"/>
      <c r="B8" s="732"/>
      <c r="C8" s="732"/>
      <c r="D8" s="732"/>
      <c r="E8" s="733"/>
      <c r="F8" s="734"/>
      <c r="G8" s="735" t="s">
        <v>11</v>
      </c>
      <c r="H8" s="736" t="s">
        <v>11</v>
      </c>
      <c r="I8" s="711"/>
    </row>
    <row r="9" spans="1:9" ht="15.5" x14ac:dyDescent="0.35">
      <c r="A9" s="737">
        <v>1300</v>
      </c>
      <c r="B9" s="738" t="s">
        <v>12</v>
      </c>
      <c r="C9" s="716"/>
      <c r="D9" s="720"/>
      <c r="E9" s="739"/>
      <c r="F9" s="740"/>
      <c r="G9" s="741"/>
      <c r="H9" s="742"/>
      <c r="I9" s="719"/>
    </row>
    <row r="10" spans="1:9" ht="15.5" x14ac:dyDescent="0.35">
      <c r="A10" s="743"/>
      <c r="B10" s="738" t="s">
        <v>13</v>
      </c>
      <c r="C10" s="744"/>
      <c r="D10" s="721"/>
      <c r="E10" s="745"/>
      <c r="F10" s="746"/>
      <c r="G10" s="747"/>
      <c r="H10" s="748"/>
      <c r="I10" s="711"/>
    </row>
    <row r="11" spans="1:9" ht="15.5" x14ac:dyDescent="0.35">
      <c r="A11" s="749">
        <v>13.01</v>
      </c>
      <c r="B11" s="2371" t="s">
        <v>15</v>
      </c>
      <c r="C11" s="2374"/>
      <c r="D11" s="2373"/>
      <c r="E11" s="750" t="s">
        <v>16</v>
      </c>
      <c r="F11" s="746">
        <v>1</v>
      </c>
      <c r="G11" s="751"/>
      <c r="H11" s="748"/>
      <c r="I11" s="711"/>
    </row>
    <row r="12" spans="1:9" ht="15.5" x14ac:dyDescent="0.35">
      <c r="A12" s="752"/>
      <c r="B12" s="753"/>
      <c r="C12" s="754"/>
      <c r="D12" s="755"/>
      <c r="E12" s="750"/>
      <c r="F12" s="746"/>
      <c r="G12" s="751"/>
      <c r="H12" s="748"/>
      <c r="I12" s="711"/>
    </row>
    <row r="13" spans="1:9" ht="15.5" x14ac:dyDescent="0.35">
      <c r="A13" s="752"/>
      <c r="B13" s="2371" t="s">
        <v>17</v>
      </c>
      <c r="C13" s="2374"/>
      <c r="D13" s="2373"/>
      <c r="E13" s="756" t="s">
        <v>16</v>
      </c>
      <c r="F13" s="746">
        <v>1</v>
      </c>
      <c r="G13" s="751"/>
      <c r="H13" s="748"/>
      <c r="I13" s="711"/>
    </row>
    <row r="14" spans="1:9" ht="15.5" x14ac:dyDescent="0.35">
      <c r="A14" s="752"/>
      <c r="B14" s="753"/>
      <c r="C14" s="754"/>
      <c r="D14" s="755"/>
      <c r="E14" s="756"/>
      <c r="F14" s="746"/>
      <c r="G14" s="751"/>
      <c r="H14" s="748"/>
      <c r="I14" s="711"/>
    </row>
    <row r="15" spans="1:9" ht="15.5" x14ac:dyDescent="0.35">
      <c r="A15" s="752"/>
      <c r="B15" s="2371" t="s">
        <v>18</v>
      </c>
      <c r="C15" s="2374"/>
      <c r="D15" s="2373"/>
      <c r="E15" s="750" t="s">
        <v>19</v>
      </c>
      <c r="F15" s="746">
        <v>5</v>
      </c>
      <c r="G15" s="751"/>
      <c r="H15" s="748"/>
      <c r="I15" s="711"/>
    </row>
    <row r="16" spans="1:9" ht="15.5" x14ac:dyDescent="0.35">
      <c r="A16" s="752"/>
      <c r="B16" s="2371"/>
      <c r="C16" s="2374"/>
      <c r="D16" s="2373"/>
      <c r="E16" s="750"/>
      <c r="F16" s="746"/>
      <c r="G16" s="751"/>
      <c r="H16" s="748"/>
      <c r="I16" s="711"/>
    </row>
    <row r="17" spans="1:9" ht="15.5" x14ac:dyDescent="0.35">
      <c r="A17" s="737" t="s">
        <v>20</v>
      </c>
      <c r="B17" s="757" t="s">
        <v>21</v>
      </c>
      <c r="C17" s="720"/>
      <c r="D17" s="721"/>
      <c r="E17" s="758" t="s">
        <v>22</v>
      </c>
      <c r="F17" s="746">
        <v>2</v>
      </c>
      <c r="G17" s="751"/>
      <c r="H17" s="748"/>
      <c r="I17" s="711"/>
    </row>
    <row r="18" spans="1:9" ht="15.5" x14ac:dyDescent="0.35">
      <c r="A18" s="749"/>
      <c r="B18" s="759"/>
      <c r="C18" s="721"/>
      <c r="D18" s="721"/>
      <c r="E18" s="758"/>
      <c r="F18" s="746"/>
      <c r="G18" s="751"/>
      <c r="H18" s="748"/>
      <c r="I18" s="711"/>
    </row>
    <row r="19" spans="1:9" ht="15.5" x14ac:dyDescent="0.35">
      <c r="A19" s="737" t="s">
        <v>23</v>
      </c>
      <c r="B19" s="757" t="s">
        <v>24</v>
      </c>
      <c r="C19" s="720"/>
      <c r="D19" s="720"/>
      <c r="E19" s="758"/>
      <c r="F19" s="746"/>
      <c r="G19" s="751"/>
      <c r="H19" s="748"/>
      <c r="I19" s="711"/>
    </row>
    <row r="20" spans="1:9" ht="15.5" x14ac:dyDescent="0.35">
      <c r="A20" s="737"/>
      <c r="B20" s="757"/>
      <c r="C20" s="720"/>
      <c r="D20" s="720"/>
      <c r="E20" s="758"/>
      <c r="F20" s="746"/>
      <c r="G20" s="751"/>
      <c r="H20" s="748"/>
      <c r="I20" s="711"/>
    </row>
    <row r="21" spans="1:9" ht="15.5" x14ac:dyDescent="0.35">
      <c r="A21" s="749"/>
      <c r="B21" s="759" t="s">
        <v>25</v>
      </c>
      <c r="C21" s="721"/>
      <c r="D21" s="721"/>
      <c r="E21" s="758" t="s">
        <v>16</v>
      </c>
      <c r="F21" s="746">
        <v>1</v>
      </c>
      <c r="G21" s="751"/>
      <c r="H21" s="748"/>
      <c r="I21" s="711"/>
    </row>
    <row r="22" spans="1:9" ht="15.5" x14ac:dyDescent="0.35">
      <c r="A22" s="749"/>
      <c r="B22" s="759"/>
      <c r="C22" s="721"/>
      <c r="D22" s="721"/>
      <c r="E22" s="758"/>
      <c r="F22" s="746"/>
      <c r="G22" s="751"/>
      <c r="H22" s="748"/>
      <c r="I22" s="711"/>
    </row>
    <row r="23" spans="1:9" ht="15.5" x14ac:dyDescent="0.35">
      <c r="A23" s="749"/>
      <c r="B23" s="2371" t="s">
        <v>26</v>
      </c>
      <c r="C23" s="2374"/>
      <c r="D23" s="2373"/>
      <c r="E23" s="758" t="s">
        <v>27</v>
      </c>
      <c r="F23" s="746">
        <v>5</v>
      </c>
      <c r="G23" s="751"/>
      <c r="H23" s="748"/>
      <c r="I23" s="711"/>
    </row>
    <row r="24" spans="1:9" ht="15.5" x14ac:dyDescent="0.35">
      <c r="A24" s="749"/>
      <c r="B24" s="759"/>
      <c r="C24" s="721"/>
      <c r="D24" s="721"/>
      <c r="E24" s="758"/>
      <c r="F24" s="746"/>
      <c r="G24" s="751"/>
      <c r="H24" s="748"/>
      <c r="I24" s="711"/>
    </row>
    <row r="25" spans="1:9" ht="15.5" x14ac:dyDescent="0.35">
      <c r="A25" s="737" t="s">
        <v>28</v>
      </c>
      <c r="B25" s="757" t="s">
        <v>414</v>
      </c>
      <c r="C25" s="720"/>
      <c r="D25" s="721"/>
      <c r="E25" s="758"/>
      <c r="F25" s="746"/>
      <c r="G25" s="751"/>
      <c r="H25" s="748"/>
      <c r="I25" s="711"/>
    </row>
    <row r="26" spans="1:9" ht="15.5" x14ac:dyDescent="0.35">
      <c r="A26" s="760"/>
      <c r="B26" s="759" t="s">
        <v>25</v>
      </c>
      <c r="C26" s="721"/>
      <c r="D26" s="721"/>
      <c r="E26" s="758" t="s">
        <v>16</v>
      </c>
      <c r="F26" s="746">
        <v>1</v>
      </c>
      <c r="G26" s="751"/>
      <c r="H26" s="748"/>
      <c r="I26" s="711"/>
    </row>
    <row r="27" spans="1:9" ht="15.5" x14ac:dyDescent="0.35">
      <c r="A27" s="761"/>
      <c r="B27" s="759"/>
      <c r="C27" s="721"/>
      <c r="D27" s="721"/>
      <c r="E27" s="758"/>
      <c r="F27" s="746"/>
      <c r="G27" s="751"/>
      <c r="H27" s="748"/>
      <c r="I27" s="711"/>
    </row>
    <row r="28" spans="1:9" ht="15.5" x14ac:dyDescent="0.35">
      <c r="A28" s="761"/>
      <c r="B28" s="2371" t="s">
        <v>26</v>
      </c>
      <c r="C28" s="2374"/>
      <c r="D28" s="2373"/>
      <c r="E28" s="758" t="s">
        <v>27</v>
      </c>
      <c r="F28" s="746">
        <v>5</v>
      </c>
      <c r="G28" s="751"/>
      <c r="H28" s="748"/>
      <c r="I28" s="711"/>
    </row>
    <row r="29" spans="1:9" ht="15.5" x14ac:dyDescent="0.35">
      <c r="A29" s="761"/>
      <c r="B29" s="759"/>
      <c r="C29" s="721"/>
      <c r="D29" s="721"/>
      <c r="E29" s="758"/>
      <c r="F29" s="746"/>
      <c r="G29" s="747"/>
      <c r="H29" s="748"/>
      <c r="I29" s="711"/>
    </row>
    <row r="30" spans="1:9" ht="15.5" x14ac:dyDescent="0.35">
      <c r="A30" s="737" t="s">
        <v>30</v>
      </c>
      <c r="B30" s="757" t="s">
        <v>130</v>
      </c>
      <c r="C30" s="720"/>
      <c r="D30" s="720"/>
      <c r="E30" s="758" t="s">
        <v>22</v>
      </c>
      <c r="F30" s="746">
        <v>5</v>
      </c>
      <c r="G30" s="747"/>
      <c r="H30" s="748"/>
      <c r="I30" s="711"/>
    </row>
    <row r="31" spans="1:9" ht="16" thickBot="1" x14ac:dyDescent="0.4">
      <c r="A31" s="761"/>
      <c r="B31" s="759"/>
      <c r="C31" s="721"/>
      <c r="D31" s="721"/>
      <c r="E31" s="758"/>
      <c r="F31" s="746"/>
      <c r="G31" s="747"/>
      <c r="H31" s="748"/>
      <c r="I31" s="711"/>
    </row>
    <row r="32" spans="1:9" ht="16" thickBot="1" x14ac:dyDescent="0.4">
      <c r="A32" s="762" t="s">
        <v>31</v>
      </c>
      <c r="B32" s="763"/>
      <c r="C32" s="763"/>
      <c r="D32" s="763"/>
      <c r="E32" s="763"/>
      <c r="F32" s="764"/>
      <c r="G32" s="765"/>
      <c r="H32" s="766"/>
      <c r="I32" s="711"/>
    </row>
    <row r="33" spans="1:11" ht="16" thickBot="1" x14ac:dyDescent="0.4">
      <c r="A33" s="726"/>
      <c r="B33" s="768"/>
      <c r="C33" s="768"/>
      <c r="D33" s="768"/>
      <c r="E33" s="768"/>
      <c r="F33" s="769"/>
      <c r="G33" s="770"/>
      <c r="H33" s="771"/>
      <c r="I33" s="711"/>
    </row>
    <row r="34" spans="1:11" ht="15.5" x14ac:dyDescent="0.35">
      <c r="A34" s="725" t="s">
        <v>5</v>
      </c>
      <c r="B34" s="726" t="s">
        <v>6</v>
      </c>
      <c r="C34" s="726"/>
      <c r="D34" s="726"/>
      <c r="E34" s="727" t="s">
        <v>7</v>
      </c>
      <c r="F34" s="728" t="s">
        <v>8</v>
      </c>
      <c r="G34" s="729" t="s">
        <v>9</v>
      </c>
      <c r="H34" s="730" t="s">
        <v>10</v>
      </c>
      <c r="I34" s="711"/>
    </row>
    <row r="35" spans="1:11" ht="16" thickBot="1" x14ac:dyDescent="0.4">
      <c r="A35" s="731"/>
      <c r="B35" s="732"/>
      <c r="C35" s="732"/>
      <c r="D35" s="732"/>
      <c r="E35" s="733"/>
      <c r="F35" s="734"/>
      <c r="G35" s="735" t="s">
        <v>11</v>
      </c>
      <c r="H35" s="736" t="s">
        <v>11</v>
      </c>
      <c r="I35" s="711"/>
    </row>
    <row r="36" spans="1:11" ht="15.5" x14ac:dyDescent="0.35">
      <c r="A36" s="772">
        <v>1400</v>
      </c>
      <c r="B36" s="773" t="s">
        <v>454</v>
      </c>
      <c r="C36" s="721"/>
      <c r="D36" s="774"/>
      <c r="E36" s="750"/>
      <c r="F36" s="746"/>
      <c r="G36" s="747"/>
      <c r="H36" s="748"/>
      <c r="I36" s="711"/>
    </row>
    <row r="37" spans="1:11" ht="15.5" x14ac:dyDescent="0.35">
      <c r="A37" s="775"/>
      <c r="B37" s="773" t="s">
        <v>455</v>
      </c>
      <c r="C37" s="721"/>
      <c r="D37" s="774"/>
      <c r="E37" s="750"/>
      <c r="F37" s="746"/>
      <c r="G37" s="747"/>
      <c r="H37" s="748"/>
      <c r="I37" s="711"/>
    </row>
    <row r="38" spans="1:11" ht="15.5" x14ac:dyDescent="0.35">
      <c r="A38" s="737"/>
      <c r="B38" s="759"/>
      <c r="C38" s="721"/>
      <c r="D38" s="721"/>
      <c r="E38" s="750"/>
      <c r="F38" s="746"/>
      <c r="G38" s="747"/>
      <c r="H38" s="748"/>
      <c r="I38" s="711"/>
    </row>
    <row r="39" spans="1:11" ht="15.5" x14ac:dyDescent="0.35">
      <c r="A39" s="737" t="s">
        <v>133</v>
      </c>
      <c r="B39" s="757" t="s">
        <v>134</v>
      </c>
      <c r="C39" s="720"/>
      <c r="D39" s="720"/>
      <c r="E39" s="758" t="s">
        <v>27</v>
      </c>
      <c r="F39" s="746">
        <v>1</v>
      </c>
      <c r="G39" s="747"/>
      <c r="H39" s="748"/>
      <c r="I39" s="711"/>
    </row>
    <row r="40" spans="1:11" ht="16" thickBot="1" x14ac:dyDescent="0.4">
      <c r="A40" s="761"/>
      <c r="B40" s="721"/>
      <c r="C40" s="721"/>
      <c r="D40" s="721"/>
      <c r="E40" s="758"/>
      <c r="F40" s="746"/>
      <c r="G40" s="747"/>
      <c r="H40" s="748"/>
      <c r="I40" s="711"/>
    </row>
    <row r="41" spans="1:11" ht="16" thickBot="1" x14ac:dyDescent="0.4">
      <c r="A41" s="762" t="s">
        <v>135</v>
      </c>
      <c r="B41" s="763"/>
      <c r="C41" s="763"/>
      <c r="D41" s="763"/>
      <c r="E41" s="763"/>
      <c r="F41" s="764"/>
      <c r="G41" s="765"/>
      <c r="H41" s="766"/>
      <c r="I41" s="711"/>
    </row>
    <row r="42" spans="1:11" ht="16" thickBot="1" x14ac:dyDescent="0.4">
      <c r="A42" s="726"/>
      <c r="B42" s="768"/>
      <c r="C42" s="768"/>
      <c r="D42" s="768"/>
      <c r="E42" s="768"/>
      <c r="F42" s="769"/>
      <c r="G42" s="770"/>
      <c r="H42" s="771"/>
      <c r="I42" s="711"/>
    </row>
    <row r="43" spans="1:11" ht="15.5" x14ac:dyDescent="0.35">
      <c r="A43" s="725" t="s">
        <v>5</v>
      </c>
      <c r="B43" s="726" t="s">
        <v>6</v>
      </c>
      <c r="C43" s="726"/>
      <c r="D43" s="726"/>
      <c r="E43" s="727" t="s">
        <v>7</v>
      </c>
      <c r="F43" s="728" t="s">
        <v>8</v>
      </c>
      <c r="G43" s="729" t="s">
        <v>9</v>
      </c>
      <c r="H43" s="730" t="s">
        <v>10</v>
      </c>
      <c r="I43" s="711"/>
    </row>
    <row r="44" spans="1:11" ht="16" thickBot="1" x14ac:dyDescent="0.4">
      <c r="A44" s="731"/>
      <c r="B44" s="732"/>
      <c r="C44" s="732"/>
      <c r="D44" s="732"/>
      <c r="E44" s="733"/>
      <c r="F44" s="734"/>
      <c r="G44" s="735" t="s">
        <v>11</v>
      </c>
      <c r="H44" s="736" t="s">
        <v>11</v>
      </c>
      <c r="I44" s="711"/>
    </row>
    <row r="45" spans="1:11" ht="15.5" x14ac:dyDescent="0.35">
      <c r="A45" s="737">
        <v>1500</v>
      </c>
      <c r="B45" s="720" t="s">
        <v>33</v>
      </c>
      <c r="C45" s="721"/>
      <c r="D45" s="721"/>
      <c r="E45" s="758"/>
      <c r="F45" s="746"/>
      <c r="G45" s="747"/>
      <c r="H45" s="748"/>
      <c r="I45" s="711"/>
    </row>
    <row r="46" spans="1:11" ht="15.5" x14ac:dyDescent="0.35">
      <c r="A46" s="749"/>
      <c r="B46" s="721"/>
      <c r="C46" s="721"/>
      <c r="D46" s="721"/>
      <c r="E46" s="750"/>
      <c r="F46" s="776"/>
      <c r="G46" s="747"/>
      <c r="H46" s="748"/>
      <c r="I46" s="711"/>
    </row>
    <row r="47" spans="1:11" ht="15.5" x14ac:dyDescent="0.35">
      <c r="A47" s="737">
        <v>15.03</v>
      </c>
      <c r="B47" s="720" t="s">
        <v>34</v>
      </c>
      <c r="C47" s="721"/>
      <c r="D47" s="721"/>
      <c r="E47" s="750" t="s">
        <v>35</v>
      </c>
      <c r="F47" s="776"/>
      <c r="G47" s="747"/>
      <c r="H47" s="748"/>
      <c r="I47" s="711"/>
      <c r="K47" s="17"/>
    </row>
    <row r="48" spans="1:11" ht="15.5" x14ac:dyDescent="0.35">
      <c r="A48" s="749"/>
      <c r="B48" s="721" t="s">
        <v>36</v>
      </c>
      <c r="C48" s="721"/>
      <c r="D48" s="721"/>
      <c r="E48" s="750" t="s">
        <v>16</v>
      </c>
      <c r="F48" s="776">
        <v>1</v>
      </c>
      <c r="G48" s="747"/>
      <c r="H48" s="748"/>
      <c r="I48" s="711"/>
      <c r="K48" s="17"/>
    </row>
    <row r="49" spans="1:11" ht="15.5" x14ac:dyDescent="0.35">
      <c r="A49" s="749"/>
      <c r="B49" s="721"/>
      <c r="C49" s="721"/>
      <c r="D49" s="721"/>
      <c r="E49" s="750"/>
      <c r="F49" s="776"/>
      <c r="G49" s="747"/>
      <c r="H49" s="748"/>
      <c r="I49" s="711"/>
      <c r="K49" s="17"/>
    </row>
    <row r="50" spans="1:11" ht="15.5" x14ac:dyDescent="0.35">
      <c r="A50" s="749"/>
      <c r="B50" s="721" t="s">
        <v>37</v>
      </c>
      <c r="C50" s="721"/>
      <c r="D50" s="721"/>
      <c r="E50" s="750" t="s">
        <v>22</v>
      </c>
      <c r="F50" s="776">
        <v>2</v>
      </c>
      <c r="G50" s="747"/>
      <c r="H50" s="748"/>
      <c r="I50" s="711"/>
      <c r="K50" s="17"/>
    </row>
    <row r="51" spans="1:11" ht="15.5" x14ac:dyDescent="0.35">
      <c r="A51" s="752"/>
      <c r="B51" s="721"/>
      <c r="C51" s="721"/>
      <c r="D51" s="721"/>
      <c r="E51" s="750"/>
      <c r="F51" s="776"/>
      <c r="G51" s="747"/>
      <c r="H51" s="748"/>
      <c r="I51" s="711"/>
      <c r="K51" s="17"/>
    </row>
    <row r="52" spans="1:11" ht="15.5" x14ac:dyDescent="0.35">
      <c r="A52" s="752"/>
      <c r="B52" s="721" t="s">
        <v>38</v>
      </c>
      <c r="C52" s="721"/>
      <c r="D52" s="721"/>
      <c r="E52" s="750" t="s">
        <v>22</v>
      </c>
      <c r="F52" s="776">
        <v>2</v>
      </c>
      <c r="G52" s="747"/>
      <c r="H52" s="748"/>
      <c r="I52" s="711"/>
      <c r="K52" s="17"/>
    </row>
    <row r="53" spans="1:11" ht="15.5" x14ac:dyDescent="0.35">
      <c r="A53" s="752"/>
      <c r="B53" s="721"/>
      <c r="C53" s="721"/>
      <c r="D53" s="721"/>
      <c r="E53" s="750"/>
      <c r="F53" s="776"/>
      <c r="G53" s="747"/>
      <c r="H53" s="748"/>
      <c r="I53" s="711"/>
      <c r="K53" s="17"/>
    </row>
    <row r="54" spans="1:11" ht="15.5" x14ac:dyDescent="0.35">
      <c r="A54" s="752"/>
      <c r="B54" s="721" t="s">
        <v>456</v>
      </c>
      <c r="C54" s="721"/>
      <c r="D54" s="721"/>
      <c r="E54" s="750" t="s">
        <v>22</v>
      </c>
      <c r="F54" s="776">
        <v>1</v>
      </c>
      <c r="G54" s="747"/>
      <c r="H54" s="748"/>
      <c r="I54" s="711"/>
      <c r="K54" s="17"/>
    </row>
    <row r="55" spans="1:11" ht="15.5" x14ac:dyDescent="0.35">
      <c r="A55" s="752"/>
      <c r="B55" s="721"/>
      <c r="C55" s="721"/>
      <c r="D55" s="721"/>
      <c r="E55" s="750"/>
      <c r="F55" s="776"/>
      <c r="G55" s="747"/>
      <c r="H55" s="748"/>
      <c r="I55" s="711"/>
      <c r="K55" s="17"/>
    </row>
    <row r="56" spans="1:11" ht="15.5" x14ac:dyDescent="0.35">
      <c r="A56" s="752"/>
      <c r="B56" s="721" t="s">
        <v>138</v>
      </c>
      <c r="C56" s="721"/>
      <c r="D56" s="721"/>
      <c r="E56" s="750" t="s">
        <v>139</v>
      </c>
      <c r="F56" s="776">
        <v>1</v>
      </c>
      <c r="G56" s="747"/>
      <c r="H56" s="748"/>
      <c r="I56" s="711"/>
      <c r="K56" s="17"/>
    </row>
    <row r="57" spans="1:11" ht="15.5" x14ac:dyDescent="0.35">
      <c r="A57" s="752"/>
      <c r="B57" s="721"/>
      <c r="C57" s="721"/>
      <c r="D57" s="721"/>
      <c r="E57" s="750"/>
      <c r="F57" s="776"/>
      <c r="G57" s="747"/>
      <c r="H57" s="748"/>
      <c r="I57" s="711"/>
      <c r="K57" s="17"/>
    </row>
    <row r="58" spans="1:11" ht="15.5" x14ac:dyDescent="0.35">
      <c r="A58" s="752"/>
      <c r="B58" s="721" t="s">
        <v>39</v>
      </c>
      <c r="C58" s="721"/>
      <c r="D58" s="721"/>
      <c r="E58" s="750" t="s">
        <v>22</v>
      </c>
      <c r="F58" s="776">
        <v>4</v>
      </c>
      <c r="G58" s="747"/>
      <c r="H58" s="748"/>
      <c r="I58" s="711"/>
      <c r="K58" s="17"/>
    </row>
    <row r="59" spans="1:11" ht="16" thickBot="1" x14ac:dyDescent="0.4">
      <c r="A59" s="752"/>
      <c r="B59" s="721"/>
      <c r="C59" s="721"/>
      <c r="D59" s="721"/>
      <c r="E59" s="750"/>
      <c r="F59" s="776"/>
      <c r="G59" s="747"/>
      <c r="H59" s="748"/>
      <c r="I59" s="711"/>
      <c r="K59" s="17"/>
    </row>
    <row r="60" spans="1:11" ht="16" thickBot="1" x14ac:dyDescent="0.4">
      <c r="A60" s="762" t="s">
        <v>40</v>
      </c>
      <c r="B60" s="763"/>
      <c r="C60" s="777"/>
      <c r="D60" s="763"/>
      <c r="E60" s="778"/>
      <c r="F60" s="764"/>
      <c r="G60" s="779"/>
      <c r="H60" s="780"/>
      <c r="I60" s="711"/>
      <c r="K60" s="17"/>
    </row>
    <row r="61" spans="1:11" ht="15.5" x14ac:dyDescent="0.35">
      <c r="A61" s="726"/>
      <c r="B61" s="768"/>
      <c r="C61" s="768"/>
      <c r="D61" s="768"/>
      <c r="E61" s="781"/>
      <c r="F61" s="769"/>
      <c r="G61" s="770"/>
      <c r="H61" s="782"/>
      <c r="I61" s="711"/>
      <c r="K61" s="17"/>
    </row>
    <row r="62" spans="1:11" ht="16" thickBot="1" x14ac:dyDescent="0.4">
      <c r="A62" s="732"/>
      <c r="B62" s="783"/>
      <c r="C62" s="783"/>
      <c r="D62" s="783"/>
      <c r="E62" s="784"/>
      <c r="F62" s="785"/>
      <c r="G62" s="786"/>
      <c r="H62" s="724" t="s">
        <v>41</v>
      </c>
      <c r="I62" s="711"/>
    </row>
    <row r="63" spans="1:11" ht="15.5" x14ac:dyDescent="0.35">
      <c r="A63" s="725" t="s">
        <v>5</v>
      </c>
      <c r="B63" s="726" t="s">
        <v>6</v>
      </c>
      <c r="C63" s="726"/>
      <c r="D63" s="726"/>
      <c r="E63" s="727" t="s">
        <v>7</v>
      </c>
      <c r="F63" s="728" t="s">
        <v>8</v>
      </c>
      <c r="G63" s="729" t="s">
        <v>9</v>
      </c>
      <c r="H63" s="730" t="s">
        <v>10</v>
      </c>
      <c r="I63" s="711"/>
    </row>
    <row r="64" spans="1:11" ht="16" thickBot="1" x14ac:dyDescent="0.4">
      <c r="A64" s="731"/>
      <c r="B64" s="732"/>
      <c r="C64" s="732"/>
      <c r="D64" s="732"/>
      <c r="E64" s="733"/>
      <c r="F64" s="734"/>
      <c r="G64" s="735" t="s">
        <v>11</v>
      </c>
      <c r="H64" s="736" t="s">
        <v>11</v>
      </c>
      <c r="I64" s="711"/>
    </row>
    <row r="65" spans="1:9" ht="15.5" x14ac:dyDescent="0.35">
      <c r="A65" s="787">
        <v>1700</v>
      </c>
      <c r="B65" s="773" t="s">
        <v>42</v>
      </c>
      <c r="C65" s="721"/>
      <c r="D65" s="788"/>
      <c r="E65" s="738"/>
      <c r="F65" s="789"/>
      <c r="G65" s="741"/>
      <c r="H65" s="790"/>
      <c r="I65" s="711"/>
    </row>
    <row r="66" spans="1:9" ht="15.5" x14ac:dyDescent="0.35">
      <c r="A66" s="791"/>
      <c r="B66" s="738"/>
      <c r="C66" s="716"/>
      <c r="D66" s="788"/>
      <c r="E66" s="738"/>
      <c r="F66" s="789"/>
      <c r="G66" s="741"/>
      <c r="H66" s="790"/>
      <c r="I66" s="711"/>
    </row>
    <row r="67" spans="1:9" ht="15.5" x14ac:dyDescent="0.35">
      <c r="A67" s="787">
        <v>17.010000000000002</v>
      </c>
      <c r="B67" s="773" t="s">
        <v>140</v>
      </c>
      <c r="C67" s="720"/>
      <c r="D67" s="792"/>
      <c r="E67" s="758" t="s">
        <v>141</v>
      </c>
      <c r="F67" s="793">
        <v>1</v>
      </c>
      <c r="G67" s="747"/>
      <c r="H67" s="748"/>
      <c r="I67" s="711"/>
    </row>
    <row r="68" spans="1:9" ht="15.5" x14ac:dyDescent="0.35">
      <c r="A68" s="794"/>
      <c r="B68" s="795"/>
      <c r="C68" s="721"/>
      <c r="D68" s="774"/>
      <c r="E68" s="750"/>
      <c r="F68" s="746"/>
      <c r="G68" s="747"/>
      <c r="H68" s="748"/>
      <c r="I68" s="796"/>
    </row>
    <row r="69" spans="1:9" ht="15.5" x14ac:dyDescent="0.35">
      <c r="A69" s="787" t="s">
        <v>147</v>
      </c>
      <c r="B69" s="773" t="s">
        <v>148</v>
      </c>
      <c r="C69" s="720"/>
      <c r="D69" s="792"/>
      <c r="E69" s="750"/>
      <c r="F69" s="746"/>
      <c r="G69" s="747"/>
      <c r="H69" s="748"/>
      <c r="I69" s="796"/>
    </row>
    <row r="70" spans="1:9" ht="15.5" x14ac:dyDescent="0.35">
      <c r="A70" s="761"/>
      <c r="B70" s="721"/>
      <c r="C70" s="721"/>
      <c r="D70" s="721"/>
      <c r="E70" s="750"/>
      <c r="F70" s="746"/>
      <c r="G70" s="747"/>
      <c r="H70" s="748"/>
      <c r="I70" s="796"/>
    </row>
    <row r="71" spans="1:9" ht="15.5" x14ac:dyDescent="0.35">
      <c r="A71" s="761"/>
      <c r="B71" s="721" t="s">
        <v>149</v>
      </c>
      <c r="C71" s="721"/>
      <c r="D71" s="721"/>
      <c r="E71" s="758" t="s">
        <v>45</v>
      </c>
      <c r="F71" s="746">
        <v>3</v>
      </c>
      <c r="G71" s="747"/>
      <c r="H71" s="748"/>
      <c r="I71" s="796"/>
    </row>
    <row r="72" spans="1:9" ht="15.5" x14ac:dyDescent="0.35">
      <c r="A72" s="761"/>
      <c r="B72" s="721"/>
      <c r="C72" s="721"/>
      <c r="D72" s="721"/>
      <c r="E72" s="750"/>
      <c r="F72" s="746"/>
      <c r="G72" s="747"/>
      <c r="H72" s="748"/>
      <c r="I72" s="796"/>
    </row>
    <row r="73" spans="1:9" ht="15.5" x14ac:dyDescent="0.35">
      <c r="A73" s="761"/>
      <c r="B73" s="721" t="s">
        <v>457</v>
      </c>
      <c r="C73" s="721"/>
      <c r="D73" s="721"/>
      <c r="E73" s="758" t="s">
        <v>45</v>
      </c>
      <c r="F73" s="746">
        <v>6</v>
      </c>
      <c r="G73" s="747"/>
      <c r="H73" s="748"/>
      <c r="I73" s="796"/>
    </row>
    <row r="74" spans="1:9" ht="15.5" x14ac:dyDescent="0.35">
      <c r="A74" s="761"/>
      <c r="B74" s="721"/>
      <c r="C74" s="721"/>
      <c r="D74" s="721"/>
      <c r="E74" s="750"/>
      <c r="F74" s="746"/>
      <c r="G74" s="747"/>
      <c r="H74" s="748"/>
      <c r="I74" s="796"/>
    </row>
    <row r="75" spans="1:9" ht="15.5" x14ac:dyDescent="0.35">
      <c r="A75" s="761"/>
      <c r="B75" s="721" t="s">
        <v>458</v>
      </c>
      <c r="C75" s="721"/>
      <c r="D75" s="721"/>
      <c r="E75" s="758" t="s">
        <v>45</v>
      </c>
      <c r="F75" s="746">
        <v>5</v>
      </c>
      <c r="G75" s="747"/>
      <c r="H75" s="748"/>
      <c r="I75" s="796"/>
    </row>
    <row r="76" spans="1:9" ht="15.5" x14ac:dyDescent="0.35">
      <c r="A76" s="761"/>
      <c r="B76" s="721"/>
      <c r="C76" s="721"/>
      <c r="D76" s="721"/>
      <c r="E76" s="758"/>
      <c r="F76" s="746"/>
      <c r="G76" s="747"/>
      <c r="H76" s="748"/>
      <c r="I76" s="796"/>
    </row>
    <row r="77" spans="1:9" ht="15.5" x14ac:dyDescent="0.35">
      <c r="A77" s="761"/>
      <c r="B77" s="721" t="s">
        <v>152</v>
      </c>
      <c r="C77" s="721"/>
      <c r="D77" s="721"/>
      <c r="E77" s="758" t="s">
        <v>45</v>
      </c>
      <c r="F77" s="746">
        <v>5</v>
      </c>
      <c r="G77" s="747"/>
      <c r="H77" s="748"/>
      <c r="I77" s="796"/>
    </row>
    <row r="78" spans="1:9" ht="15.5" x14ac:dyDescent="0.35">
      <c r="A78" s="761"/>
      <c r="B78" s="721"/>
      <c r="C78" s="721"/>
      <c r="D78" s="721"/>
      <c r="E78" s="758"/>
      <c r="F78" s="746"/>
      <c r="G78" s="747"/>
      <c r="H78" s="748"/>
      <c r="I78" s="796"/>
    </row>
    <row r="79" spans="1:9" ht="15.5" x14ac:dyDescent="0.35">
      <c r="A79" s="787" t="s">
        <v>43</v>
      </c>
      <c r="B79" s="773" t="s">
        <v>44</v>
      </c>
      <c r="C79" s="720"/>
      <c r="D79" s="792"/>
      <c r="E79" s="758" t="s">
        <v>45</v>
      </c>
      <c r="F79" s="746">
        <v>15</v>
      </c>
      <c r="G79" s="747"/>
      <c r="H79" s="748"/>
      <c r="I79" s="796"/>
    </row>
    <row r="80" spans="1:9" ht="15.5" x14ac:dyDescent="0.35">
      <c r="A80" s="761"/>
      <c r="B80" s="721"/>
      <c r="C80" s="721"/>
      <c r="D80" s="721"/>
      <c r="E80" s="750"/>
      <c r="F80" s="746"/>
      <c r="G80" s="747"/>
      <c r="H80" s="748"/>
      <c r="I80" s="796"/>
    </row>
    <row r="81" spans="1:12" ht="15.5" x14ac:dyDescent="0.35">
      <c r="A81" s="787" t="s">
        <v>155</v>
      </c>
      <c r="B81" s="773" t="s">
        <v>415</v>
      </c>
      <c r="C81" s="720"/>
      <c r="D81" s="792"/>
      <c r="E81" s="758" t="s">
        <v>459</v>
      </c>
      <c r="F81" s="746">
        <v>100</v>
      </c>
      <c r="G81" s="747"/>
      <c r="H81" s="748"/>
      <c r="I81" s="796"/>
    </row>
    <row r="82" spans="1:12" ht="16" thickBot="1" x14ac:dyDescent="0.4">
      <c r="A82" s="761"/>
      <c r="B82" s="721"/>
      <c r="C82" s="721"/>
      <c r="D82" s="721"/>
      <c r="E82" s="750"/>
      <c r="F82" s="746"/>
      <c r="G82" s="747"/>
      <c r="H82" s="797"/>
      <c r="I82" s="796"/>
    </row>
    <row r="83" spans="1:12" ht="16" thickBot="1" x14ac:dyDescent="0.4">
      <c r="A83" s="762" t="s">
        <v>46</v>
      </c>
      <c r="B83" s="763"/>
      <c r="C83" s="777"/>
      <c r="D83" s="763"/>
      <c r="E83" s="778"/>
      <c r="F83" s="764"/>
      <c r="G83" s="779"/>
      <c r="H83" s="780"/>
      <c r="I83" s="796"/>
    </row>
    <row r="84" spans="1:12" ht="15.5" x14ac:dyDescent="0.35">
      <c r="A84" s="720"/>
      <c r="B84" s="721"/>
      <c r="C84" s="721"/>
      <c r="D84" s="721"/>
      <c r="E84" s="798"/>
      <c r="F84" s="722"/>
      <c r="G84" s="723"/>
      <c r="H84" s="799"/>
      <c r="I84" s="796"/>
    </row>
    <row r="85" spans="1:12" ht="16" thickBot="1" x14ac:dyDescent="0.4">
      <c r="A85" s="800"/>
      <c r="B85" s="801"/>
      <c r="C85" s="783"/>
      <c r="D85" s="783"/>
      <c r="E85" s="784"/>
      <c r="F85" s="785"/>
      <c r="G85" s="786"/>
      <c r="H85" s="724" t="s">
        <v>47</v>
      </c>
      <c r="I85" s="796"/>
    </row>
    <row r="86" spans="1:12" ht="15.5" x14ac:dyDescent="0.35">
      <c r="A86" s="725" t="s">
        <v>5</v>
      </c>
      <c r="B86" s="726" t="s">
        <v>6</v>
      </c>
      <c r="C86" s="726"/>
      <c r="D86" s="726"/>
      <c r="E86" s="727" t="s">
        <v>7</v>
      </c>
      <c r="F86" s="728" t="s">
        <v>8</v>
      </c>
      <c r="G86" s="729" t="s">
        <v>9</v>
      </c>
      <c r="H86" s="730" t="s">
        <v>10</v>
      </c>
      <c r="I86" s="796"/>
    </row>
    <row r="87" spans="1:12" ht="16" thickBot="1" x14ac:dyDescent="0.4">
      <c r="A87" s="731"/>
      <c r="B87" s="732"/>
      <c r="C87" s="732"/>
      <c r="D87" s="732"/>
      <c r="E87" s="733"/>
      <c r="F87" s="734"/>
      <c r="G87" s="735" t="s">
        <v>11</v>
      </c>
      <c r="H87" s="736" t="s">
        <v>11</v>
      </c>
      <c r="I87" s="796"/>
    </row>
    <row r="88" spans="1:12" ht="15.5" x14ac:dyDescent="0.35">
      <c r="A88" s="787" t="s">
        <v>48</v>
      </c>
      <c r="B88" s="802" t="s">
        <v>49</v>
      </c>
      <c r="C88" s="721"/>
      <c r="D88" s="721"/>
      <c r="E88" s="803"/>
      <c r="F88" s="804"/>
      <c r="G88" s="805"/>
      <c r="H88" s="806"/>
      <c r="I88" s="796"/>
    </row>
    <row r="89" spans="1:12" ht="15.5" x14ac:dyDescent="0.35">
      <c r="A89" s="787" t="s">
        <v>157</v>
      </c>
      <c r="B89" s="738" t="s">
        <v>158</v>
      </c>
      <c r="C89" s="720"/>
      <c r="D89" s="720"/>
      <c r="E89" s="758"/>
      <c r="F89" s="807"/>
      <c r="G89" s="747"/>
      <c r="H89" s="748"/>
      <c r="I89" s="796"/>
    </row>
    <row r="90" spans="1:12" ht="15.5" x14ac:dyDescent="0.35">
      <c r="A90" s="808"/>
      <c r="B90" s="809" t="s">
        <v>52</v>
      </c>
      <c r="C90" s="721"/>
      <c r="D90" s="721"/>
      <c r="E90" s="758" t="s">
        <v>53</v>
      </c>
      <c r="F90" s="807">
        <v>18</v>
      </c>
      <c r="G90" s="747"/>
      <c r="H90" s="748"/>
      <c r="I90" s="796"/>
    </row>
    <row r="91" spans="1:12" ht="15.5" x14ac:dyDescent="0.35">
      <c r="A91" s="808"/>
      <c r="B91" s="809" t="s">
        <v>387</v>
      </c>
      <c r="C91" s="721"/>
      <c r="D91" s="721"/>
      <c r="E91" s="758" t="s">
        <v>53</v>
      </c>
      <c r="F91" s="807">
        <v>18</v>
      </c>
      <c r="G91" s="747"/>
      <c r="H91" s="748"/>
      <c r="I91" s="796"/>
    </row>
    <row r="92" spans="1:12" ht="15.5" x14ac:dyDescent="0.35">
      <c r="A92" s="808"/>
      <c r="B92" s="809" t="s">
        <v>460</v>
      </c>
      <c r="C92" s="721"/>
      <c r="D92" s="721"/>
      <c r="E92" s="758" t="s">
        <v>53</v>
      </c>
      <c r="F92" s="807">
        <v>18</v>
      </c>
      <c r="G92" s="747"/>
      <c r="H92" s="748"/>
      <c r="I92" s="796"/>
    </row>
    <row r="93" spans="1:12" ht="15.5" x14ac:dyDescent="0.35">
      <c r="A93" s="808"/>
      <c r="B93" s="809" t="s">
        <v>54</v>
      </c>
      <c r="C93" s="721"/>
      <c r="D93" s="721"/>
      <c r="E93" s="758" t="s">
        <v>53</v>
      </c>
      <c r="F93" s="807">
        <v>18</v>
      </c>
      <c r="G93" s="747"/>
      <c r="H93" s="748"/>
      <c r="I93" s="796"/>
    </row>
    <row r="94" spans="1:12" ht="15.5" x14ac:dyDescent="0.35">
      <c r="A94" s="808"/>
      <c r="B94" s="809" t="s">
        <v>388</v>
      </c>
      <c r="C94" s="721"/>
      <c r="D94" s="721"/>
      <c r="E94" s="758" t="s">
        <v>53</v>
      </c>
      <c r="F94" s="807">
        <v>18</v>
      </c>
      <c r="G94" s="747"/>
      <c r="H94" s="748"/>
      <c r="I94" s="796"/>
    </row>
    <row r="95" spans="1:12" ht="15.5" x14ac:dyDescent="0.35">
      <c r="A95" s="787" t="s">
        <v>50</v>
      </c>
      <c r="B95" s="738" t="s">
        <v>51</v>
      </c>
      <c r="C95" s="721"/>
      <c r="D95" s="721"/>
      <c r="E95" s="758"/>
      <c r="F95" s="807"/>
      <c r="G95" s="747"/>
      <c r="H95" s="748"/>
      <c r="I95" s="796"/>
    </row>
    <row r="96" spans="1:12" ht="15.5" x14ac:dyDescent="0.35">
      <c r="A96" s="808"/>
      <c r="B96" s="809" t="s">
        <v>52</v>
      </c>
      <c r="C96" s="721"/>
      <c r="D96" s="721"/>
      <c r="E96" s="758" t="s">
        <v>53</v>
      </c>
      <c r="F96" s="807">
        <v>18</v>
      </c>
      <c r="G96" s="747"/>
      <c r="H96" s="748"/>
      <c r="I96" s="796"/>
      <c r="L96" s="17"/>
    </row>
    <row r="97" spans="1:12" ht="15.5" x14ac:dyDescent="0.35">
      <c r="A97" s="808"/>
      <c r="B97" s="809" t="s">
        <v>387</v>
      </c>
      <c r="C97" s="721"/>
      <c r="D97" s="721"/>
      <c r="E97" s="758" t="s">
        <v>53</v>
      </c>
      <c r="F97" s="807">
        <v>18</v>
      </c>
      <c r="G97" s="747"/>
      <c r="H97" s="748"/>
      <c r="I97" s="796"/>
      <c r="L97" s="17"/>
    </row>
    <row r="98" spans="1:12" ht="15.5" x14ac:dyDescent="0.35">
      <c r="A98" s="808"/>
      <c r="B98" s="809" t="s">
        <v>460</v>
      </c>
      <c r="C98" s="721"/>
      <c r="D98" s="721"/>
      <c r="E98" s="758" t="s">
        <v>53</v>
      </c>
      <c r="F98" s="807">
        <v>18</v>
      </c>
      <c r="G98" s="747"/>
      <c r="H98" s="748"/>
      <c r="I98" s="796"/>
      <c r="L98" s="17"/>
    </row>
    <row r="99" spans="1:12" ht="15.5" x14ac:dyDescent="0.35">
      <c r="A99" s="808"/>
      <c r="B99" s="809" t="s">
        <v>54</v>
      </c>
      <c r="C99" s="721"/>
      <c r="D99" s="721"/>
      <c r="E99" s="758" t="s">
        <v>53</v>
      </c>
      <c r="F99" s="807">
        <v>18</v>
      </c>
      <c r="G99" s="747"/>
      <c r="H99" s="748"/>
      <c r="I99" s="796"/>
      <c r="L99" s="17"/>
    </row>
    <row r="100" spans="1:12" ht="15.5" x14ac:dyDescent="0.35">
      <c r="A100" s="808"/>
      <c r="B100" s="809" t="s">
        <v>392</v>
      </c>
      <c r="C100" s="721"/>
      <c r="D100" s="721"/>
      <c r="E100" s="758" t="s">
        <v>53</v>
      </c>
      <c r="F100" s="807">
        <v>18</v>
      </c>
      <c r="G100" s="747"/>
      <c r="H100" s="748"/>
      <c r="I100" s="796"/>
      <c r="L100" s="17"/>
    </row>
    <row r="101" spans="1:12" ht="15.5" x14ac:dyDescent="0.35">
      <c r="A101" s="787" t="s">
        <v>160</v>
      </c>
      <c r="B101" s="738" t="s">
        <v>161</v>
      </c>
      <c r="C101" s="721"/>
      <c r="D101" s="721"/>
      <c r="E101" s="758"/>
      <c r="F101" s="807"/>
      <c r="G101" s="747"/>
      <c r="H101" s="748"/>
      <c r="I101" s="796"/>
      <c r="L101" s="17"/>
    </row>
    <row r="102" spans="1:12" ht="15.5" x14ac:dyDescent="0.35">
      <c r="A102" s="808"/>
      <c r="B102" s="809" t="s">
        <v>162</v>
      </c>
      <c r="C102" s="721"/>
      <c r="D102" s="721"/>
      <c r="E102" s="758" t="s">
        <v>53</v>
      </c>
      <c r="F102" s="807">
        <v>40</v>
      </c>
      <c r="G102" s="747"/>
      <c r="H102" s="748"/>
      <c r="I102" s="796"/>
      <c r="L102" s="17"/>
    </row>
    <row r="103" spans="1:12" ht="15.5" x14ac:dyDescent="0.35">
      <c r="A103" s="808"/>
      <c r="B103" s="809" t="s">
        <v>461</v>
      </c>
      <c r="C103" s="721"/>
      <c r="D103" s="721"/>
      <c r="E103" s="758" t="s">
        <v>53</v>
      </c>
      <c r="F103" s="807">
        <v>40</v>
      </c>
      <c r="G103" s="747"/>
      <c r="H103" s="748"/>
      <c r="I103" s="796"/>
      <c r="L103" s="17"/>
    </row>
    <row r="104" spans="1:12" ht="15.5" x14ac:dyDescent="0.35">
      <c r="A104" s="808"/>
      <c r="B104" s="809" t="s">
        <v>462</v>
      </c>
      <c r="C104" s="721"/>
      <c r="D104" s="721"/>
      <c r="E104" s="758" t="s">
        <v>53</v>
      </c>
      <c r="F104" s="807">
        <v>24</v>
      </c>
      <c r="G104" s="747"/>
      <c r="H104" s="748"/>
      <c r="I104" s="796"/>
    </row>
    <row r="105" spans="1:12" ht="15.5" x14ac:dyDescent="0.35">
      <c r="A105" s="808"/>
      <c r="B105" s="809" t="s">
        <v>463</v>
      </c>
      <c r="C105" s="721"/>
      <c r="D105" s="721"/>
      <c r="E105" s="758" t="s">
        <v>53</v>
      </c>
      <c r="F105" s="807">
        <v>40</v>
      </c>
      <c r="G105" s="747"/>
      <c r="H105" s="748"/>
      <c r="I105" s="796"/>
    </row>
    <row r="106" spans="1:12" ht="15.5" x14ac:dyDescent="0.35">
      <c r="A106" s="808"/>
      <c r="B106" s="809" t="s">
        <v>464</v>
      </c>
      <c r="C106" s="721"/>
      <c r="D106" s="721"/>
      <c r="E106" s="758" t="s">
        <v>53</v>
      </c>
      <c r="F106" s="807">
        <v>24</v>
      </c>
      <c r="G106" s="747"/>
      <c r="H106" s="748"/>
      <c r="I106" s="796"/>
    </row>
    <row r="107" spans="1:12" ht="15.5" x14ac:dyDescent="0.35">
      <c r="A107" s="808"/>
      <c r="B107" s="809" t="s">
        <v>465</v>
      </c>
      <c r="C107" s="721"/>
      <c r="D107" s="721"/>
      <c r="E107" s="758" t="s">
        <v>53</v>
      </c>
      <c r="F107" s="807">
        <v>24</v>
      </c>
      <c r="G107" s="747"/>
      <c r="H107" s="748"/>
      <c r="I107" s="796"/>
    </row>
    <row r="108" spans="1:12" x14ac:dyDescent="0.35">
      <c r="A108" s="102" t="s">
        <v>167</v>
      </c>
      <c r="B108" s="39" t="s">
        <v>168</v>
      </c>
      <c r="C108" s="16"/>
      <c r="D108" s="16"/>
      <c r="E108" s="56"/>
      <c r="F108" s="56"/>
      <c r="G108" s="117"/>
      <c r="H108" s="118"/>
      <c r="I108" s="796"/>
    </row>
    <row r="109" spans="1:12" x14ac:dyDescent="0.35">
      <c r="A109" s="114"/>
      <c r="B109" s="115" t="s">
        <v>169</v>
      </c>
      <c r="C109" s="16"/>
      <c r="D109" s="16"/>
      <c r="E109" s="56" t="s">
        <v>170</v>
      </c>
      <c r="F109" s="268">
        <v>1</v>
      </c>
      <c r="G109" s="117">
        <v>1000000</v>
      </c>
      <c r="H109" s="118">
        <f t="shared" ref="H109" si="0">G109*F109</f>
        <v>1000000</v>
      </c>
      <c r="I109" s="796"/>
    </row>
    <row r="110" spans="1:12" x14ac:dyDescent="0.35">
      <c r="A110" s="114"/>
      <c r="B110" s="115" t="s">
        <v>171</v>
      </c>
      <c r="C110" s="16"/>
      <c r="D110" s="16"/>
      <c r="E110" s="56" t="s">
        <v>172</v>
      </c>
      <c r="F110" s="56">
        <v>1</v>
      </c>
      <c r="G110" s="117"/>
      <c r="H110" s="118"/>
      <c r="I110" s="796"/>
    </row>
    <row r="111" spans="1:12" x14ac:dyDescent="0.35">
      <c r="A111" s="114"/>
      <c r="B111" s="115" t="s">
        <v>173</v>
      </c>
      <c r="C111" s="16"/>
      <c r="D111" s="16"/>
      <c r="E111" s="56"/>
      <c r="F111" s="56"/>
      <c r="G111" s="36"/>
      <c r="H111" s="118"/>
      <c r="I111" s="796"/>
    </row>
    <row r="112" spans="1:12" ht="15.5" x14ac:dyDescent="0.35">
      <c r="A112" s="787" t="s">
        <v>56</v>
      </c>
      <c r="B112" s="738" t="s">
        <v>57</v>
      </c>
      <c r="C112" s="721"/>
      <c r="D112" s="721"/>
      <c r="E112" s="758"/>
      <c r="F112" s="807"/>
      <c r="G112" s="747"/>
      <c r="H112" s="748"/>
      <c r="I112" s="796"/>
    </row>
    <row r="113" spans="1:9" ht="15.5" x14ac:dyDescent="0.35">
      <c r="A113" s="808"/>
      <c r="B113" s="809" t="s">
        <v>58</v>
      </c>
      <c r="C113" s="721"/>
      <c r="D113" s="721"/>
      <c r="E113" s="758" t="s">
        <v>59</v>
      </c>
      <c r="F113" s="807">
        <v>250</v>
      </c>
      <c r="G113" s="747"/>
      <c r="H113" s="748"/>
      <c r="I113" s="796"/>
    </row>
    <row r="114" spans="1:9" ht="15.5" x14ac:dyDescent="0.35">
      <c r="A114" s="808"/>
      <c r="B114" s="809" t="s">
        <v>397</v>
      </c>
      <c r="C114" s="721"/>
      <c r="D114" s="721"/>
      <c r="E114" s="758" t="s">
        <v>59</v>
      </c>
      <c r="F114" s="807">
        <v>250</v>
      </c>
      <c r="G114" s="747"/>
      <c r="H114" s="748"/>
      <c r="I114" s="796"/>
    </row>
    <row r="115" spans="1:9" ht="16" thickBot="1" x14ac:dyDescent="0.4">
      <c r="A115" s="810"/>
      <c r="B115" s="809"/>
      <c r="C115" s="721"/>
      <c r="D115" s="721"/>
      <c r="E115" s="758"/>
      <c r="F115" s="807"/>
      <c r="G115" s="747"/>
      <c r="H115" s="748"/>
      <c r="I115" s="796"/>
    </row>
    <row r="116" spans="1:9" ht="16" thickBot="1" x14ac:dyDescent="0.4">
      <c r="A116" s="762" t="s">
        <v>61</v>
      </c>
      <c r="B116" s="763"/>
      <c r="C116" s="777"/>
      <c r="D116" s="763"/>
      <c r="E116" s="778"/>
      <c r="F116" s="764"/>
      <c r="G116" s="779"/>
      <c r="H116" s="780"/>
      <c r="I116" s="796"/>
    </row>
    <row r="117" spans="1:9" ht="15.5" x14ac:dyDescent="0.35">
      <c r="A117" s="720"/>
      <c r="B117" s="721"/>
      <c r="C117" s="721"/>
      <c r="D117" s="721"/>
      <c r="E117" s="798"/>
      <c r="F117" s="722"/>
      <c r="G117" s="723"/>
      <c r="H117" s="799"/>
      <c r="I117" s="796"/>
    </row>
    <row r="118" spans="1:9" ht="15.5" x14ac:dyDescent="0.35">
      <c r="A118" s="720"/>
      <c r="B118" s="721"/>
      <c r="C118" s="721"/>
      <c r="D118" s="721"/>
      <c r="E118" s="798"/>
      <c r="F118" s="722"/>
      <c r="G118" s="723"/>
      <c r="H118" s="799"/>
      <c r="I118" s="796"/>
    </row>
    <row r="119" spans="1:9" ht="15.5" x14ac:dyDescent="0.35">
      <c r="A119" s="720" t="s">
        <v>62</v>
      </c>
      <c r="B119" s="721"/>
      <c r="C119" s="721"/>
      <c r="D119" s="721"/>
      <c r="E119" s="798"/>
      <c r="F119" s="722"/>
      <c r="G119" s="723"/>
      <c r="H119" s="799"/>
      <c r="I119" s="711"/>
    </row>
    <row r="120" spans="1:9" ht="16" thickBot="1" x14ac:dyDescent="0.4">
      <c r="A120" s="783"/>
      <c r="B120" s="783"/>
      <c r="C120" s="783"/>
      <c r="D120" s="783"/>
      <c r="E120" s="784"/>
      <c r="F120" s="785"/>
      <c r="G120" s="786"/>
      <c r="H120" s="811" t="s">
        <v>63</v>
      </c>
      <c r="I120" s="711"/>
    </row>
    <row r="121" spans="1:9" ht="15.5" x14ac:dyDescent="0.35">
      <c r="A121" s="812" t="s">
        <v>5</v>
      </c>
      <c r="B121" s="813" t="s">
        <v>6</v>
      </c>
      <c r="C121" s="726"/>
      <c r="D121" s="726"/>
      <c r="E121" s="814" t="s">
        <v>7</v>
      </c>
      <c r="F121" s="728" t="s">
        <v>8</v>
      </c>
      <c r="G121" s="815" t="s">
        <v>9</v>
      </c>
      <c r="H121" s="816" t="s">
        <v>10</v>
      </c>
      <c r="I121" s="711"/>
    </row>
    <row r="122" spans="1:9" ht="16" thickBot="1" x14ac:dyDescent="0.4">
      <c r="A122" s="817"/>
      <c r="B122" s="818"/>
      <c r="C122" s="732"/>
      <c r="D122" s="732"/>
      <c r="E122" s="819"/>
      <c r="F122" s="734"/>
      <c r="G122" s="820" t="s">
        <v>11</v>
      </c>
      <c r="H122" s="821" t="s">
        <v>11</v>
      </c>
      <c r="I122" s="711"/>
    </row>
    <row r="123" spans="1:9" ht="15.5" x14ac:dyDescent="0.35">
      <c r="A123" s="737">
        <v>2100</v>
      </c>
      <c r="B123" s="738" t="s">
        <v>64</v>
      </c>
      <c r="C123" s="721"/>
      <c r="D123" s="721"/>
      <c r="E123" s="750"/>
      <c r="F123" s="807"/>
      <c r="G123" s="747"/>
      <c r="H123" s="797"/>
      <c r="I123" s="711"/>
    </row>
    <row r="124" spans="1:9" ht="15.5" x14ac:dyDescent="0.35">
      <c r="A124" s="737"/>
      <c r="B124" s="738"/>
      <c r="C124" s="721"/>
      <c r="D124" s="721"/>
      <c r="E124" s="750"/>
      <c r="F124" s="807"/>
      <c r="G124" s="747"/>
      <c r="H124" s="797"/>
      <c r="I124" s="711"/>
    </row>
    <row r="125" spans="1:9" ht="15.5" x14ac:dyDescent="0.35">
      <c r="A125" s="737">
        <v>21.01</v>
      </c>
      <c r="B125" s="773" t="s">
        <v>65</v>
      </c>
      <c r="C125" s="720"/>
      <c r="D125" s="721"/>
      <c r="E125" s="750"/>
      <c r="F125" s="807"/>
      <c r="G125" s="747"/>
      <c r="H125" s="797"/>
      <c r="I125" s="711"/>
    </row>
    <row r="126" spans="1:9" ht="15.5" x14ac:dyDescent="0.35">
      <c r="A126" s="737"/>
      <c r="B126" s="773"/>
      <c r="C126" s="720"/>
      <c r="D126" s="721"/>
      <c r="E126" s="750"/>
      <c r="F126" s="807"/>
      <c r="G126" s="747"/>
      <c r="H126" s="797"/>
      <c r="I126" s="711"/>
    </row>
    <row r="127" spans="1:9" ht="15.5" x14ac:dyDescent="0.35">
      <c r="A127" s="737"/>
      <c r="B127" s="795" t="s">
        <v>66</v>
      </c>
      <c r="C127" s="720"/>
      <c r="D127" s="721"/>
      <c r="E127" s="750"/>
      <c r="F127" s="807"/>
      <c r="G127" s="747"/>
      <c r="H127" s="797"/>
      <c r="I127" s="711"/>
    </row>
    <row r="128" spans="1:9" ht="15.5" x14ac:dyDescent="0.35">
      <c r="A128" s="737"/>
      <c r="B128" s="721"/>
      <c r="C128" s="720"/>
      <c r="D128" s="721"/>
      <c r="E128" s="750"/>
      <c r="F128" s="807"/>
      <c r="G128" s="747"/>
      <c r="H128" s="797"/>
      <c r="I128" s="711"/>
    </row>
    <row r="129" spans="1:9" ht="15.5" x14ac:dyDescent="0.35">
      <c r="A129" s="737"/>
      <c r="B129" s="795" t="s">
        <v>67</v>
      </c>
      <c r="C129" s="720"/>
      <c r="D129" s="721"/>
      <c r="E129" s="758" t="s">
        <v>466</v>
      </c>
      <c r="F129" s="807">
        <v>100</v>
      </c>
      <c r="G129" s="747"/>
      <c r="H129" s="748"/>
      <c r="I129" s="711"/>
    </row>
    <row r="130" spans="1:9" ht="15.5" x14ac:dyDescent="0.35">
      <c r="A130" s="737"/>
      <c r="B130" s="773"/>
      <c r="C130" s="720"/>
      <c r="D130" s="721"/>
      <c r="E130" s="758"/>
      <c r="F130" s="807"/>
      <c r="G130" s="747"/>
      <c r="H130" s="748"/>
      <c r="I130" s="711"/>
    </row>
    <row r="131" spans="1:9" ht="15.5" x14ac:dyDescent="0.35">
      <c r="A131" s="737" t="s">
        <v>398</v>
      </c>
      <c r="B131" s="773" t="s">
        <v>399</v>
      </c>
      <c r="C131" s="720"/>
      <c r="D131" s="721"/>
      <c r="E131" s="758"/>
      <c r="F131" s="807"/>
      <c r="G131" s="747"/>
      <c r="H131" s="748"/>
      <c r="I131" s="711"/>
    </row>
    <row r="132" spans="1:9" ht="15.5" x14ac:dyDescent="0.35">
      <c r="A132" s="737"/>
      <c r="B132" s="773"/>
      <c r="C132" s="720"/>
      <c r="D132" s="721"/>
      <c r="E132" s="758"/>
      <c r="F132" s="807"/>
      <c r="G132" s="747"/>
      <c r="H132" s="748"/>
      <c r="I132" s="711"/>
    </row>
    <row r="133" spans="1:9" ht="15.5" x14ac:dyDescent="0.35">
      <c r="A133" s="749"/>
      <c r="B133" s="795" t="s">
        <v>400</v>
      </c>
      <c r="C133" s="721"/>
      <c r="D133" s="721"/>
      <c r="E133" s="758"/>
      <c r="F133" s="793"/>
      <c r="G133" s="822"/>
      <c r="H133" s="748"/>
      <c r="I133" s="711"/>
    </row>
    <row r="134" spans="1:9" ht="15.5" x14ac:dyDescent="0.35">
      <c r="A134" s="749"/>
      <c r="B134" s="795" t="s">
        <v>401</v>
      </c>
      <c r="C134" s="721"/>
      <c r="D134" s="721"/>
      <c r="E134" s="758" t="s">
        <v>45</v>
      </c>
      <c r="F134" s="793">
        <v>100</v>
      </c>
      <c r="G134" s="822"/>
      <c r="H134" s="748"/>
      <c r="I134" s="711"/>
    </row>
    <row r="135" spans="1:9" ht="15.5" x14ac:dyDescent="0.35">
      <c r="A135" s="749"/>
      <c r="B135" s="795"/>
      <c r="C135" s="721"/>
      <c r="D135" s="721"/>
      <c r="E135" s="758"/>
      <c r="F135" s="793"/>
      <c r="G135" s="822"/>
      <c r="H135" s="748"/>
      <c r="I135" s="711"/>
    </row>
    <row r="136" spans="1:9" ht="15.5" x14ac:dyDescent="0.35">
      <c r="A136" s="737" t="s">
        <v>175</v>
      </c>
      <c r="B136" s="773" t="s">
        <v>176</v>
      </c>
      <c r="C136" s="721"/>
      <c r="D136" s="721"/>
      <c r="E136" s="758" t="s">
        <v>35</v>
      </c>
      <c r="F136" s="793"/>
      <c r="G136" s="822"/>
      <c r="H136" s="748"/>
      <c r="I136" s="711"/>
    </row>
    <row r="137" spans="1:9" ht="15.5" x14ac:dyDescent="0.35">
      <c r="A137" s="737"/>
      <c r="B137" s="773"/>
      <c r="C137" s="721"/>
      <c r="D137" s="721"/>
      <c r="E137" s="758"/>
      <c r="F137" s="793"/>
      <c r="G137" s="822"/>
      <c r="H137" s="748"/>
      <c r="I137" s="711"/>
    </row>
    <row r="138" spans="1:9" ht="15.5" x14ac:dyDescent="0.35">
      <c r="A138" s="737"/>
      <c r="B138" s="773" t="s">
        <v>177</v>
      </c>
      <c r="C138" s="721"/>
      <c r="D138" s="721"/>
      <c r="E138" s="758"/>
      <c r="F138" s="793"/>
      <c r="G138" s="822"/>
      <c r="H138" s="748"/>
      <c r="I138" s="711"/>
    </row>
    <row r="139" spans="1:9" ht="15.5" x14ac:dyDescent="0.35">
      <c r="A139" s="737"/>
      <c r="B139" s="773"/>
      <c r="C139" s="721"/>
      <c r="D139" s="721"/>
      <c r="E139" s="758"/>
      <c r="F139" s="793"/>
      <c r="G139" s="822"/>
      <c r="H139" s="748"/>
      <c r="I139" s="711"/>
    </row>
    <row r="140" spans="1:9" ht="15.5" x14ac:dyDescent="0.35">
      <c r="A140" s="737"/>
      <c r="B140" s="795" t="s">
        <v>467</v>
      </c>
      <c r="C140" s="721"/>
      <c r="D140" s="721"/>
      <c r="E140" s="758" t="s">
        <v>80</v>
      </c>
      <c r="F140" s="793">
        <v>200</v>
      </c>
      <c r="G140" s="822"/>
      <c r="H140" s="748"/>
      <c r="I140" s="711"/>
    </row>
    <row r="141" spans="1:9" ht="15.5" x14ac:dyDescent="0.35">
      <c r="A141" s="737"/>
      <c r="B141" s="773"/>
      <c r="C141" s="721"/>
      <c r="D141" s="721"/>
      <c r="E141" s="758"/>
      <c r="F141" s="793"/>
      <c r="G141" s="822"/>
      <c r="H141" s="748"/>
      <c r="I141" s="711"/>
    </row>
    <row r="142" spans="1:9" ht="15.5" x14ac:dyDescent="0.35">
      <c r="A142" s="737"/>
      <c r="B142" s="795" t="s">
        <v>468</v>
      </c>
      <c r="C142" s="721"/>
      <c r="D142" s="721"/>
      <c r="E142" s="758" t="s">
        <v>80</v>
      </c>
      <c r="F142" s="793">
        <v>100</v>
      </c>
      <c r="G142" s="822"/>
      <c r="H142" s="748"/>
      <c r="I142" s="711"/>
    </row>
    <row r="143" spans="1:9" ht="15.5" x14ac:dyDescent="0.35">
      <c r="A143" s="737"/>
      <c r="B143" s="773"/>
      <c r="C143" s="721"/>
      <c r="D143" s="721"/>
      <c r="E143" s="758"/>
      <c r="F143" s="793"/>
      <c r="G143" s="822"/>
      <c r="H143" s="748"/>
      <c r="I143" s="711"/>
    </row>
    <row r="144" spans="1:9" ht="15.5" x14ac:dyDescent="0.35">
      <c r="A144" s="737"/>
      <c r="B144" s="773" t="s">
        <v>180</v>
      </c>
      <c r="C144" s="721"/>
      <c r="D144" s="721"/>
      <c r="E144" s="758"/>
      <c r="F144" s="793"/>
      <c r="G144" s="822"/>
      <c r="H144" s="748"/>
      <c r="I144" s="711"/>
    </row>
    <row r="145" spans="1:9" ht="15.5" x14ac:dyDescent="0.35">
      <c r="A145" s="737"/>
      <c r="B145" s="773"/>
      <c r="C145" s="721"/>
      <c r="D145" s="721"/>
      <c r="E145" s="758"/>
      <c r="F145" s="793"/>
      <c r="G145" s="822"/>
      <c r="H145" s="748"/>
      <c r="I145" s="711"/>
    </row>
    <row r="146" spans="1:9" ht="15.5" x14ac:dyDescent="0.35">
      <c r="A146" s="737"/>
      <c r="B146" s="795" t="s">
        <v>420</v>
      </c>
      <c r="C146" s="721"/>
      <c r="D146" s="721"/>
      <c r="E146" s="758" t="s">
        <v>80</v>
      </c>
      <c r="F146" s="793">
        <v>200</v>
      </c>
      <c r="G146" s="822"/>
      <c r="H146" s="748"/>
      <c r="I146" s="711"/>
    </row>
    <row r="147" spans="1:9" ht="15.5" x14ac:dyDescent="0.35">
      <c r="A147" s="737"/>
      <c r="B147" s="773"/>
      <c r="C147" s="721"/>
      <c r="D147" s="721"/>
      <c r="E147" s="758"/>
      <c r="F147" s="793"/>
      <c r="G147" s="822"/>
      <c r="H147" s="748"/>
      <c r="I147" s="711"/>
    </row>
    <row r="148" spans="1:9" ht="15.5" x14ac:dyDescent="0.35">
      <c r="A148" s="737"/>
      <c r="B148" s="795" t="s">
        <v>469</v>
      </c>
      <c r="C148" s="721"/>
      <c r="D148" s="721"/>
      <c r="E148" s="758" t="s">
        <v>80</v>
      </c>
      <c r="F148" s="793">
        <v>100</v>
      </c>
      <c r="G148" s="822"/>
      <c r="H148" s="748"/>
      <c r="I148" s="711"/>
    </row>
    <row r="149" spans="1:9" ht="15.5" x14ac:dyDescent="0.35">
      <c r="A149" s="749"/>
      <c r="B149" s="795"/>
      <c r="C149" s="721"/>
      <c r="D149" s="721"/>
      <c r="E149" s="758"/>
      <c r="F149" s="793"/>
      <c r="G149" s="822"/>
      <c r="H149" s="748"/>
      <c r="I149" s="711"/>
    </row>
    <row r="150" spans="1:9" ht="15.5" x14ac:dyDescent="0.35">
      <c r="A150" s="737" t="s">
        <v>183</v>
      </c>
      <c r="B150" s="773" t="s">
        <v>184</v>
      </c>
      <c r="C150" s="721"/>
      <c r="D150" s="721"/>
      <c r="E150" s="758" t="s">
        <v>35</v>
      </c>
      <c r="F150" s="793"/>
      <c r="G150" s="822"/>
      <c r="H150" s="748"/>
      <c r="I150" s="711"/>
    </row>
    <row r="151" spans="1:9" ht="15.5" x14ac:dyDescent="0.35">
      <c r="A151" s="749"/>
      <c r="B151" s="795"/>
      <c r="C151" s="721"/>
      <c r="D151" s="721"/>
      <c r="E151" s="758"/>
      <c r="F151" s="793"/>
      <c r="G151" s="822"/>
      <c r="H151" s="748"/>
      <c r="I151" s="711"/>
    </row>
    <row r="152" spans="1:9" ht="15.5" x14ac:dyDescent="0.35">
      <c r="A152" s="749"/>
      <c r="B152" s="795" t="s">
        <v>470</v>
      </c>
      <c r="C152" s="721"/>
      <c r="D152" s="721"/>
      <c r="E152" s="758" t="s">
        <v>80</v>
      </c>
      <c r="F152" s="793">
        <v>1000</v>
      </c>
      <c r="G152" s="822"/>
      <c r="H152" s="748"/>
      <c r="I152" s="711"/>
    </row>
    <row r="153" spans="1:9" ht="15.5" x14ac:dyDescent="0.35">
      <c r="A153" s="749"/>
      <c r="B153" s="773"/>
      <c r="C153" s="721"/>
      <c r="D153" s="721"/>
      <c r="E153" s="758"/>
      <c r="F153" s="793"/>
      <c r="G153" s="822"/>
      <c r="H153" s="748"/>
      <c r="I153" s="711"/>
    </row>
    <row r="154" spans="1:9" ht="15.5" x14ac:dyDescent="0.35">
      <c r="A154" s="761"/>
      <c r="B154" s="795" t="s">
        <v>471</v>
      </c>
      <c r="C154" s="721"/>
      <c r="D154" s="721"/>
      <c r="E154" s="758" t="s">
        <v>80</v>
      </c>
      <c r="F154" s="793">
        <v>1000</v>
      </c>
      <c r="G154" s="822"/>
      <c r="H154" s="748"/>
      <c r="I154" s="711"/>
    </row>
    <row r="155" spans="1:9" ht="16" thickBot="1" x14ac:dyDescent="0.4">
      <c r="A155" s="761"/>
      <c r="B155" s="795"/>
      <c r="C155" s="721"/>
      <c r="D155" s="721"/>
      <c r="E155" s="758"/>
      <c r="F155" s="793"/>
      <c r="G155" s="823"/>
      <c r="H155" s="797"/>
      <c r="I155" s="711"/>
    </row>
    <row r="156" spans="1:9" ht="16" thickBot="1" x14ac:dyDescent="0.4">
      <c r="A156" s="762" t="s">
        <v>70</v>
      </c>
      <c r="B156" s="763"/>
      <c r="C156" s="763"/>
      <c r="D156" s="763"/>
      <c r="E156" s="763"/>
      <c r="F156" s="764"/>
      <c r="G156" s="765"/>
      <c r="H156" s="766"/>
      <c r="I156" s="711"/>
    </row>
    <row r="157" spans="1:9" ht="15.5" x14ac:dyDescent="0.35">
      <c r="A157" s="720"/>
      <c r="B157" s="721"/>
      <c r="C157" s="721"/>
      <c r="D157" s="721"/>
      <c r="E157" s="721"/>
      <c r="F157" s="722"/>
      <c r="G157" s="723"/>
      <c r="H157" s="824"/>
      <c r="I157" s="711"/>
    </row>
    <row r="158" spans="1:9" ht="16" thickBot="1" x14ac:dyDescent="0.4">
      <c r="A158" s="720"/>
      <c r="B158" s="721"/>
      <c r="C158" s="721"/>
      <c r="D158" s="721"/>
      <c r="E158" s="721"/>
      <c r="F158" s="722"/>
      <c r="G158" s="723"/>
      <c r="H158" s="824"/>
      <c r="I158" s="711"/>
    </row>
    <row r="159" spans="1:9" ht="15.5" x14ac:dyDescent="0.35">
      <c r="A159" s="812" t="s">
        <v>5</v>
      </c>
      <c r="B159" s="813" t="s">
        <v>6</v>
      </c>
      <c r="C159" s="726"/>
      <c r="D159" s="726"/>
      <c r="E159" s="814" t="s">
        <v>7</v>
      </c>
      <c r="F159" s="728" t="s">
        <v>8</v>
      </c>
      <c r="G159" s="815" t="s">
        <v>9</v>
      </c>
      <c r="H159" s="816" t="s">
        <v>10</v>
      </c>
      <c r="I159" s="711"/>
    </row>
    <row r="160" spans="1:9" ht="16" thickBot="1" x14ac:dyDescent="0.4">
      <c r="A160" s="817"/>
      <c r="B160" s="818"/>
      <c r="C160" s="732"/>
      <c r="D160" s="732"/>
      <c r="E160" s="819"/>
      <c r="F160" s="734"/>
      <c r="G160" s="820" t="s">
        <v>11</v>
      </c>
      <c r="H160" s="821" t="s">
        <v>11</v>
      </c>
      <c r="I160" s="711"/>
    </row>
    <row r="161" spans="1:9" ht="15.5" x14ac:dyDescent="0.35">
      <c r="A161" s="737">
        <v>2200</v>
      </c>
      <c r="B161" s="773" t="s">
        <v>71</v>
      </c>
      <c r="C161" s="721"/>
      <c r="D161" s="774"/>
      <c r="E161" s="798"/>
      <c r="F161" s="793"/>
      <c r="G161" s="822"/>
      <c r="H161" s="797"/>
      <c r="I161" s="711"/>
    </row>
    <row r="162" spans="1:9" ht="15.5" x14ac:dyDescent="0.35">
      <c r="A162" s="737">
        <v>22.01</v>
      </c>
      <c r="B162" s="773" t="s">
        <v>72</v>
      </c>
      <c r="C162" s="721"/>
      <c r="D162" s="721"/>
      <c r="E162" s="758"/>
      <c r="F162" s="793"/>
      <c r="G162" s="822"/>
      <c r="H162" s="797"/>
      <c r="I162" s="711"/>
    </row>
    <row r="163" spans="1:9" ht="15.5" x14ac:dyDescent="0.35">
      <c r="A163" s="749"/>
      <c r="B163" s="795" t="s">
        <v>66</v>
      </c>
      <c r="C163" s="721"/>
      <c r="D163" s="721"/>
      <c r="E163" s="758"/>
      <c r="F163" s="793"/>
      <c r="G163" s="822"/>
      <c r="H163" s="797"/>
      <c r="I163" s="711"/>
    </row>
    <row r="164" spans="1:9" ht="15.5" x14ac:dyDescent="0.35">
      <c r="A164" s="749"/>
      <c r="B164" s="795" t="s">
        <v>73</v>
      </c>
      <c r="C164" s="721"/>
      <c r="D164" s="721"/>
      <c r="E164" s="758" t="s">
        <v>466</v>
      </c>
      <c r="F164" s="793">
        <v>10</v>
      </c>
      <c r="G164" s="822"/>
      <c r="H164" s="748"/>
      <c r="I164" s="711"/>
    </row>
    <row r="165" spans="1:9" ht="15.5" x14ac:dyDescent="0.35">
      <c r="A165" s="761"/>
      <c r="B165" s="795" t="s">
        <v>187</v>
      </c>
      <c r="C165" s="721"/>
      <c r="D165" s="721"/>
      <c r="E165" s="758" t="s">
        <v>466</v>
      </c>
      <c r="F165" s="793">
        <v>10</v>
      </c>
      <c r="G165" s="822"/>
      <c r="H165" s="748"/>
      <c r="I165" s="711"/>
    </row>
    <row r="166" spans="1:9" ht="15.5" x14ac:dyDescent="0.35">
      <c r="A166" s="737">
        <v>22.02</v>
      </c>
      <c r="B166" s="773" t="s">
        <v>74</v>
      </c>
      <c r="C166" s="721"/>
      <c r="D166" s="721"/>
      <c r="E166" s="758"/>
      <c r="F166" s="793"/>
      <c r="G166" s="822"/>
      <c r="H166" s="748"/>
      <c r="I166" s="711"/>
    </row>
    <row r="167" spans="1:9" ht="15.5" x14ac:dyDescent="0.35">
      <c r="A167" s="761"/>
      <c r="B167" s="795" t="s">
        <v>188</v>
      </c>
      <c r="C167" s="721"/>
      <c r="D167" s="721"/>
      <c r="E167" s="758" t="s">
        <v>466</v>
      </c>
      <c r="F167" s="793">
        <v>100</v>
      </c>
      <c r="G167" s="822"/>
      <c r="H167" s="748"/>
      <c r="I167" s="711"/>
    </row>
    <row r="168" spans="1:9" ht="15.5" x14ac:dyDescent="0.35">
      <c r="A168" s="761"/>
      <c r="B168" s="825" t="s">
        <v>75</v>
      </c>
      <c r="C168" s="826"/>
      <c r="D168" s="721"/>
      <c r="E168" s="758" t="s">
        <v>466</v>
      </c>
      <c r="F168" s="793">
        <v>100</v>
      </c>
      <c r="G168" s="822"/>
      <c r="H168" s="748"/>
      <c r="I168" s="711"/>
    </row>
    <row r="169" spans="1:9" ht="15.5" x14ac:dyDescent="0.35">
      <c r="A169" s="737" t="s">
        <v>189</v>
      </c>
      <c r="B169" s="773" t="s">
        <v>190</v>
      </c>
      <c r="C169" s="721"/>
      <c r="D169" s="721"/>
      <c r="E169" s="758"/>
      <c r="F169" s="793"/>
      <c r="G169" s="822"/>
      <c r="H169" s="748"/>
      <c r="I169" s="711"/>
    </row>
    <row r="170" spans="1:9" ht="15.5" x14ac:dyDescent="0.35">
      <c r="A170" s="761"/>
      <c r="B170" s="795" t="s">
        <v>421</v>
      </c>
      <c r="C170" s="721"/>
      <c r="D170" s="721"/>
      <c r="E170" s="758"/>
      <c r="F170" s="793"/>
      <c r="G170" s="822"/>
      <c r="H170" s="748"/>
      <c r="I170" s="711"/>
    </row>
    <row r="171" spans="1:9" ht="15.5" x14ac:dyDescent="0.35">
      <c r="A171" s="761"/>
      <c r="B171" s="795" t="s">
        <v>192</v>
      </c>
      <c r="C171" s="721"/>
      <c r="D171" s="721"/>
      <c r="E171" s="758" t="s">
        <v>80</v>
      </c>
      <c r="F171" s="793">
        <v>10</v>
      </c>
      <c r="G171" s="822"/>
      <c r="H171" s="748"/>
      <c r="I171" s="711"/>
    </row>
    <row r="172" spans="1:9" ht="15.5" x14ac:dyDescent="0.35">
      <c r="A172" s="761"/>
      <c r="B172" s="795" t="s">
        <v>193</v>
      </c>
      <c r="C172" s="721"/>
      <c r="D172" s="721"/>
      <c r="E172" s="758" t="s">
        <v>80</v>
      </c>
      <c r="F172" s="793">
        <v>20</v>
      </c>
      <c r="G172" s="822"/>
      <c r="H172" s="748"/>
      <c r="I172" s="711"/>
    </row>
    <row r="173" spans="1:9" ht="15.5" x14ac:dyDescent="0.35">
      <c r="A173" s="827" t="s">
        <v>422</v>
      </c>
      <c r="B173" s="828" t="s">
        <v>423</v>
      </c>
      <c r="C173" s="759"/>
      <c r="D173" s="759"/>
      <c r="E173" s="758"/>
      <c r="F173" s="793"/>
      <c r="G173" s="822"/>
      <c r="H173" s="748"/>
      <c r="I173" s="711"/>
    </row>
    <row r="174" spans="1:9" ht="15.5" x14ac:dyDescent="0.35">
      <c r="A174" s="749"/>
      <c r="B174" s="795" t="s">
        <v>424</v>
      </c>
      <c r="C174" s="721"/>
      <c r="D174" s="721"/>
      <c r="E174" s="758" t="s">
        <v>45</v>
      </c>
      <c r="F174" s="793">
        <v>10</v>
      </c>
      <c r="G174" s="822"/>
      <c r="H174" s="748"/>
      <c r="I174" s="711"/>
    </row>
    <row r="175" spans="1:9" ht="15.5" x14ac:dyDescent="0.35">
      <c r="A175" s="749"/>
      <c r="B175" s="795" t="s">
        <v>425</v>
      </c>
      <c r="C175" s="721"/>
      <c r="D175" s="721"/>
      <c r="E175" s="758"/>
      <c r="F175" s="793"/>
      <c r="G175" s="822"/>
      <c r="H175" s="748"/>
      <c r="I175" s="711"/>
    </row>
    <row r="176" spans="1:9" ht="15.5" x14ac:dyDescent="0.35">
      <c r="A176" s="827" t="s">
        <v>426</v>
      </c>
      <c r="B176" s="828" t="s">
        <v>427</v>
      </c>
      <c r="C176" s="759"/>
      <c r="D176" s="721"/>
      <c r="E176" s="758"/>
      <c r="F176" s="793"/>
      <c r="G176" s="822"/>
      <c r="H176" s="748"/>
      <c r="I176" s="711"/>
    </row>
    <row r="177" spans="1:9" ht="15.5" x14ac:dyDescent="0.35">
      <c r="A177" s="749"/>
      <c r="B177" s="795" t="s">
        <v>188</v>
      </c>
      <c r="C177" s="721"/>
      <c r="D177" s="721"/>
      <c r="E177" s="758" t="s">
        <v>45</v>
      </c>
      <c r="F177" s="793">
        <v>10</v>
      </c>
      <c r="G177" s="822"/>
      <c r="H177" s="748"/>
      <c r="I177" s="711"/>
    </row>
    <row r="178" spans="1:9" ht="15.5" x14ac:dyDescent="0.35">
      <c r="A178" s="749"/>
      <c r="B178" s="795" t="s">
        <v>75</v>
      </c>
      <c r="C178" s="721"/>
      <c r="D178" s="721"/>
      <c r="E178" s="758" t="s">
        <v>45</v>
      </c>
      <c r="F178" s="793">
        <v>10</v>
      </c>
      <c r="G178" s="822"/>
      <c r="H178" s="748"/>
      <c r="I178" s="711"/>
    </row>
    <row r="179" spans="1:9" ht="15.5" x14ac:dyDescent="0.35">
      <c r="A179" s="737" t="s">
        <v>76</v>
      </c>
      <c r="B179" s="773" t="s">
        <v>77</v>
      </c>
      <c r="C179" s="720"/>
      <c r="D179" s="721"/>
      <c r="E179" s="758"/>
      <c r="F179" s="793"/>
      <c r="G179" s="822"/>
      <c r="H179" s="748"/>
      <c r="I179" s="711"/>
    </row>
    <row r="180" spans="1:9" ht="15.5" x14ac:dyDescent="0.35">
      <c r="A180" s="761"/>
      <c r="B180" s="795" t="s">
        <v>78</v>
      </c>
      <c r="C180" s="721"/>
      <c r="D180" s="721"/>
      <c r="E180" s="758" t="s">
        <v>35</v>
      </c>
      <c r="F180" s="793"/>
      <c r="G180" s="822"/>
      <c r="H180" s="748"/>
      <c r="I180" s="711"/>
    </row>
    <row r="181" spans="1:9" ht="15.5" x14ac:dyDescent="0.35">
      <c r="A181" s="761"/>
      <c r="B181" s="795" t="s">
        <v>428</v>
      </c>
      <c r="C181" s="721"/>
      <c r="D181" s="721"/>
      <c r="E181" s="758" t="s">
        <v>80</v>
      </c>
      <c r="F181" s="793">
        <v>60</v>
      </c>
      <c r="G181" s="822"/>
      <c r="H181" s="748"/>
      <c r="I181" s="711"/>
    </row>
    <row r="182" spans="1:9" ht="15.5" x14ac:dyDescent="0.35">
      <c r="A182" s="761"/>
      <c r="B182" s="795" t="s">
        <v>81</v>
      </c>
      <c r="C182" s="721"/>
      <c r="D182" s="721"/>
      <c r="E182" s="758" t="s">
        <v>80</v>
      </c>
      <c r="F182" s="793">
        <v>30</v>
      </c>
      <c r="G182" s="822"/>
      <c r="H182" s="748"/>
      <c r="I182" s="711"/>
    </row>
    <row r="183" spans="1:9" ht="15.5" x14ac:dyDescent="0.35">
      <c r="A183" s="761"/>
      <c r="B183" s="795" t="s">
        <v>194</v>
      </c>
      <c r="C183" s="721"/>
      <c r="D183" s="721"/>
      <c r="E183" s="758" t="s">
        <v>35</v>
      </c>
      <c r="F183" s="793"/>
      <c r="G183" s="822"/>
      <c r="H183" s="748"/>
      <c r="I183" s="711"/>
    </row>
    <row r="184" spans="1:9" ht="15.5" x14ac:dyDescent="0.35">
      <c r="A184" s="761"/>
      <c r="B184" s="795" t="s">
        <v>429</v>
      </c>
      <c r="C184" s="721"/>
      <c r="D184" s="721"/>
      <c r="E184" s="758" t="s">
        <v>80</v>
      </c>
      <c r="F184" s="793">
        <v>10</v>
      </c>
      <c r="G184" s="822"/>
      <c r="H184" s="748"/>
      <c r="I184" s="711"/>
    </row>
    <row r="185" spans="1:9" ht="15.5" x14ac:dyDescent="0.35">
      <c r="A185" s="761"/>
      <c r="B185" s="795" t="s">
        <v>196</v>
      </c>
      <c r="C185" s="721"/>
      <c r="D185" s="721"/>
      <c r="E185" s="758" t="s">
        <v>80</v>
      </c>
      <c r="F185" s="793">
        <v>10</v>
      </c>
      <c r="G185" s="822"/>
      <c r="H185" s="748"/>
      <c r="I185" s="711"/>
    </row>
    <row r="186" spans="1:9" ht="16" thickBot="1" x14ac:dyDescent="0.4">
      <c r="A186" s="737"/>
      <c r="B186" s="773"/>
      <c r="C186" s="721"/>
      <c r="D186" s="721"/>
      <c r="E186" s="758"/>
      <c r="F186" s="793"/>
      <c r="G186" s="822"/>
      <c r="H186" s="797"/>
      <c r="I186" s="711"/>
    </row>
    <row r="187" spans="1:9" ht="16" thickBot="1" x14ac:dyDescent="0.4">
      <c r="A187" s="829" t="s">
        <v>82</v>
      </c>
      <c r="B187" s="830"/>
      <c r="C187" s="830"/>
      <c r="D187" s="830"/>
      <c r="E187" s="830"/>
      <c r="F187" s="831"/>
      <c r="G187" s="832"/>
      <c r="H187" s="833"/>
      <c r="I187" s="711"/>
    </row>
    <row r="188" spans="1:9" ht="15.5" x14ac:dyDescent="0.35">
      <c r="A188" s="726"/>
      <c r="B188" s="768"/>
      <c r="C188" s="768"/>
      <c r="D188" s="768"/>
      <c r="E188" s="768"/>
      <c r="F188" s="769"/>
      <c r="G188" s="770"/>
      <c r="H188" s="771"/>
      <c r="I188" s="711"/>
    </row>
    <row r="189" spans="1:9" ht="16" thickBot="1" x14ac:dyDescent="0.4">
      <c r="A189" s="732"/>
      <c r="B189" s="783"/>
      <c r="C189" s="783"/>
      <c r="D189" s="783"/>
      <c r="E189" s="783"/>
      <c r="F189" s="785"/>
      <c r="G189" s="786"/>
      <c r="H189" s="724"/>
      <c r="I189" s="711"/>
    </row>
    <row r="190" spans="1:9" ht="15.5" x14ac:dyDescent="0.35">
      <c r="A190" s="812" t="s">
        <v>5</v>
      </c>
      <c r="B190" s="813" t="s">
        <v>6</v>
      </c>
      <c r="C190" s="726"/>
      <c r="D190" s="726"/>
      <c r="E190" s="814" t="s">
        <v>7</v>
      </c>
      <c r="F190" s="728" t="s">
        <v>8</v>
      </c>
      <c r="G190" s="815" t="s">
        <v>9</v>
      </c>
      <c r="H190" s="816" t="s">
        <v>10</v>
      </c>
      <c r="I190" s="711"/>
    </row>
    <row r="191" spans="1:9" ht="16" thickBot="1" x14ac:dyDescent="0.4">
      <c r="A191" s="817"/>
      <c r="B191" s="818"/>
      <c r="C191" s="732"/>
      <c r="D191" s="732"/>
      <c r="E191" s="819"/>
      <c r="F191" s="734"/>
      <c r="G191" s="820" t="s">
        <v>11</v>
      </c>
      <c r="H191" s="821" t="s">
        <v>11</v>
      </c>
      <c r="I191" s="711"/>
    </row>
    <row r="192" spans="1:9" ht="15.5" x14ac:dyDescent="0.35">
      <c r="A192" s="737">
        <v>2300</v>
      </c>
      <c r="B192" s="773" t="s">
        <v>199</v>
      </c>
      <c r="C192" s="721"/>
      <c r="D192" s="774"/>
      <c r="E192" s="798"/>
      <c r="F192" s="807"/>
      <c r="G192" s="747"/>
      <c r="H192" s="797"/>
      <c r="I192" s="711"/>
    </row>
    <row r="193" spans="1:9" ht="15.5" x14ac:dyDescent="0.35">
      <c r="A193" s="737"/>
      <c r="B193" s="773" t="s">
        <v>200</v>
      </c>
      <c r="C193" s="720"/>
      <c r="D193" s="721"/>
      <c r="E193" s="758"/>
      <c r="F193" s="807"/>
      <c r="G193" s="747"/>
      <c r="H193" s="797"/>
      <c r="I193" s="711"/>
    </row>
    <row r="194" spans="1:9" ht="21.75" customHeight="1" x14ac:dyDescent="0.35">
      <c r="A194" s="787" t="s">
        <v>382</v>
      </c>
      <c r="B194" s="2375" t="s">
        <v>383</v>
      </c>
      <c r="C194" s="2376"/>
      <c r="D194" s="2377"/>
      <c r="E194" s="758"/>
      <c r="F194" s="793"/>
      <c r="G194" s="822"/>
      <c r="H194" s="834"/>
      <c r="I194" s="711"/>
    </row>
    <row r="195" spans="1:9" ht="15.5" x14ac:dyDescent="0.35">
      <c r="A195" s="787"/>
      <c r="B195" s="795"/>
      <c r="C195" s="721"/>
      <c r="D195" s="721"/>
      <c r="E195" s="758"/>
      <c r="F195" s="793"/>
      <c r="G195" s="822"/>
      <c r="H195" s="834"/>
      <c r="I195" s="711"/>
    </row>
    <row r="196" spans="1:9" ht="15.5" x14ac:dyDescent="0.35">
      <c r="A196" s="787"/>
      <c r="B196" s="795" t="s">
        <v>384</v>
      </c>
      <c r="C196" s="721"/>
      <c r="D196" s="721"/>
      <c r="E196" s="758" t="s">
        <v>208</v>
      </c>
      <c r="F196" s="793">
        <v>50</v>
      </c>
      <c r="G196" s="822"/>
      <c r="H196" s="748"/>
      <c r="I196" s="711"/>
    </row>
    <row r="197" spans="1:9" ht="15.5" x14ac:dyDescent="0.35">
      <c r="A197" s="787"/>
      <c r="B197" s="795"/>
      <c r="C197" s="721"/>
      <c r="D197" s="721"/>
      <c r="E197" s="758"/>
      <c r="F197" s="793"/>
      <c r="G197" s="822"/>
      <c r="H197" s="748"/>
      <c r="I197" s="711"/>
    </row>
    <row r="198" spans="1:9" ht="15.5" x14ac:dyDescent="0.35">
      <c r="A198" s="787"/>
      <c r="B198" s="795" t="s">
        <v>472</v>
      </c>
      <c r="C198" s="721"/>
      <c r="D198" s="721"/>
      <c r="E198" s="758" t="s">
        <v>208</v>
      </c>
      <c r="F198" s="793">
        <v>50</v>
      </c>
      <c r="G198" s="822"/>
      <c r="H198" s="748"/>
      <c r="I198" s="711"/>
    </row>
    <row r="199" spans="1:9" ht="15.5" x14ac:dyDescent="0.35">
      <c r="A199" s="787"/>
      <c r="B199" s="795"/>
      <c r="C199" s="721"/>
      <c r="D199" s="721"/>
      <c r="E199" s="758"/>
      <c r="F199" s="793"/>
      <c r="G199" s="822"/>
      <c r="H199" s="748"/>
      <c r="I199" s="711"/>
    </row>
    <row r="200" spans="1:9" ht="15.5" x14ac:dyDescent="0.35">
      <c r="A200" s="737" t="s">
        <v>205</v>
      </c>
      <c r="B200" s="773" t="s">
        <v>206</v>
      </c>
      <c r="C200" s="720"/>
      <c r="D200" s="721"/>
      <c r="E200" s="758"/>
      <c r="F200" s="793"/>
      <c r="G200" s="822"/>
      <c r="H200" s="748"/>
      <c r="I200" s="711"/>
    </row>
    <row r="201" spans="1:9" ht="15.5" x14ac:dyDescent="0.35">
      <c r="A201" s="761"/>
      <c r="B201" s="795"/>
      <c r="C201" s="721"/>
      <c r="D201" s="721"/>
      <c r="E201" s="758"/>
      <c r="F201" s="793"/>
      <c r="G201" s="822"/>
      <c r="H201" s="748"/>
      <c r="I201" s="711"/>
    </row>
    <row r="202" spans="1:9" ht="15.5" x14ac:dyDescent="0.35">
      <c r="A202" s="761"/>
      <c r="B202" s="795" t="s">
        <v>207</v>
      </c>
      <c r="C202" s="721"/>
      <c r="D202" s="721"/>
      <c r="E202" s="758" t="s">
        <v>208</v>
      </c>
      <c r="F202" s="793">
        <v>200</v>
      </c>
      <c r="G202" s="822"/>
      <c r="H202" s="748"/>
      <c r="I202" s="711"/>
    </row>
    <row r="203" spans="1:9" ht="16" thickBot="1" x14ac:dyDescent="0.4">
      <c r="A203" s="810"/>
      <c r="B203" s="835"/>
      <c r="C203" s="721"/>
      <c r="D203" s="721"/>
      <c r="E203" s="758"/>
      <c r="F203" s="793"/>
      <c r="G203" s="822"/>
      <c r="H203" s="797"/>
      <c r="I203" s="711"/>
    </row>
    <row r="204" spans="1:9" ht="16" thickBot="1" x14ac:dyDescent="0.4">
      <c r="A204" s="762" t="s">
        <v>209</v>
      </c>
      <c r="B204" s="763"/>
      <c r="C204" s="763"/>
      <c r="D204" s="763"/>
      <c r="E204" s="763"/>
      <c r="F204" s="764"/>
      <c r="G204" s="765"/>
      <c r="H204" s="766"/>
      <c r="I204" s="711"/>
    </row>
    <row r="205" spans="1:9" ht="15.5" x14ac:dyDescent="0.35">
      <c r="A205" s="721"/>
      <c r="B205" s="721"/>
      <c r="C205" s="721"/>
      <c r="D205" s="721"/>
      <c r="E205" s="798"/>
      <c r="F205" s="722"/>
      <c r="G205" s="836"/>
      <c r="H205" s="837"/>
      <c r="I205" s="711"/>
    </row>
    <row r="206" spans="1:9" ht="16" thickBot="1" x14ac:dyDescent="0.4">
      <c r="A206" s="716"/>
      <c r="B206" s="716"/>
      <c r="C206" s="716"/>
      <c r="D206" s="716"/>
      <c r="E206" s="716"/>
      <c r="F206" s="838"/>
      <c r="G206" s="839"/>
      <c r="H206" s="824"/>
      <c r="I206" s="711"/>
    </row>
    <row r="207" spans="1:9" ht="15.5" x14ac:dyDescent="0.35">
      <c r="A207" s="725" t="s">
        <v>5</v>
      </c>
      <c r="B207" s="726" t="s">
        <v>6</v>
      </c>
      <c r="C207" s="726"/>
      <c r="D207" s="726"/>
      <c r="E207" s="727" t="s">
        <v>7</v>
      </c>
      <c r="F207" s="728" t="s">
        <v>8</v>
      </c>
      <c r="G207" s="729" t="s">
        <v>9</v>
      </c>
      <c r="H207" s="730" t="s">
        <v>10</v>
      </c>
      <c r="I207" s="711"/>
    </row>
    <row r="208" spans="1:9" ht="16" thickBot="1" x14ac:dyDescent="0.4">
      <c r="A208" s="731"/>
      <c r="B208" s="732"/>
      <c r="C208" s="732"/>
      <c r="D208" s="732"/>
      <c r="E208" s="733"/>
      <c r="F208" s="734"/>
      <c r="G208" s="735" t="s">
        <v>11</v>
      </c>
      <c r="H208" s="736" t="s">
        <v>11</v>
      </c>
      <c r="I208" s="711"/>
    </row>
    <row r="209" spans="1:9" ht="15.5" x14ac:dyDescent="0.35">
      <c r="A209" s="791">
        <v>2500</v>
      </c>
      <c r="B209" s="773" t="s">
        <v>83</v>
      </c>
      <c r="C209" s="721"/>
      <c r="D209" s="721"/>
      <c r="E209" s="758"/>
      <c r="F209" s="793"/>
      <c r="G209" s="822"/>
      <c r="H209" s="797"/>
      <c r="I209" s="711"/>
    </row>
    <row r="210" spans="1:9" ht="15.5" x14ac:dyDescent="0.35">
      <c r="A210" s="810"/>
      <c r="B210" s="795"/>
      <c r="C210" s="721"/>
      <c r="D210" s="721"/>
      <c r="E210" s="758"/>
      <c r="F210" s="793"/>
      <c r="G210" s="822"/>
      <c r="H210" s="797"/>
      <c r="I210" s="711"/>
    </row>
    <row r="211" spans="1:9" ht="15.5" x14ac:dyDescent="0.35">
      <c r="A211" s="840" t="s">
        <v>210</v>
      </c>
      <c r="B211" s="795" t="s">
        <v>211</v>
      </c>
      <c r="C211" s="721"/>
      <c r="D211" s="721"/>
      <c r="E211" s="758" t="s">
        <v>208</v>
      </c>
      <c r="F211" s="793">
        <v>60</v>
      </c>
      <c r="G211" s="822"/>
      <c r="H211" s="748"/>
      <c r="I211" s="711"/>
    </row>
    <row r="212" spans="1:9" ht="15.5" x14ac:dyDescent="0.35">
      <c r="A212" s="810"/>
      <c r="B212" s="795"/>
      <c r="C212" s="721"/>
      <c r="D212" s="721"/>
      <c r="E212" s="758"/>
      <c r="F212" s="793"/>
      <c r="G212" s="822"/>
      <c r="H212" s="748"/>
      <c r="I212" s="711"/>
    </row>
    <row r="213" spans="1:9" ht="15.5" x14ac:dyDescent="0.35">
      <c r="A213" s="840">
        <v>25.02</v>
      </c>
      <c r="B213" s="795" t="s">
        <v>473</v>
      </c>
      <c r="C213" s="721"/>
      <c r="D213" s="721"/>
      <c r="E213" s="758"/>
      <c r="F213" s="793"/>
      <c r="G213" s="822"/>
      <c r="H213" s="748"/>
      <c r="I213" s="711"/>
    </row>
    <row r="214" spans="1:9" ht="15.5" x14ac:dyDescent="0.35">
      <c r="A214" s="810"/>
      <c r="B214" s="795"/>
      <c r="C214" s="721"/>
      <c r="D214" s="721"/>
      <c r="E214" s="758"/>
      <c r="F214" s="793"/>
      <c r="G214" s="822"/>
      <c r="H214" s="748"/>
      <c r="I214" s="711"/>
    </row>
    <row r="215" spans="1:9" ht="15.5" x14ac:dyDescent="0.35">
      <c r="A215" s="810"/>
      <c r="B215" s="795" t="s">
        <v>474</v>
      </c>
      <c r="C215" s="721"/>
      <c r="D215" s="721"/>
      <c r="E215" s="758" t="s">
        <v>466</v>
      </c>
      <c r="F215" s="793">
        <v>20</v>
      </c>
      <c r="G215" s="822"/>
      <c r="H215" s="748"/>
      <c r="I215" s="711"/>
    </row>
    <row r="216" spans="1:9" ht="15.5" x14ac:dyDescent="0.35">
      <c r="A216" s="810"/>
      <c r="B216" s="795"/>
      <c r="C216" s="721"/>
      <c r="D216" s="721"/>
      <c r="E216" s="758"/>
      <c r="F216" s="793"/>
      <c r="G216" s="822"/>
      <c r="H216" s="748"/>
      <c r="I216" s="711"/>
    </row>
    <row r="217" spans="1:9" ht="15.5" x14ac:dyDescent="0.35">
      <c r="A217" s="810"/>
      <c r="B217" s="795" t="s">
        <v>475</v>
      </c>
      <c r="C217" s="721"/>
      <c r="D217" s="721"/>
      <c r="E217" s="758" t="s">
        <v>466</v>
      </c>
      <c r="F217" s="793">
        <v>20</v>
      </c>
      <c r="G217" s="822"/>
      <c r="H217" s="748"/>
      <c r="I217" s="711"/>
    </row>
    <row r="218" spans="1:9" ht="15.5" x14ac:dyDescent="0.35">
      <c r="A218" s="840">
        <v>25.03</v>
      </c>
      <c r="B218" s="795" t="s">
        <v>84</v>
      </c>
      <c r="C218" s="721"/>
      <c r="D218" s="721"/>
      <c r="E218" s="758"/>
      <c r="F218" s="793"/>
      <c r="G218" s="822"/>
      <c r="H218" s="748"/>
      <c r="I218" s="711"/>
    </row>
    <row r="219" spans="1:9" ht="15.5" x14ac:dyDescent="0.35">
      <c r="A219" s="840"/>
      <c r="B219" s="795"/>
      <c r="C219" s="721"/>
      <c r="D219" s="721"/>
      <c r="E219" s="758"/>
      <c r="F219" s="793"/>
      <c r="G219" s="822"/>
      <c r="H219" s="748"/>
      <c r="I219" s="711"/>
    </row>
    <row r="220" spans="1:9" ht="15.5" x14ac:dyDescent="0.35">
      <c r="A220" s="840"/>
      <c r="B220" s="795" t="s">
        <v>85</v>
      </c>
      <c r="C220" s="721"/>
      <c r="D220" s="721"/>
      <c r="E220" s="758" t="s">
        <v>45</v>
      </c>
      <c r="F220" s="793">
        <v>50</v>
      </c>
      <c r="G220" s="822"/>
      <c r="H220" s="748"/>
      <c r="I220" s="711"/>
    </row>
    <row r="221" spans="1:9" ht="15.5" x14ac:dyDescent="0.35">
      <c r="A221" s="794"/>
      <c r="B221" s="841"/>
      <c r="C221" s="721"/>
      <c r="D221" s="721"/>
      <c r="E221" s="758"/>
      <c r="F221" s="807"/>
      <c r="G221" s="747"/>
      <c r="H221" s="748"/>
      <c r="I221" s="711"/>
    </row>
    <row r="222" spans="1:9" ht="15.5" x14ac:dyDescent="0.35">
      <c r="A222" s="840" t="s">
        <v>212</v>
      </c>
      <c r="B222" s="795" t="s">
        <v>213</v>
      </c>
      <c r="C222" s="721"/>
      <c r="D222" s="721"/>
      <c r="E222" s="758" t="s">
        <v>466</v>
      </c>
      <c r="F222" s="793">
        <v>200</v>
      </c>
      <c r="G222" s="747"/>
      <c r="H222" s="748"/>
      <c r="I222" s="711"/>
    </row>
    <row r="223" spans="1:9" ht="16" thickBot="1" x14ac:dyDescent="0.4">
      <c r="A223" s="794"/>
      <c r="B223" s="842"/>
      <c r="C223" s="721"/>
      <c r="D223" s="721"/>
      <c r="E223" s="758"/>
      <c r="F223" s="807"/>
      <c r="G223" s="747"/>
      <c r="H223" s="797"/>
      <c r="I223" s="711"/>
    </row>
    <row r="224" spans="1:9" ht="16" thickBot="1" x14ac:dyDescent="0.4">
      <c r="A224" s="812" t="s">
        <v>86</v>
      </c>
      <c r="B224" s="768"/>
      <c r="C224" s="843"/>
      <c r="D224" s="768"/>
      <c r="E224" s="781"/>
      <c r="F224" s="769"/>
      <c r="G224" s="844"/>
      <c r="H224" s="845"/>
      <c r="I224" s="711"/>
    </row>
    <row r="225" spans="1:9" ht="15.5" x14ac:dyDescent="0.35">
      <c r="A225" s="726"/>
      <c r="B225" s="768"/>
      <c r="C225" s="768"/>
      <c r="D225" s="768"/>
      <c r="E225" s="781"/>
      <c r="F225" s="769"/>
      <c r="G225" s="770"/>
      <c r="H225" s="782"/>
      <c r="I225" s="711"/>
    </row>
    <row r="226" spans="1:9" ht="16" thickBot="1" x14ac:dyDescent="0.4">
      <c r="A226" s="732"/>
      <c r="B226" s="783"/>
      <c r="C226" s="783"/>
      <c r="D226" s="783"/>
      <c r="E226" s="784"/>
      <c r="F226" s="785"/>
      <c r="G226" s="786"/>
      <c r="H226" s="811"/>
      <c r="I226" s="711"/>
    </row>
    <row r="227" spans="1:9" ht="15.5" x14ac:dyDescent="0.35">
      <c r="A227" s="725" t="s">
        <v>5</v>
      </c>
      <c r="B227" s="726" t="s">
        <v>6</v>
      </c>
      <c r="C227" s="726"/>
      <c r="D227" s="726"/>
      <c r="E227" s="727" t="s">
        <v>7</v>
      </c>
      <c r="F227" s="728" t="s">
        <v>8</v>
      </c>
      <c r="G227" s="729" t="s">
        <v>9</v>
      </c>
      <c r="H227" s="730" t="s">
        <v>10</v>
      </c>
      <c r="I227" s="711"/>
    </row>
    <row r="228" spans="1:9" ht="16" thickBot="1" x14ac:dyDescent="0.4">
      <c r="A228" s="731"/>
      <c r="B228" s="732"/>
      <c r="C228" s="732"/>
      <c r="D228" s="732"/>
      <c r="E228" s="733"/>
      <c r="F228" s="734"/>
      <c r="G228" s="735" t="s">
        <v>11</v>
      </c>
      <c r="H228" s="736" t="s">
        <v>11</v>
      </c>
      <c r="I228" s="711"/>
    </row>
    <row r="229" spans="1:9" ht="15.5" x14ac:dyDescent="0.35">
      <c r="A229" s="791">
        <v>2600</v>
      </c>
      <c r="B229" s="738" t="s">
        <v>216</v>
      </c>
      <c r="C229" s="721"/>
      <c r="D229" s="721"/>
      <c r="E229" s="758"/>
      <c r="F229" s="807"/>
      <c r="G229" s="747"/>
      <c r="H229" s="797"/>
      <c r="I229" s="711"/>
    </row>
    <row r="230" spans="1:9" ht="15.5" x14ac:dyDescent="0.35">
      <c r="A230" s="794"/>
      <c r="B230" s="795"/>
      <c r="C230" s="721"/>
      <c r="D230" s="721"/>
      <c r="E230" s="758"/>
      <c r="F230" s="807"/>
      <c r="G230" s="747"/>
      <c r="H230" s="797"/>
      <c r="I230" s="711"/>
    </row>
    <row r="231" spans="1:9" ht="15.5" x14ac:dyDescent="0.35">
      <c r="A231" s="840">
        <v>26.01</v>
      </c>
      <c r="B231" s="795" t="s">
        <v>217</v>
      </c>
      <c r="C231" s="721"/>
      <c r="D231" s="721"/>
      <c r="E231" s="758"/>
      <c r="F231" s="807"/>
      <c r="G231" s="747"/>
      <c r="H231" s="797"/>
      <c r="I231" s="711"/>
    </row>
    <row r="232" spans="1:9" ht="15.5" x14ac:dyDescent="0.35">
      <c r="A232" s="810"/>
      <c r="B232" s="795"/>
      <c r="C232" s="721"/>
      <c r="D232" s="721"/>
      <c r="E232" s="758"/>
      <c r="F232" s="807"/>
      <c r="G232" s="747"/>
      <c r="H232" s="748"/>
      <c r="I232" s="711"/>
    </row>
    <row r="233" spans="1:9" ht="15.5" x14ac:dyDescent="0.35">
      <c r="A233" s="794"/>
      <c r="B233" s="795" t="s">
        <v>476</v>
      </c>
      <c r="C233" s="721"/>
      <c r="D233" s="721"/>
      <c r="E233" s="758" t="s">
        <v>45</v>
      </c>
      <c r="F233" s="807">
        <v>20</v>
      </c>
      <c r="G233" s="747"/>
      <c r="H233" s="748"/>
      <c r="I233" s="711"/>
    </row>
    <row r="234" spans="1:9" ht="15.5" x14ac:dyDescent="0.35">
      <c r="A234" s="794"/>
      <c r="B234" s="795" t="s">
        <v>477</v>
      </c>
      <c r="C234" s="721"/>
      <c r="D234" s="721"/>
      <c r="E234" s="758"/>
      <c r="F234" s="807"/>
      <c r="G234" s="747"/>
      <c r="H234" s="748"/>
      <c r="I234" s="711"/>
    </row>
    <row r="235" spans="1:9" ht="15.5" x14ac:dyDescent="0.35">
      <c r="A235" s="794"/>
      <c r="B235" s="795"/>
      <c r="C235" s="721"/>
      <c r="D235" s="721"/>
      <c r="E235" s="758"/>
      <c r="F235" s="807"/>
      <c r="G235" s="747"/>
      <c r="H235" s="748"/>
      <c r="I235" s="711"/>
    </row>
    <row r="236" spans="1:9" ht="15.5" x14ac:dyDescent="0.35">
      <c r="A236" s="794"/>
      <c r="B236" s="841" t="s">
        <v>478</v>
      </c>
      <c r="C236" s="721"/>
      <c r="D236" s="721"/>
      <c r="E236" s="758" t="s">
        <v>45</v>
      </c>
      <c r="F236" s="807">
        <v>20</v>
      </c>
      <c r="G236" s="747"/>
      <c r="H236" s="748"/>
      <c r="I236" s="711"/>
    </row>
    <row r="237" spans="1:9" ht="15.5" x14ac:dyDescent="0.35">
      <c r="A237" s="794"/>
      <c r="B237" s="795" t="s">
        <v>477</v>
      </c>
      <c r="C237" s="721"/>
      <c r="D237" s="721"/>
      <c r="E237" s="758"/>
      <c r="F237" s="807"/>
      <c r="G237" s="747"/>
      <c r="H237" s="748"/>
      <c r="I237" s="711"/>
    </row>
    <row r="238" spans="1:9" ht="15.5" x14ac:dyDescent="0.35">
      <c r="A238" s="794"/>
      <c r="B238" s="795"/>
      <c r="C238" s="721"/>
      <c r="D238" s="721"/>
      <c r="E238" s="758"/>
      <c r="F238" s="807"/>
      <c r="G238" s="747"/>
      <c r="H238" s="748"/>
      <c r="I238" s="711"/>
    </row>
    <row r="239" spans="1:9" ht="15.5" x14ac:dyDescent="0.35">
      <c r="A239" s="794">
        <v>26.02</v>
      </c>
      <c r="B239" s="795" t="s">
        <v>219</v>
      </c>
      <c r="C239" s="721"/>
      <c r="D239" s="721"/>
      <c r="E239" s="758" t="s">
        <v>459</v>
      </c>
      <c r="F239" s="807">
        <v>20</v>
      </c>
      <c r="G239" s="747"/>
      <c r="H239" s="748"/>
      <c r="I239" s="711"/>
    </row>
    <row r="240" spans="1:9" ht="15.5" x14ac:dyDescent="0.35">
      <c r="A240" s="794"/>
      <c r="B240" s="795"/>
      <c r="C240" s="721"/>
      <c r="D240" s="721"/>
      <c r="E240" s="758"/>
      <c r="F240" s="807"/>
      <c r="G240" s="747"/>
      <c r="H240" s="748"/>
      <c r="I240" s="711"/>
    </row>
    <row r="241" spans="1:9" ht="15.5" x14ac:dyDescent="0.35">
      <c r="A241" s="840">
        <v>26.03</v>
      </c>
      <c r="B241" s="841" t="s">
        <v>220</v>
      </c>
      <c r="C241" s="721"/>
      <c r="D241" s="721"/>
      <c r="E241" s="758"/>
      <c r="F241" s="807"/>
      <c r="G241" s="747"/>
      <c r="H241" s="748"/>
      <c r="I241" s="711"/>
    </row>
    <row r="242" spans="1:9" ht="15.5" x14ac:dyDescent="0.35">
      <c r="A242" s="794"/>
      <c r="B242" s="795"/>
      <c r="C242" s="721"/>
      <c r="D242" s="721"/>
      <c r="E242" s="758"/>
      <c r="F242" s="807"/>
      <c r="G242" s="747"/>
      <c r="H242" s="748"/>
      <c r="I242" s="711"/>
    </row>
    <row r="243" spans="1:9" ht="15.5" x14ac:dyDescent="0.35">
      <c r="A243" s="794"/>
      <c r="B243" s="795" t="s">
        <v>479</v>
      </c>
      <c r="C243" s="721"/>
      <c r="D243" s="721"/>
      <c r="E243" s="758" t="s">
        <v>45</v>
      </c>
      <c r="F243" s="807">
        <v>80</v>
      </c>
      <c r="G243" s="747"/>
      <c r="H243" s="748"/>
      <c r="I243" s="711"/>
    </row>
    <row r="244" spans="1:9" ht="15.5" x14ac:dyDescent="0.35">
      <c r="A244" s="794"/>
      <c r="B244" s="795"/>
      <c r="C244" s="721"/>
      <c r="D244" s="721"/>
      <c r="E244" s="758"/>
      <c r="F244" s="807"/>
      <c r="G244" s="747"/>
      <c r="H244" s="748"/>
      <c r="I244" s="711"/>
    </row>
    <row r="245" spans="1:9" ht="22.5" customHeight="1" x14ac:dyDescent="0.35">
      <c r="A245" s="794"/>
      <c r="B245" s="2371" t="s">
        <v>480</v>
      </c>
      <c r="C245" s="2374"/>
      <c r="D245" s="2373"/>
      <c r="E245" s="758" t="s">
        <v>45</v>
      </c>
      <c r="F245" s="807">
        <v>40</v>
      </c>
      <c r="G245" s="747"/>
      <c r="H245" s="748"/>
      <c r="I245" s="711"/>
    </row>
    <row r="246" spans="1:9" ht="15.5" x14ac:dyDescent="0.35">
      <c r="A246" s="794"/>
      <c r="B246" s="795"/>
      <c r="C246" s="721"/>
      <c r="D246" s="721"/>
      <c r="E246" s="758"/>
      <c r="F246" s="807"/>
      <c r="G246" s="747"/>
      <c r="H246" s="748"/>
      <c r="I246" s="711"/>
    </row>
    <row r="247" spans="1:9" ht="15.5" x14ac:dyDescent="0.35">
      <c r="A247" s="794">
        <v>26.04</v>
      </c>
      <c r="B247" s="795" t="s">
        <v>481</v>
      </c>
      <c r="C247" s="721"/>
      <c r="D247" s="721"/>
      <c r="E247" s="758" t="s">
        <v>208</v>
      </c>
      <c r="F247" s="807">
        <v>100</v>
      </c>
      <c r="G247" s="747"/>
      <c r="H247" s="748"/>
      <c r="I247" s="711"/>
    </row>
    <row r="248" spans="1:9" ht="16" thickBot="1" x14ac:dyDescent="0.4">
      <c r="A248" s="794"/>
      <c r="B248" s="795"/>
      <c r="C248" s="721"/>
      <c r="D248" s="721"/>
      <c r="E248" s="758"/>
      <c r="F248" s="807"/>
      <c r="G248" s="747"/>
      <c r="H248" s="797"/>
      <c r="I248" s="711"/>
    </row>
    <row r="249" spans="1:9" ht="16" thickBot="1" x14ac:dyDescent="0.4">
      <c r="A249" s="812" t="s">
        <v>224</v>
      </c>
      <c r="B249" s="768"/>
      <c r="C249" s="843"/>
      <c r="D249" s="768"/>
      <c r="E249" s="781"/>
      <c r="F249" s="769"/>
      <c r="G249" s="844"/>
      <c r="H249" s="845"/>
      <c r="I249" s="711"/>
    </row>
    <row r="250" spans="1:9" ht="15.5" x14ac:dyDescent="0.35">
      <c r="A250" s="726"/>
      <c r="B250" s="768"/>
      <c r="C250" s="768"/>
      <c r="D250" s="768"/>
      <c r="E250" s="781"/>
      <c r="F250" s="769"/>
      <c r="G250" s="770"/>
      <c r="H250" s="782"/>
      <c r="I250" s="711"/>
    </row>
    <row r="251" spans="1:9" ht="16" thickBot="1" x14ac:dyDescent="0.4">
      <c r="A251" s="732"/>
      <c r="B251" s="783"/>
      <c r="C251" s="783"/>
      <c r="D251" s="783"/>
      <c r="E251" s="784"/>
      <c r="F251" s="785"/>
      <c r="G251" s="786"/>
      <c r="H251" s="811"/>
      <c r="I251" s="711"/>
    </row>
    <row r="252" spans="1:9" ht="15.5" x14ac:dyDescent="0.35">
      <c r="A252" s="812" t="s">
        <v>5</v>
      </c>
      <c r="B252" s="726" t="s">
        <v>6</v>
      </c>
      <c r="C252" s="726"/>
      <c r="D252" s="726"/>
      <c r="E252" s="727" t="s">
        <v>7</v>
      </c>
      <c r="F252" s="728" t="s">
        <v>8</v>
      </c>
      <c r="G252" s="846" t="s">
        <v>9</v>
      </c>
      <c r="H252" s="816" t="s">
        <v>10</v>
      </c>
      <c r="I252" s="711"/>
    </row>
    <row r="253" spans="1:9" ht="16" thickBot="1" x14ac:dyDescent="0.4">
      <c r="A253" s="817"/>
      <c r="B253" s="732"/>
      <c r="C253" s="732"/>
      <c r="D253" s="732"/>
      <c r="E253" s="819"/>
      <c r="F253" s="734"/>
      <c r="G253" s="847" t="s">
        <v>11</v>
      </c>
      <c r="H253" s="821" t="s">
        <v>11</v>
      </c>
      <c r="I253" s="711"/>
    </row>
    <row r="254" spans="1:9" ht="15.5" x14ac:dyDescent="0.35">
      <c r="A254" s="848"/>
      <c r="B254" s="773"/>
      <c r="C254" s="720"/>
      <c r="D254" s="720"/>
      <c r="E254" s="849"/>
      <c r="F254" s="789"/>
      <c r="G254" s="741"/>
      <c r="H254" s="790"/>
      <c r="I254" s="711"/>
    </row>
    <row r="255" spans="1:9" ht="15.5" x14ac:dyDescent="0.35">
      <c r="A255" s="791">
        <v>3300</v>
      </c>
      <c r="B255" s="773" t="s">
        <v>225</v>
      </c>
      <c r="C255" s="721"/>
      <c r="D255" s="721"/>
      <c r="E255" s="758"/>
      <c r="F255" s="807"/>
      <c r="G255" s="747"/>
      <c r="H255" s="797"/>
      <c r="I255" s="711"/>
    </row>
    <row r="256" spans="1:9" ht="15.5" x14ac:dyDescent="0.35">
      <c r="A256" s="810"/>
      <c r="B256" s="795"/>
      <c r="C256" s="721"/>
      <c r="D256" s="721"/>
      <c r="E256" s="758"/>
      <c r="F256" s="807"/>
      <c r="G256" s="747"/>
      <c r="H256" s="797"/>
      <c r="I256" s="711"/>
    </row>
    <row r="257" spans="1:9" ht="15.5" x14ac:dyDescent="0.35">
      <c r="A257" s="850" t="s">
        <v>226</v>
      </c>
      <c r="B257" s="773" t="s">
        <v>227</v>
      </c>
      <c r="C257" s="721"/>
      <c r="D257" s="721"/>
      <c r="E257" s="758"/>
      <c r="F257" s="746"/>
      <c r="G257" s="747"/>
      <c r="H257" s="797"/>
      <c r="I257" s="711"/>
    </row>
    <row r="258" spans="1:9" ht="15.5" x14ac:dyDescent="0.35">
      <c r="A258" s="810"/>
      <c r="B258" s="773"/>
      <c r="C258" s="721"/>
      <c r="D258" s="721"/>
      <c r="E258" s="758"/>
      <c r="F258" s="746"/>
      <c r="G258" s="747"/>
      <c r="H258" s="797"/>
      <c r="I258" s="711"/>
    </row>
    <row r="259" spans="1:9" ht="15.5" x14ac:dyDescent="0.35">
      <c r="A259" s="810"/>
      <c r="B259" s="2371" t="s">
        <v>228</v>
      </c>
      <c r="C259" s="2374"/>
      <c r="D259" s="2373"/>
      <c r="E259" s="758"/>
      <c r="F259" s="793"/>
      <c r="G259" s="822"/>
      <c r="H259" s="834"/>
      <c r="I259" s="711"/>
    </row>
    <row r="260" spans="1:9" ht="15.5" x14ac:dyDescent="0.35">
      <c r="A260" s="810"/>
      <c r="B260" s="753"/>
      <c r="C260" s="754"/>
      <c r="D260" s="754"/>
      <c r="E260" s="758"/>
      <c r="F260" s="793"/>
      <c r="G260" s="822"/>
      <c r="H260" s="834"/>
      <c r="I260" s="711"/>
    </row>
    <row r="261" spans="1:9" ht="15.5" x14ac:dyDescent="0.35">
      <c r="A261" s="810"/>
      <c r="B261" s="795" t="s">
        <v>229</v>
      </c>
      <c r="C261" s="721"/>
      <c r="D261" s="721"/>
      <c r="E261" s="758" t="s">
        <v>45</v>
      </c>
      <c r="F261" s="793">
        <v>190</v>
      </c>
      <c r="G261" s="822"/>
      <c r="H261" s="748"/>
      <c r="I261" s="711"/>
    </row>
    <row r="262" spans="1:9" ht="15.5" x14ac:dyDescent="0.35">
      <c r="A262" s="810"/>
      <c r="B262" s="795"/>
      <c r="C262" s="721"/>
      <c r="D262" s="721"/>
      <c r="E262" s="758"/>
      <c r="F262" s="793"/>
      <c r="G262" s="822"/>
      <c r="H262" s="748"/>
      <c r="I262" s="711"/>
    </row>
    <row r="263" spans="1:9" ht="15.5" x14ac:dyDescent="0.35">
      <c r="A263" s="810"/>
      <c r="B263" s="795" t="s">
        <v>231</v>
      </c>
      <c r="C263" s="721"/>
      <c r="D263" s="721"/>
      <c r="E263" s="758" t="s">
        <v>45</v>
      </c>
      <c r="F263" s="793">
        <v>30</v>
      </c>
      <c r="G263" s="822"/>
      <c r="H263" s="748"/>
      <c r="I263" s="711"/>
    </row>
    <row r="264" spans="1:9" ht="15.5" x14ac:dyDescent="0.35">
      <c r="A264" s="810"/>
      <c r="B264" s="795"/>
      <c r="C264" s="721"/>
      <c r="D264" s="721"/>
      <c r="E264" s="758"/>
      <c r="F264" s="793"/>
      <c r="G264" s="822"/>
      <c r="H264" s="748"/>
      <c r="I264" s="711"/>
    </row>
    <row r="265" spans="1:9" ht="24.75" customHeight="1" x14ac:dyDescent="0.35">
      <c r="A265" s="840" t="s">
        <v>232</v>
      </c>
      <c r="B265" s="2371" t="s">
        <v>233</v>
      </c>
      <c r="C265" s="2374"/>
      <c r="D265" s="2373"/>
      <c r="E265" s="758" t="s">
        <v>45</v>
      </c>
      <c r="F265" s="776">
        <v>20</v>
      </c>
      <c r="G265" s="822"/>
      <c r="H265" s="748"/>
      <c r="I265" s="711"/>
    </row>
    <row r="266" spans="1:9" ht="15.5" x14ac:dyDescent="0.35">
      <c r="A266" s="810"/>
      <c r="B266" s="795"/>
      <c r="C266" s="721"/>
      <c r="D266" s="721"/>
      <c r="E266" s="758"/>
      <c r="F266" s="793"/>
      <c r="G266" s="851"/>
      <c r="H266" s="748"/>
      <c r="I266" s="711"/>
    </row>
    <row r="267" spans="1:9" ht="15.5" x14ac:dyDescent="0.35">
      <c r="A267" s="840" t="s">
        <v>234</v>
      </c>
      <c r="B267" s="795" t="s">
        <v>235</v>
      </c>
      <c r="C267" s="721"/>
      <c r="D267" s="721"/>
      <c r="E267" s="758" t="s">
        <v>45</v>
      </c>
      <c r="F267" s="793">
        <v>100</v>
      </c>
      <c r="G267" s="851"/>
      <c r="H267" s="748"/>
      <c r="I267" s="711"/>
    </row>
    <row r="268" spans="1:9" ht="15.5" x14ac:dyDescent="0.35">
      <c r="A268" s="794"/>
      <c r="B268" s="795"/>
      <c r="C268" s="721"/>
      <c r="D268" s="721"/>
      <c r="E268" s="758"/>
      <c r="F268" s="793"/>
      <c r="G268" s="851"/>
      <c r="H268" s="748"/>
      <c r="I268" s="711"/>
    </row>
    <row r="269" spans="1:9" ht="15.5" x14ac:dyDescent="0.35">
      <c r="A269" s="840" t="s">
        <v>236</v>
      </c>
      <c r="B269" s="795" t="s">
        <v>237</v>
      </c>
      <c r="C269" s="721"/>
      <c r="D269" s="721"/>
      <c r="E269" s="758" t="s">
        <v>45</v>
      </c>
      <c r="F269" s="793">
        <v>20</v>
      </c>
      <c r="G269" s="851"/>
      <c r="H269" s="748"/>
      <c r="I269" s="711"/>
    </row>
    <row r="270" spans="1:9" ht="15.5" x14ac:dyDescent="0.35">
      <c r="A270" s="794"/>
      <c r="B270" s="795"/>
      <c r="C270" s="721"/>
      <c r="D270" s="721"/>
      <c r="E270" s="758"/>
      <c r="F270" s="793"/>
      <c r="G270" s="851"/>
      <c r="H270" s="748"/>
      <c r="I270" s="711"/>
    </row>
    <row r="271" spans="1:9" ht="15.5" x14ac:dyDescent="0.35">
      <c r="A271" s="840" t="s">
        <v>238</v>
      </c>
      <c r="B271" s="795" t="s">
        <v>239</v>
      </c>
      <c r="C271" s="721"/>
      <c r="D271" s="721"/>
      <c r="E271" s="758" t="s">
        <v>59</v>
      </c>
      <c r="F271" s="793">
        <v>19</v>
      </c>
      <c r="G271" s="851"/>
      <c r="H271" s="748"/>
      <c r="I271" s="711"/>
    </row>
    <row r="272" spans="1:9" ht="15.5" x14ac:dyDescent="0.35">
      <c r="A272" s="794"/>
      <c r="B272" s="795"/>
      <c r="C272" s="721"/>
      <c r="D272" s="721"/>
      <c r="E272" s="758"/>
      <c r="F272" s="793"/>
      <c r="G272" s="851"/>
      <c r="H272" s="748"/>
      <c r="I272" s="711"/>
    </row>
    <row r="273" spans="1:9" ht="15.5" x14ac:dyDescent="0.35">
      <c r="A273" s="840" t="s">
        <v>432</v>
      </c>
      <c r="B273" s="795" t="s">
        <v>433</v>
      </c>
      <c r="C273" s="721"/>
      <c r="D273" s="721"/>
      <c r="E273" s="758" t="s">
        <v>59</v>
      </c>
      <c r="F273" s="793">
        <v>8</v>
      </c>
      <c r="G273" s="851"/>
      <c r="H273" s="748"/>
      <c r="I273" s="711"/>
    </row>
    <row r="274" spans="1:9" ht="16" thickBot="1" x14ac:dyDescent="0.4">
      <c r="A274" s="794"/>
      <c r="B274" s="795"/>
      <c r="C274" s="721"/>
      <c r="D274" s="721"/>
      <c r="E274" s="758"/>
      <c r="F274" s="793"/>
      <c r="G274" s="851"/>
      <c r="H274" s="748"/>
      <c r="I274" s="711"/>
    </row>
    <row r="275" spans="1:9" ht="16" thickBot="1" x14ac:dyDescent="0.4">
      <c r="A275" s="829" t="s">
        <v>246</v>
      </c>
      <c r="B275" s="830"/>
      <c r="C275" s="830"/>
      <c r="D275" s="830"/>
      <c r="E275" s="830"/>
      <c r="F275" s="831"/>
      <c r="G275" s="832"/>
      <c r="H275" s="833"/>
      <c r="I275" s="711"/>
    </row>
    <row r="276" spans="1:9" ht="15.5" x14ac:dyDescent="0.35">
      <c r="A276" s="726"/>
      <c r="B276" s="768"/>
      <c r="C276" s="768"/>
      <c r="D276" s="768"/>
      <c r="E276" s="768"/>
      <c r="F276" s="769"/>
      <c r="G276" s="770"/>
      <c r="H276" s="771"/>
      <c r="I276" s="711"/>
    </row>
    <row r="277" spans="1:9" ht="16" thickBot="1" x14ac:dyDescent="0.4">
      <c r="A277" s="732"/>
      <c r="B277" s="721"/>
      <c r="C277" s="721"/>
      <c r="D277" s="721"/>
      <c r="E277" s="721"/>
      <c r="F277" s="722"/>
      <c r="G277" s="723"/>
      <c r="H277" s="724"/>
      <c r="I277" s="711"/>
    </row>
    <row r="278" spans="1:9" ht="15.5" x14ac:dyDescent="0.35">
      <c r="A278" s="725" t="s">
        <v>5</v>
      </c>
      <c r="B278" s="726"/>
      <c r="C278" s="726" t="s">
        <v>6</v>
      </c>
      <c r="D278" s="726"/>
      <c r="E278" s="814" t="s">
        <v>7</v>
      </c>
      <c r="F278" s="728" t="s">
        <v>8</v>
      </c>
      <c r="G278" s="846" t="s">
        <v>9</v>
      </c>
      <c r="H278" s="730" t="s">
        <v>10</v>
      </c>
      <c r="I278" s="711"/>
    </row>
    <row r="279" spans="1:9" ht="16" thickBot="1" x14ac:dyDescent="0.4">
      <c r="A279" s="731"/>
      <c r="B279" s="818"/>
      <c r="C279" s="732"/>
      <c r="D279" s="732"/>
      <c r="E279" s="819"/>
      <c r="F279" s="734"/>
      <c r="G279" s="847" t="s">
        <v>11</v>
      </c>
      <c r="H279" s="736" t="s">
        <v>11</v>
      </c>
      <c r="I279" s="711"/>
    </row>
    <row r="280" spans="1:9" ht="15.5" x14ac:dyDescent="0.35">
      <c r="A280" s="791">
        <v>3400</v>
      </c>
      <c r="B280" s="773" t="s">
        <v>87</v>
      </c>
      <c r="C280" s="721"/>
      <c r="D280" s="774"/>
      <c r="E280" s="758"/>
      <c r="F280" s="807"/>
      <c r="G280" s="852"/>
      <c r="H280" s="748"/>
      <c r="I280" s="711"/>
    </row>
    <row r="281" spans="1:9" ht="15.5" x14ac:dyDescent="0.35">
      <c r="A281" s="791"/>
      <c r="B281" s="773" t="s">
        <v>88</v>
      </c>
      <c r="C281" s="721"/>
      <c r="D281" s="721"/>
      <c r="E281" s="750"/>
      <c r="F281" s="807"/>
      <c r="G281" s="852"/>
      <c r="H281" s="748"/>
      <c r="I281" s="711"/>
    </row>
    <row r="282" spans="1:9" ht="15.5" x14ac:dyDescent="0.35">
      <c r="A282" s="810"/>
      <c r="B282" s="795"/>
      <c r="C282" s="721"/>
      <c r="D282" s="721"/>
      <c r="E282" s="758"/>
      <c r="F282" s="807"/>
      <c r="G282" s="852"/>
      <c r="H282" s="748"/>
      <c r="I282" s="711"/>
    </row>
    <row r="283" spans="1:9" ht="15.5" x14ac:dyDescent="0.35">
      <c r="A283" s="850" t="s">
        <v>89</v>
      </c>
      <c r="B283" s="773" t="s">
        <v>90</v>
      </c>
      <c r="C283" s="721"/>
      <c r="D283" s="721"/>
      <c r="E283" s="758"/>
      <c r="F283" s="746"/>
      <c r="G283" s="853"/>
      <c r="H283" s="748"/>
      <c r="I283" s="711"/>
    </row>
    <row r="284" spans="1:9" ht="15.5" x14ac:dyDescent="0.35">
      <c r="A284" s="810"/>
      <c r="B284" s="773"/>
      <c r="C284" s="721"/>
      <c r="D284" s="721"/>
      <c r="E284" s="758"/>
      <c r="F284" s="746"/>
      <c r="G284" s="853"/>
      <c r="H284" s="748"/>
      <c r="I284" s="711"/>
    </row>
    <row r="285" spans="1:9" ht="15.5" x14ac:dyDescent="0.35">
      <c r="A285" s="794"/>
      <c r="B285" s="795" t="s">
        <v>91</v>
      </c>
      <c r="C285" s="721"/>
      <c r="D285" s="721"/>
      <c r="E285" s="758"/>
      <c r="F285" s="793"/>
      <c r="G285" s="822"/>
      <c r="H285" s="748"/>
      <c r="I285" s="711"/>
    </row>
    <row r="286" spans="1:9" ht="15.5" x14ac:dyDescent="0.35">
      <c r="A286" s="854"/>
      <c r="B286" s="795" t="s">
        <v>92</v>
      </c>
      <c r="C286" s="721"/>
      <c r="D286" s="721"/>
      <c r="E286" s="758" t="s">
        <v>45</v>
      </c>
      <c r="F286" s="793">
        <v>180</v>
      </c>
      <c r="G286" s="822"/>
      <c r="H286" s="748"/>
      <c r="I286" s="711"/>
    </row>
    <row r="287" spans="1:9" ht="15.5" x14ac:dyDescent="0.35">
      <c r="A287" s="794"/>
      <c r="B287" s="795" t="s">
        <v>93</v>
      </c>
      <c r="C287" s="721"/>
      <c r="D287" s="721"/>
      <c r="E287" s="758"/>
      <c r="F287" s="776"/>
      <c r="G287" s="822"/>
      <c r="H287" s="748"/>
      <c r="I287" s="711"/>
    </row>
    <row r="288" spans="1:9" ht="15.5" x14ac:dyDescent="0.35">
      <c r="A288" s="794"/>
      <c r="B288" s="795"/>
      <c r="C288" s="721"/>
      <c r="D288" s="721"/>
      <c r="E288" s="758"/>
      <c r="F288" s="793"/>
      <c r="G288" s="822"/>
      <c r="H288" s="748"/>
      <c r="I288" s="711"/>
    </row>
    <row r="289" spans="1:9" ht="15.5" x14ac:dyDescent="0.35">
      <c r="A289" s="794"/>
      <c r="B289" s="795" t="s">
        <v>247</v>
      </c>
      <c r="C289" s="721"/>
      <c r="D289" s="721"/>
      <c r="E289" s="758"/>
      <c r="F289" s="793"/>
      <c r="G289" s="822"/>
      <c r="H289" s="748"/>
      <c r="I289" s="711"/>
    </row>
    <row r="290" spans="1:9" ht="15.5" x14ac:dyDescent="0.35">
      <c r="A290" s="794"/>
      <c r="B290" s="795" t="s">
        <v>482</v>
      </c>
      <c r="C290" s="721"/>
      <c r="D290" s="721"/>
      <c r="E290" s="758" t="s">
        <v>45</v>
      </c>
      <c r="F290" s="793">
        <v>150</v>
      </c>
      <c r="G290" s="822"/>
      <c r="H290" s="748"/>
      <c r="I290" s="711"/>
    </row>
    <row r="291" spans="1:9" ht="15.5" x14ac:dyDescent="0.35">
      <c r="A291" s="794"/>
      <c r="B291" s="795"/>
      <c r="C291" s="721"/>
      <c r="D291" s="721"/>
      <c r="E291" s="758"/>
      <c r="F291" s="793"/>
      <c r="G291" s="822"/>
      <c r="H291" s="748"/>
      <c r="I291" s="711"/>
    </row>
    <row r="292" spans="1:9" ht="15.5" x14ac:dyDescent="0.35">
      <c r="A292" s="794"/>
      <c r="B292" s="795" t="s">
        <v>249</v>
      </c>
      <c r="C292" s="721"/>
      <c r="D292" s="721"/>
      <c r="E292" s="758"/>
      <c r="F292" s="793"/>
      <c r="G292" s="822"/>
      <c r="H292" s="748"/>
      <c r="I292" s="711"/>
    </row>
    <row r="293" spans="1:9" ht="15.5" x14ac:dyDescent="0.35">
      <c r="A293" s="794"/>
      <c r="B293" s="795"/>
      <c r="C293" s="721"/>
      <c r="D293" s="721"/>
      <c r="E293" s="758"/>
      <c r="F293" s="793"/>
      <c r="G293" s="822"/>
      <c r="H293" s="748"/>
      <c r="I293" s="711"/>
    </row>
    <row r="294" spans="1:9" ht="15.5" x14ac:dyDescent="0.35">
      <c r="A294" s="794"/>
      <c r="B294" s="795" t="s">
        <v>482</v>
      </c>
      <c r="C294" s="721"/>
      <c r="D294" s="721"/>
      <c r="E294" s="758" t="s">
        <v>45</v>
      </c>
      <c r="F294" s="793">
        <v>100</v>
      </c>
      <c r="G294" s="822"/>
      <c r="H294" s="748"/>
      <c r="I294" s="711"/>
    </row>
    <row r="295" spans="1:9" ht="15.5" x14ac:dyDescent="0.35">
      <c r="A295" s="794"/>
      <c r="B295" s="795"/>
      <c r="C295" s="721"/>
      <c r="D295" s="721"/>
      <c r="E295" s="758"/>
      <c r="F295" s="793"/>
      <c r="G295" s="822"/>
      <c r="H295" s="748"/>
      <c r="I295" s="711"/>
    </row>
    <row r="296" spans="1:9" ht="15.5" x14ac:dyDescent="0.35">
      <c r="A296" s="840" t="s">
        <v>250</v>
      </c>
      <c r="B296" s="795" t="s">
        <v>251</v>
      </c>
      <c r="C296" s="721"/>
      <c r="D296" s="721"/>
      <c r="E296" s="758" t="s">
        <v>45</v>
      </c>
      <c r="F296" s="746">
        <v>180</v>
      </c>
      <c r="G296" s="747"/>
      <c r="H296" s="748"/>
      <c r="I296" s="711"/>
    </row>
    <row r="297" spans="1:9" ht="15.5" x14ac:dyDescent="0.35">
      <c r="A297" s="840"/>
      <c r="B297" s="795"/>
      <c r="C297" s="721"/>
      <c r="D297" s="721"/>
      <c r="E297" s="758"/>
      <c r="F297" s="807"/>
      <c r="G297" s="747"/>
      <c r="H297" s="748"/>
      <c r="I297" s="711"/>
    </row>
    <row r="298" spans="1:9" ht="15.5" x14ac:dyDescent="0.35">
      <c r="A298" s="840" t="s">
        <v>252</v>
      </c>
      <c r="B298" s="795" t="s">
        <v>254</v>
      </c>
      <c r="C298" s="721"/>
      <c r="D298" s="721"/>
      <c r="E298" s="758" t="s">
        <v>59</v>
      </c>
      <c r="F298" s="807">
        <v>5</v>
      </c>
      <c r="G298" s="747"/>
      <c r="H298" s="748"/>
      <c r="I298" s="711"/>
    </row>
    <row r="299" spans="1:9" ht="15.5" x14ac:dyDescent="0.35">
      <c r="A299" s="794"/>
      <c r="B299" s="795"/>
      <c r="C299" s="721"/>
      <c r="D299" s="721"/>
      <c r="E299" s="758"/>
      <c r="F299" s="807"/>
      <c r="G299" s="747"/>
      <c r="H299" s="748"/>
      <c r="I299" s="711"/>
    </row>
    <row r="300" spans="1:9" ht="15.5" x14ac:dyDescent="0.35">
      <c r="A300" s="840" t="s">
        <v>483</v>
      </c>
      <c r="B300" s="795" t="s">
        <v>484</v>
      </c>
      <c r="C300" s="721"/>
      <c r="D300" s="721"/>
      <c r="E300" s="758" t="s">
        <v>45</v>
      </c>
      <c r="F300" s="807">
        <v>100</v>
      </c>
      <c r="G300" s="747"/>
      <c r="H300" s="748"/>
      <c r="I300" s="711"/>
    </row>
    <row r="301" spans="1:9" ht="16" thickBot="1" x14ac:dyDescent="0.4">
      <c r="A301" s="794"/>
      <c r="B301" s="795"/>
      <c r="C301" s="721"/>
      <c r="D301" s="721"/>
      <c r="E301" s="758"/>
      <c r="F301" s="807"/>
      <c r="G301" s="852"/>
      <c r="H301" s="748"/>
      <c r="I301" s="711"/>
    </row>
    <row r="302" spans="1:9" ht="16" thickBot="1" x14ac:dyDescent="0.4">
      <c r="A302" s="762" t="s">
        <v>94</v>
      </c>
      <c r="B302" s="855"/>
      <c r="C302" s="856"/>
      <c r="D302" s="855"/>
      <c r="E302" s="857"/>
      <c r="F302" s="858"/>
      <c r="G302" s="859"/>
      <c r="H302" s="766"/>
      <c r="I302" s="711"/>
    </row>
    <row r="303" spans="1:9" ht="15.5" x14ac:dyDescent="0.35">
      <c r="A303" s="726"/>
      <c r="B303" s="726"/>
      <c r="C303" s="726"/>
      <c r="D303" s="726"/>
      <c r="E303" s="860"/>
      <c r="F303" s="861"/>
      <c r="G303" s="862"/>
      <c r="H303" s="771"/>
      <c r="I303" s="711"/>
    </row>
    <row r="304" spans="1:9" ht="16" thickBot="1" x14ac:dyDescent="0.4">
      <c r="A304" s="732"/>
      <c r="B304" s="732"/>
      <c r="C304" s="732"/>
      <c r="D304" s="732"/>
      <c r="E304" s="863"/>
      <c r="F304" s="864"/>
      <c r="G304" s="865"/>
      <c r="H304" s="724"/>
      <c r="I304" s="711"/>
    </row>
    <row r="305" spans="1:9" ht="15.5" x14ac:dyDescent="0.35">
      <c r="A305" s="725" t="s">
        <v>5</v>
      </c>
      <c r="B305" s="726"/>
      <c r="C305" s="726" t="s">
        <v>6</v>
      </c>
      <c r="D305" s="726"/>
      <c r="E305" s="814" t="s">
        <v>7</v>
      </c>
      <c r="F305" s="728" t="s">
        <v>8</v>
      </c>
      <c r="G305" s="846" t="s">
        <v>9</v>
      </c>
      <c r="H305" s="730" t="s">
        <v>10</v>
      </c>
      <c r="I305" s="711"/>
    </row>
    <row r="306" spans="1:9" ht="16" thickBot="1" x14ac:dyDescent="0.4">
      <c r="A306" s="731"/>
      <c r="B306" s="818"/>
      <c r="C306" s="732"/>
      <c r="D306" s="732"/>
      <c r="E306" s="819"/>
      <c r="F306" s="734"/>
      <c r="G306" s="847" t="s">
        <v>11</v>
      </c>
      <c r="H306" s="736" t="s">
        <v>11</v>
      </c>
      <c r="I306" s="711"/>
    </row>
    <row r="307" spans="1:9" ht="15.5" x14ac:dyDescent="0.35">
      <c r="A307" s="791">
        <v>3600</v>
      </c>
      <c r="B307" s="773" t="s">
        <v>95</v>
      </c>
      <c r="C307" s="721"/>
      <c r="D307" s="774"/>
      <c r="E307" s="758"/>
      <c r="F307" s="807"/>
      <c r="G307" s="852"/>
      <c r="H307" s="748"/>
      <c r="I307" s="711"/>
    </row>
    <row r="308" spans="1:9" ht="15.5" x14ac:dyDescent="0.35">
      <c r="A308" s="850">
        <v>36.01</v>
      </c>
      <c r="B308" s="773" t="s">
        <v>96</v>
      </c>
      <c r="C308" s="721"/>
      <c r="D308" s="721"/>
      <c r="E308" s="758"/>
      <c r="F308" s="746"/>
      <c r="G308" s="853"/>
      <c r="H308" s="748"/>
      <c r="I308" s="711"/>
    </row>
    <row r="309" spans="1:9" ht="16" thickBot="1" x14ac:dyDescent="0.4">
      <c r="A309" s="794"/>
      <c r="B309" s="795" t="s">
        <v>97</v>
      </c>
      <c r="C309" s="721"/>
      <c r="D309" s="721"/>
      <c r="E309" s="758" t="s">
        <v>45</v>
      </c>
      <c r="F309" s="793">
        <v>180</v>
      </c>
      <c r="G309" s="822"/>
      <c r="H309" s="748"/>
      <c r="I309" s="711"/>
    </row>
    <row r="310" spans="1:9" ht="16" thickBot="1" x14ac:dyDescent="0.4">
      <c r="A310" s="762" t="s">
        <v>485</v>
      </c>
      <c r="B310" s="855"/>
      <c r="C310" s="856"/>
      <c r="D310" s="855"/>
      <c r="E310" s="857"/>
      <c r="F310" s="858"/>
      <c r="G310" s="859"/>
      <c r="H310" s="766"/>
      <c r="I310" s="711"/>
    </row>
    <row r="311" spans="1:9" ht="15.5" x14ac:dyDescent="0.35">
      <c r="A311" s="720"/>
      <c r="B311" s="720"/>
      <c r="C311" s="720"/>
      <c r="D311" s="720"/>
      <c r="E311" s="713"/>
      <c r="F311" s="838"/>
      <c r="G311" s="839"/>
      <c r="H311" s="824"/>
      <c r="I311" s="711"/>
    </row>
    <row r="312" spans="1:9" ht="15.5" x14ac:dyDescent="0.35">
      <c r="A312" s="720"/>
      <c r="B312" s="720"/>
      <c r="C312" s="720"/>
      <c r="D312" s="720"/>
      <c r="E312" s="713"/>
      <c r="F312" s="838"/>
      <c r="G312" s="839"/>
      <c r="H312" s="824"/>
      <c r="I312" s="711"/>
    </row>
    <row r="313" spans="1:9" ht="15.5" x14ac:dyDescent="0.35">
      <c r="A313" s="720" t="s">
        <v>255</v>
      </c>
      <c r="B313" s="720"/>
      <c r="C313" s="720"/>
      <c r="D313" s="720"/>
      <c r="E313" s="713"/>
      <c r="F313" s="838"/>
      <c r="G313" s="839"/>
      <c r="H313" s="824"/>
      <c r="I313" s="711"/>
    </row>
    <row r="314" spans="1:9" ht="16" thickBot="1" x14ac:dyDescent="0.4">
      <c r="A314" s="721"/>
      <c r="B314" s="721"/>
      <c r="C314" s="721"/>
      <c r="D314" s="721"/>
      <c r="E314" s="798"/>
      <c r="F314" s="722"/>
      <c r="G314" s="723"/>
      <c r="H314" s="799" t="s">
        <v>256</v>
      </c>
      <c r="I314" s="711"/>
    </row>
    <row r="315" spans="1:9" ht="15.5" x14ac:dyDescent="0.35">
      <c r="A315" s="725" t="s">
        <v>5</v>
      </c>
      <c r="B315" s="726"/>
      <c r="C315" s="726" t="s">
        <v>6</v>
      </c>
      <c r="D315" s="726"/>
      <c r="E315" s="814" t="s">
        <v>7</v>
      </c>
      <c r="F315" s="728" t="s">
        <v>8</v>
      </c>
      <c r="G315" s="846" t="s">
        <v>9</v>
      </c>
      <c r="H315" s="730" t="s">
        <v>10</v>
      </c>
      <c r="I315" s="711"/>
    </row>
    <row r="316" spans="1:9" ht="16" thickBot="1" x14ac:dyDescent="0.4">
      <c r="A316" s="731"/>
      <c r="B316" s="818"/>
      <c r="C316" s="732"/>
      <c r="D316" s="732"/>
      <c r="E316" s="819"/>
      <c r="F316" s="734"/>
      <c r="G316" s="847" t="s">
        <v>11</v>
      </c>
      <c r="H316" s="736" t="s">
        <v>11</v>
      </c>
      <c r="I316" s="711"/>
    </row>
    <row r="317" spans="1:9" ht="15.5" x14ac:dyDescent="0.35">
      <c r="A317" s="866">
        <v>4000</v>
      </c>
      <c r="B317" s="813" t="s">
        <v>257</v>
      </c>
      <c r="C317" s="726"/>
      <c r="D317" s="726"/>
      <c r="E317" s="814"/>
      <c r="F317" s="867"/>
      <c r="G317" s="729"/>
      <c r="H317" s="730"/>
      <c r="I317" s="711"/>
    </row>
    <row r="318" spans="1:9" ht="15.5" x14ac:dyDescent="0.35">
      <c r="A318" s="848"/>
      <c r="B318" s="773"/>
      <c r="C318" s="720"/>
      <c r="D318" s="720"/>
      <c r="E318" s="849"/>
      <c r="F318" s="789"/>
      <c r="G318" s="868"/>
      <c r="H318" s="869"/>
      <c r="I318" s="711"/>
    </row>
    <row r="319" spans="1:9" ht="15.5" x14ac:dyDescent="0.35">
      <c r="A319" s="791">
        <v>4100</v>
      </c>
      <c r="B319" s="773" t="s">
        <v>258</v>
      </c>
      <c r="C319" s="721"/>
      <c r="D319" s="721"/>
      <c r="E319" s="758"/>
      <c r="F319" s="807"/>
      <c r="G319" s="852"/>
      <c r="H319" s="748"/>
      <c r="I319" s="711"/>
    </row>
    <row r="320" spans="1:9" ht="15.5" x14ac:dyDescent="0.35">
      <c r="A320" s="810"/>
      <c r="B320" s="795"/>
      <c r="C320" s="721"/>
      <c r="D320" s="721"/>
      <c r="E320" s="758"/>
      <c r="F320" s="807"/>
      <c r="G320" s="852"/>
      <c r="H320" s="748"/>
      <c r="I320" s="711"/>
    </row>
    <row r="321" spans="1:9" ht="15.5" x14ac:dyDescent="0.35">
      <c r="A321" s="850" t="s">
        <v>259</v>
      </c>
      <c r="B321" s="773" t="s">
        <v>260</v>
      </c>
      <c r="C321" s="721"/>
      <c r="D321" s="721"/>
      <c r="E321" s="758"/>
      <c r="F321" s="746"/>
      <c r="G321" s="853"/>
      <c r="H321" s="748"/>
      <c r="I321" s="711"/>
    </row>
    <row r="322" spans="1:9" ht="15.5" x14ac:dyDescent="0.35">
      <c r="A322" s="810"/>
      <c r="B322" s="795" t="s">
        <v>261</v>
      </c>
      <c r="C322" s="721"/>
      <c r="D322" s="721"/>
      <c r="E322" s="758" t="s">
        <v>262</v>
      </c>
      <c r="F322" s="776">
        <v>200</v>
      </c>
      <c r="G322" s="853"/>
      <c r="H322" s="748"/>
      <c r="I322" s="711"/>
    </row>
    <row r="323" spans="1:9" ht="16" thickBot="1" x14ac:dyDescent="0.4">
      <c r="A323" s="810"/>
      <c r="B323" s="795"/>
      <c r="C323" s="721"/>
      <c r="D323" s="721"/>
      <c r="E323" s="758"/>
      <c r="F323" s="776"/>
      <c r="G323" s="822"/>
      <c r="H323" s="797"/>
      <c r="I323" s="711"/>
    </row>
    <row r="324" spans="1:9" ht="16" thickBot="1" x14ac:dyDescent="0.4">
      <c r="A324" s="762" t="s">
        <v>264</v>
      </c>
      <c r="B324" s="763"/>
      <c r="C324" s="763"/>
      <c r="D324" s="763"/>
      <c r="E324" s="763"/>
      <c r="F324" s="764"/>
      <c r="G324" s="765"/>
      <c r="H324" s="766"/>
      <c r="I324" s="711"/>
    </row>
    <row r="325" spans="1:9" ht="15.5" x14ac:dyDescent="0.35">
      <c r="A325" s="870"/>
      <c r="B325" s="768"/>
      <c r="C325" s="768"/>
      <c r="D325" s="768"/>
      <c r="E325" s="781"/>
      <c r="F325" s="871"/>
      <c r="G325" s="872"/>
      <c r="H325" s="873"/>
      <c r="I325" s="711"/>
    </row>
    <row r="326" spans="1:9" ht="16" thickBot="1" x14ac:dyDescent="0.4">
      <c r="A326" s="744"/>
      <c r="B326" s="721"/>
      <c r="C326" s="721"/>
      <c r="D326" s="721"/>
      <c r="E326" s="798"/>
      <c r="F326" s="874"/>
      <c r="G326" s="836"/>
      <c r="H326" s="875"/>
      <c r="I326" s="711"/>
    </row>
    <row r="327" spans="1:9" ht="15.5" x14ac:dyDescent="0.35">
      <c r="A327" s="725" t="s">
        <v>5</v>
      </c>
      <c r="B327" s="726"/>
      <c r="C327" s="726" t="s">
        <v>6</v>
      </c>
      <c r="D327" s="726"/>
      <c r="E327" s="814" t="s">
        <v>7</v>
      </c>
      <c r="F327" s="728" t="s">
        <v>8</v>
      </c>
      <c r="G327" s="846" t="s">
        <v>9</v>
      </c>
      <c r="H327" s="730" t="s">
        <v>10</v>
      </c>
      <c r="I327" s="711"/>
    </row>
    <row r="328" spans="1:9" ht="16" thickBot="1" x14ac:dyDescent="0.4">
      <c r="A328" s="731"/>
      <c r="B328" s="818"/>
      <c r="C328" s="732"/>
      <c r="D328" s="732"/>
      <c r="E328" s="819"/>
      <c r="F328" s="734"/>
      <c r="G328" s="847" t="s">
        <v>11</v>
      </c>
      <c r="H328" s="736" t="s">
        <v>11</v>
      </c>
      <c r="I328" s="711"/>
    </row>
    <row r="329" spans="1:9" ht="15.5" x14ac:dyDescent="0.35">
      <c r="A329" s="866">
        <v>4000</v>
      </c>
      <c r="B329" s="813" t="s">
        <v>257</v>
      </c>
      <c r="C329" s="726"/>
      <c r="D329" s="721"/>
      <c r="E329" s="758"/>
      <c r="F329" s="776"/>
      <c r="G329" s="822"/>
      <c r="H329" s="797"/>
      <c r="I329" s="711"/>
    </row>
    <row r="330" spans="1:9" ht="15.5" x14ac:dyDescent="0.35">
      <c r="A330" s="848"/>
      <c r="B330" s="773"/>
      <c r="C330" s="720"/>
      <c r="D330" s="721"/>
      <c r="E330" s="758"/>
      <c r="F330" s="776"/>
      <c r="G330" s="822"/>
      <c r="H330" s="797"/>
      <c r="I330" s="711"/>
    </row>
    <row r="331" spans="1:9" ht="15.5" x14ac:dyDescent="0.35">
      <c r="A331" s="791">
        <v>4200</v>
      </c>
      <c r="B331" s="773" t="s">
        <v>265</v>
      </c>
      <c r="C331" s="721"/>
      <c r="D331" s="721"/>
      <c r="E331" s="758"/>
      <c r="F331" s="776"/>
      <c r="G331" s="822"/>
      <c r="H331" s="797"/>
      <c r="I331" s="711"/>
    </row>
    <row r="332" spans="1:9" ht="15.5" x14ac:dyDescent="0.35">
      <c r="A332" s="810"/>
      <c r="B332" s="795"/>
      <c r="C332" s="721"/>
      <c r="D332" s="721"/>
      <c r="E332" s="758"/>
      <c r="F332" s="776"/>
      <c r="G332" s="822"/>
      <c r="H332" s="797"/>
      <c r="I332" s="711"/>
    </row>
    <row r="333" spans="1:9" ht="15.5" x14ac:dyDescent="0.35">
      <c r="A333" s="840">
        <v>42.02</v>
      </c>
      <c r="B333" s="795" t="s">
        <v>266</v>
      </c>
      <c r="C333" s="721"/>
      <c r="D333" s="721"/>
      <c r="E333" s="758"/>
      <c r="F333" s="776"/>
      <c r="G333" s="822"/>
      <c r="H333" s="797"/>
      <c r="I333" s="711"/>
    </row>
    <row r="334" spans="1:9" ht="15.5" x14ac:dyDescent="0.35">
      <c r="A334" s="810"/>
      <c r="B334" s="795"/>
      <c r="C334" s="721"/>
      <c r="D334" s="721"/>
      <c r="E334" s="750"/>
      <c r="F334" s="776"/>
      <c r="G334" s="822"/>
      <c r="H334" s="797"/>
      <c r="I334" s="711"/>
    </row>
    <row r="335" spans="1:9" ht="15.5" x14ac:dyDescent="0.35">
      <c r="A335" s="810"/>
      <c r="B335" s="795" t="s">
        <v>486</v>
      </c>
      <c r="C335" s="721"/>
      <c r="D335" s="721"/>
      <c r="E335" s="750" t="s">
        <v>459</v>
      </c>
      <c r="F335" s="776">
        <v>250</v>
      </c>
      <c r="G335" s="822"/>
      <c r="H335" s="748"/>
      <c r="I335" s="711"/>
    </row>
    <row r="336" spans="1:9" ht="15.5" x14ac:dyDescent="0.35">
      <c r="A336" s="810"/>
      <c r="B336" s="795"/>
      <c r="C336" s="721"/>
      <c r="D336" s="721"/>
      <c r="E336" s="750"/>
      <c r="F336" s="776"/>
      <c r="G336" s="822"/>
      <c r="H336" s="748"/>
      <c r="I336" s="711"/>
    </row>
    <row r="337" spans="1:9" ht="15.5" x14ac:dyDescent="0.35">
      <c r="A337" s="810"/>
      <c r="B337" s="795" t="s">
        <v>487</v>
      </c>
      <c r="C337" s="721"/>
      <c r="D337" s="721"/>
      <c r="E337" s="750" t="s">
        <v>459</v>
      </c>
      <c r="F337" s="776">
        <v>120</v>
      </c>
      <c r="G337" s="822"/>
      <c r="H337" s="748"/>
      <c r="I337" s="711"/>
    </row>
    <row r="338" spans="1:9" ht="16" thickBot="1" x14ac:dyDescent="0.4">
      <c r="A338" s="810"/>
      <c r="B338" s="795"/>
      <c r="C338" s="721"/>
      <c r="D338" s="721"/>
      <c r="E338" s="750"/>
      <c r="F338" s="776"/>
      <c r="G338" s="822"/>
      <c r="H338" s="797"/>
      <c r="I338" s="711"/>
    </row>
    <row r="339" spans="1:9" ht="16" thickBot="1" x14ac:dyDescent="0.4">
      <c r="A339" s="762" t="s">
        <v>270</v>
      </c>
      <c r="B339" s="763"/>
      <c r="C339" s="763"/>
      <c r="D339" s="763"/>
      <c r="E339" s="763"/>
      <c r="F339" s="764"/>
      <c r="G339" s="765"/>
      <c r="H339" s="766"/>
      <c r="I339" s="711"/>
    </row>
    <row r="340" spans="1:9" ht="15.5" x14ac:dyDescent="0.35">
      <c r="A340" s="726"/>
      <c r="B340" s="768"/>
      <c r="C340" s="768"/>
      <c r="D340" s="768"/>
      <c r="E340" s="768"/>
      <c r="F340" s="769"/>
      <c r="G340" s="770"/>
      <c r="H340" s="771"/>
      <c r="I340" s="711"/>
    </row>
    <row r="341" spans="1:9" ht="16" thickBot="1" x14ac:dyDescent="0.4">
      <c r="A341" s="720"/>
      <c r="B341" s="721"/>
      <c r="C341" s="721"/>
      <c r="D341" s="721"/>
      <c r="E341" s="721"/>
      <c r="F341" s="722"/>
      <c r="G341" s="723"/>
      <c r="H341" s="824"/>
      <c r="I341" s="711"/>
    </row>
    <row r="342" spans="1:9" ht="15.5" x14ac:dyDescent="0.35">
      <c r="A342" s="725" t="s">
        <v>5</v>
      </c>
      <c r="B342" s="726"/>
      <c r="C342" s="726" t="s">
        <v>6</v>
      </c>
      <c r="D342" s="726"/>
      <c r="E342" s="814" t="s">
        <v>7</v>
      </c>
      <c r="F342" s="728" t="s">
        <v>8</v>
      </c>
      <c r="G342" s="846" t="s">
        <v>9</v>
      </c>
      <c r="H342" s="730" t="s">
        <v>10</v>
      </c>
      <c r="I342" s="711"/>
    </row>
    <row r="343" spans="1:9" ht="16" thickBot="1" x14ac:dyDescent="0.4">
      <c r="A343" s="731"/>
      <c r="B343" s="818"/>
      <c r="C343" s="732"/>
      <c r="D343" s="732"/>
      <c r="E343" s="819"/>
      <c r="F343" s="734"/>
      <c r="G343" s="847" t="s">
        <v>11</v>
      </c>
      <c r="H343" s="736" t="s">
        <v>11</v>
      </c>
      <c r="I343" s="711"/>
    </row>
    <row r="344" spans="1:9" ht="30.75" customHeight="1" x14ac:dyDescent="0.35">
      <c r="A344" s="787">
        <v>4900</v>
      </c>
      <c r="B344" s="2375" t="s">
        <v>98</v>
      </c>
      <c r="C344" s="2376"/>
      <c r="D344" s="2377"/>
      <c r="E344" s="745"/>
      <c r="F344" s="807"/>
      <c r="G344" s="747"/>
      <c r="H344" s="834"/>
      <c r="I344" s="711"/>
    </row>
    <row r="345" spans="1:9" ht="15.5" x14ac:dyDescent="0.35">
      <c r="A345" s="850">
        <v>49.03</v>
      </c>
      <c r="B345" s="773" t="s">
        <v>488</v>
      </c>
      <c r="C345" s="721"/>
      <c r="D345" s="721"/>
      <c r="E345" s="758"/>
      <c r="F345" s="807"/>
      <c r="G345" s="747"/>
      <c r="H345" s="834"/>
      <c r="I345" s="711"/>
    </row>
    <row r="346" spans="1:9" ht="15.5" x14ac:dyDescent="0.35">
      <c r="A346" s="810"/>
      <c r="B346" s="795"/>
      <c r="C346" s="721"/>
      <c r="D346" s="721"/>
      <c r="E346" s="758"/>
      <c r="F346" s="807"/>
      <c r="G346" s="747"/>
      <c r="H346" s="834"/>
      <c r="I346" s="711"/>
    </row>
    <row r="347" spans="1:9" ht="15.5" x14ac:dyDescent="0.35">
      <c r="A347" s="810"/>
      <c r="B347" s="795" t="s">
        <v>489</v>
      </c>
      <c r="C347" s="721"/>
      <c r="D347" s="721"/>
      <c r="E347" s="758" t="s">
        <v>459</v>
      </c>
      <c r="F347" s="807">
        <v>100</v>
      </c>
      <c r="G347" s="747"/>
      <c r="H347" s="748"/>
      <c r="I347" s="711"/>
    </row>
    <row r="348" spans="1:9" ht="15.5" x14ac:dyDescent="0.35">
      <c r="A348" s="810"/>
      <c r="B348" s="795"/>
      <c r="C348" s="721"/>
      <c r="D348" s="721"/>
      <c r="E348" s="758"/>
      <c r="F348" s="807"/>
      <c r="G348" s="852"/>
      <c r="H348" s="748"/>
      <c r="I348" s="711"/>
    </row>
    <row r="349" spans="1:9" ht="15.5" x14ac:dyDescent="0.35">
      <c r="A349" s="850" t="s">
        <v>490</v>
      </c>
      <c r="B349" s="2375" t="s">
        <v>491</v>
      </c>
      <c r="C349" s="2376"/>
      <c r="D349" s="2377"/>
      <c r="E349" s="758"/>
      <c r="F349" s="807"/>
      <c r="G349" s="852"/>
      <c r="H349" s="748"/>
      <c r="I349" s="711"/>
    </row>
    <row r="350" spans="1:9" ht="15.5" x14ac:dyDescent="0.35">
      <c r="A350" s="810"/>
      <c r="B350" s="795"/>
      <c r="C350" s="721"/>
      <c r="D350" s="721"/>
      <c r="E350" s="758"/>
      <c r="F350" s="793"/>
      <c r="G350" s="851"/>
      <c r="H350" s="748"/>
      <c r="I350" s="711"/>
    </row>
    <row r="351" spans="1:9" ht="15.5" x14ac:dyDescent="0.35">
      <c r="A351" s="840"/>
      <c r="B351" s="2371" t="s">
        <v>492</v>
      </c>
      <c r="C351" s="2374"/>
      <c r="D351" s="2373"/>
      <c r="E351" s="758" t="s">
        <v>466</v>
      </c>
      <c r="F351" s="793">
        <v>30</v>
      </c>
      <c r="G351" s="851"/>
      <c r="H351" s="748"/>
      <c r="I351" s="711"/>
    </row>
    <row r="352" spans="1:9" ht="15.5" x14ac:dyDescent="0.35">
      <c r="A352" s="850"/>
      <c r="B352" s="773"/>
      <c r="C352" s="721"/>
      <c r="D352" s="721"/>
      <c r="E352" s="758"/>
      <c r="F352" s="793"/>
      <c r="G352" s="851"/>
      <c r="H352" s="748"/>
      <c r="I352" s="711"/>
    </row>
    <row r="353" spans="1:9" ht="15.5" x14ac:dyDescent="0.35">
      <c r="A353" s="840"/>
      <c r="B353" s="2371" t="s">
        <v>493</v>
      </c>
      <c r="C353" s="2374"/>
      <c r="D353" s="2373"/>
      <c r="E353" s="758" t="s">
        <v>466</v>
      </c>
      <c r="F353" s="793">
        <v>30</v>
      </c>
      <c r="G353" s="851"/>
      <c r="H353" s="748"/>
      <c r="I353" s="711"/>
    </row>
    <row r="354" spans="1:9" ht="15.5" x14ac:dyDescent="0.35">
      <c r="A354" s="810"/>
      <c r="B354" s="795"/>
      <c r="C354" s="721"/>
      <c r="D354" s="721"/>
      <c r="E354" s="758"/>
      <c r="F354" s="793"/>
      <c r="G354" s="851"/>
      <c r="H354" s="748"/>
      <c r="I354" s="711"/>
    </row>
    <row r="355" spans="1:9" ht="15.5" x14ac:dyDescent="0.35">
      <c r="A355" s="810"/>
      <c r="B355" s="2371" t="s">
        <v>494</v>
      </c>
      <c r="C355" s="2374"/>
      <c r="D355" s="2373"/>
      <c r="E355" s="758" t="s">
        <v>466</v>
      </c>
      <c r="F355" s="793">
        <v>20</v>
      </c>
      <c r="G355" s="851"/>
      <c r="H355" s="748"/>
      <c r="I355" s="711"/>
    </row>
    <row r="356" spans="1:9" ht="15.5" x14ac:dyDescent="0.35">
      <c r="A356" s="810"/>
      <c r="B356" s="795"/>
      <c r="C356" s="721"/>
      <c r="D356" s="721"/>
      <c r="E356" s="758"/>
      <c r="F356" s="793"/>
      <c r="G356" s="851"/>
      <c r="H356" s="748"/>
      <c r="I356" s="711"/>
    </row>
    <row r="357" spans="1:9" ht="15.5" x14ac:dyDescent="0.35">
      <c r="A357" s="810"/>
      <c r="B357" s="795" t="s">
        <v>495</v>
      </c>
      <c r="C357" s="721"/>
      <c r="D357" s="721"/>
      <c r="E357" s="758" t="s">
        <v>466</v>
      </c>
      <c r="F357" s="807">
        <v>20</v>
      </c>
      <c r="G357" s="852"/>
      <c r="H357" s="748"/>
      <c r="I357" s="711"/>
    </row>
    <row r="358" spans="1:9" ht="15.5" x14ac:dyDescent="0.35">
      <c r="A358" s="810"/>
      <c r="B358" s="795"/>
      <c r="C358" s="721"/>
      <c r="D358" s="721"/>
      <c r="E358" s="758"/>
      <c r="F358" s="807"/>
      <c r="G358" s="852"/>
      <c r="H358" s="748"/>
      <c r="I358" s="711"/>
    </row>
    <row r="359" spans="1:9" ht="15.5" x14ac:dyDescent="0.35">
      <c r="A359" s="850" t="s">
        <v>99</v>
      </c>
      <c r="B359" s="773" t="s">
        <v>100</v>
      </c>
      <c r="C359" s="721"/>
      <c r="D359" s="721"/>
      <c r="E359" s="758"/>
      <c r="F359" s="807"/>
      <c r="G359" s="852"/>
      <c r="H359" s="748"/>
      <c r="I359" s="711"/>
    </row>
    <row r="360" spans="1:9" ht="15.5" x14ac:dyDescent="0.35">
      <c r="A360" s="840"/>
      <c r="B360" s="795"/>
      <c r="C360" s="721"/>
      <c r="D360" s="721"/>
      <c r="E360" s="758"/>
      <c r="F360" s="807"/>
      <c r="G360" s="852"/>
      <c r="H360" s="748"/>
      <c r="I360" s="711"/>
    </row>
    <row r="361" spans="1:9" ht="15.5" x14ac:dyDescent="0.35">
      <c r="A361" s="840"/>
      <c r="B361" s="795" t="s">
        <v>496</v>
      </c>
      <c r="C361" s="721"/>
      <c r="D361" s="721"/>
      <c r="E361" s="758"/>
      <c r="F361" s="807"/>
      <c r="G361" s="852"/>
      <c r="H361" s="748"/>
      <c r="I361" s="711"/>
    </row>
    <row r="362" spans="1:9" ht="15.5" x14ac:dyDescent="0.35">
      <c r="A362" s="840"/>
      <c r="B362" s="795"/>
      <c r="C362" s="721"/>
      <c r="D362" s="721"/>
      <c r="E362" s="758"/>
      <c r="F362" s="807"/>
      <c r="G362" s="852"/>
      <c r="H362" s="748"/>
      <c r="I362" s="711"/>
    </row>
    <row r="363" spans="1:9" ht="15.5" x14ac:dyDescent="0.35">
      <c r="A363" s="840"/>
      <c r="B363" s="795" t="s">
        <v>102</v>
      </c>
      <c r="C363" s="721"/>
      <c r="D363" s="721"/>
      <c r="E363" s="758" t="s">
        <v>459</v>
      </c>
      <c r="F363" s="807">
        <v>800</v>
      </c>
      <c r="G363" s="852"/>
      <c r="H363" s="748"/>
      <c r="I363" s="711"/>
    </row>
    <row r="364" spans="1:9" ht="15.5" x14ac:dyDescent="0.35">
      <c r="A364" s="840"/>
      <c r="B364" s="795"/>
      <c r="C364" s="721"/>
      <c r="D364" s="721"/>
      <c r="E364" s="758"/>
      <c r="F364" s="807"/>
      <c r="G364" s="852"/>
      <c r="H364" s="748"/>
      <c r="I364" s="711"/>
    </row>
    <row r="365" spans="1:9" ht="15.5" x14ac:dyDescent="0.35">
      <c r="A365" s="840"/>
      <c r="B365" s="795" t="s">
        <v>104</v>
      </c>
      <c r="C365" s="721"/>
      <c r="D365" s="721"/>
      <c r="E365" s="758" t="s">
        <v>459</v>
      </c>
      <c r="F365" s="807">
        <v>1000</v>
      </c>
      <c r="G365" s="852"/>
      <c r="H365" s="748"/>
      <c r="I365" s="711"/>
    </row>
    <row r="366" spans="1:9" ht="16" thickBot="1" x14ac:dyDescent="0.4">
      <c r="A366" s="840"/>
      <c r="B366" s="795"/>
      <c r="C366" s="721"/>
      <c r="D366" s="721"/>
      <c r="E366" s="758"/>
      <c r="F366" s="807"/>
      <c r="G366" s="852"/>
      <c r="H366" s="748"/>
      <c r="I366" s="711"/>
    </row>
    <row r="367" spans="1:9" ht="16" thickBot="1" x14ac:dyDescent="0.4">
      <c r="A367" s="762" t="s">
        <v>106</v>
      </c>
      <c r="B367" s="763"/>
      <c r="C367" s="763"/>
      <c r="D367" s="763"/>
      <c r="E367" s="763"/>
      <c r="F367" s="764"/>
      <c r="G367" s="765"/>
      <c r="H367" s="766"/>
      <c r="I367" s="711"/>
    </row>
    <row r="368" spans="1:9" ht="15.5" x14ac:dyDescent="0.35">
      <c r="A368" s="720"/>
      <c r="B368" s="721"/>
      <c r="C368" s="721"/>
      <c r="D368" s="721"/>
      <c r="E368" s="721"/>
      <c r="F368" s="722"/>
      <c r="G368" s="723"/>
      <c r="H368" s="824"/>
      <c r="I368" s="711"/>
    </row>
    <row r="369" spans="1:9" ht="16" thickBot="1" x14ac:dyDescent="0.4">
      <c r="A369" s="720"/>
      <c r="B369" s="721"/>
      <c r="C369" s="721"/>
      <c r="D369" s="721"/>
      <c r="E369" s="721"/>
      <c r="F369" s="722"/>
      <c r="G369" s="723"/>
      <c r="H369" s="824"/>
      <c r="I369" s="711"/>
    </row>
    <row r="370" spans="1:9" ht="15.5" x14ac:dyDescent="0.35">
      <c r="A370" s="725" t="s">
        <v>5</v>
      </c>
      <c r="B370" s="726"/>
      <c r="C370" s="726" t="s">
        <v>6</v>
      </c>
      <c r="D370" s="726"/>
      <c r="E370" s="727" t="s">
        <v>7</v>
      </c>
      <c r="F370" s="728" t="s">
        <v>8</v>
      </c>
      <c r="G370" s="846" t="s">
        <v>9</v>
      </c>
      <c r="H370" s="730" t="s">
        <v>10</v>
      </c>
      <c r="I370" s="719"/>
    </row>
    <row r="371" spans="1:9" ht="16" thickBot="1" x14ac:dyDescent="0.4">
      <c r="A371" s="731"/>
      <c r="B371" s="732"/>
      <c r="C371" s="732"/>
      <c r="D371" s="732"/>
      <c r="E371" s="733"/>
      <c r="F371" s="734"/>
      <c r="G371" s="847" t="s">
        <v>11</v>
      </c>
      <c r="H371" s="736" t="s">
        <v>11</v>
      </c>
      <c r="I371" s="719"/>
    </row>
    <row r="372" spans="1:9" ht="15.5" x14ac:dyDescent="0.35">
      <c r="A372" s="772">
        <v>5400</v>
      </c>
      <c r="B372" s="773" t="s">
        <v>273</v>
      </c>
      <c r="C372" s="721"/>
      <c r="D372" s="774"/>
      <c r="E372" s="750"/>
      <c r="F372" s="807"/>
      <c r="G372" s="852"/>
      <c r="H372" s="748"/>
      <c r="I372" s="711"/>
    </row>
    <row r="373" spans="1:9" ht="15.5" x14ac:dyDescent="0.35">
      <c r="A373" s="752">
        <v>54.01</v>
      </c>
      <c r="B373" s="795" t="s">
        <v>497</v>
      </c>
      <c r="C373" s="721"/>
      <c r="D373" s="774"/>
      <c r="E373" s="876"/>
      <c r="F373" s="807"/>
      <c r="G373" s="852"/>
      <c r="H373" s="748"/>
      <c r="I373" s="711"/>
    </row>
    <row r="374" spans="1:9" ht="15.5" x14ac:dyDescent="0.35">
      <c r="A374" s="752"/>
      <c r="B374" s="795" t="s">
        <v>498</v>
      </c>
      <c r="C374" s="721"/>
      <c r="D374" s="774"/>
      <c r="E374" s="876"/>
      <c r="F374" s="807"/>
      <c r="G374" s="852"/>
      <c r="H374" s="748"/>
      <c r="I374" s="711"/>
    </row>
    <row r="375" spans="1:9" ht="15.5" x14ac:dyDescent="0.35">
      <c r="A375" s="752"/>
      <c r="B375" s="795" t="s">
        <v>499</v>
      </c>
      <c r="C375" s="721"/>
      <c r="D375" s="774"/>
      <c r="E375" s="876" t="s">
        <v>459</v>
      </c>
      <c r="F375" s="807">
        <v>10</v>
      </c>
      <c r="G375" s="852"/>
      <c r="H375" s="748"/>
      <c r="I375" s="711"/>
    </row>
    <row r="376" spans="1:9" ht="15.5" x14ac:dyDescent="0.35">
      <c r="A376" s="772"/>
      <c r="B376" s="773"/>
      <c r="C376" s="721"/>
      <c r="D376" s="774"/>
      <c r="E376" s="750"/>
      <c r="F376" s="807"/>
      <c r="G376" s="852"/>
      <c r="H376" s="748"/>
      <c r="I376" s="711"/>
    </row>
    <row r="377" spans="1:9" ht="15.5" x14ac:dyDescent="0.35">
      <c r="A377" s="752" t="s">
        <v>274</v>
      </c>
      <c r="B377" s="795" t="s">
        <v>275</v>
      </c>
      <c r="C377" s="721"/>
      <c r="D377" s="774"/>
      <c r="E377" s="876" t="s">
        <v>22</v>
      </c>
      <c r="F377" s="746">
        <v>15</v>
      </c>
      <c r="G377" s="853"/>
      <c r="H377" s="748"/>
      <c r="I377" s="711"/>
    </row>
    <row r="378" spans="1:9" ht="16" thickBot="1" x14ac:dyDescent="0.4">
      <c r="A378" s="810"/>
      <c r="B378" s="842"/>
      <c r="C378" s="721"/>
      <c r="D378" s="721"/>
      <c r="E378" s="758"/>
      <c r="F378" s="776"/>
      <c r="G378" s="877"/>
      <c r="H378" s="748"/>
      <c r="I378" s="711"/>
    </row>
    <row r="379" spans="1:9" ht="16" thickBot="1" x14ac:dyDescent="0.4">
      <c r="A379" s="762" t="s">
        <v>278</v>
      </c>
      <c r="B379" s="763"/>
      <c r="C379" s="763"/>
      <c r="D379" s="763"/>
      <c r="E379" s="763"/>
      <c r="F379" s="764"/>
      <c r="G379" s="765"/>
      <c r="H379" s="766"/>
      <c r="I379" s="711"/>
    </row>
    <row r="380" spans="1:9" ht="15.5" x14ac:dyDescent="0.35">
      <c r="A380" s="726"/>
      <c r="B380" s="768"/>
      <c r="C380" s="768"/>
      <c r="D380" s="768"/>
      <c r="E380" s="768"/>
      <c r="F380" s="769"/>
      <c r="G380" s="770"/>
      <c r="H380" s="771"/>
      <c r="I380" s="711"/>
    </row>
    <row r="381" spans="1:9" ht="15.5" x14ac:dyDescent="0.35">
      <c r="A381" s="720"/>
      <c r="B381" s="721"/>
      <c r="C381" s="721"/>
      <c r="D381" s="721"/>
      <c r="E381" s="721"/>
      <c r="F381" s="722"/>
      <c r="G381" s="723"/>
      <c r="H381" s="824"/>
      <c r="I381" s="711"/>
    </row>
    <row r="382" spans="1:9" ht="16" thickBot="1" x14ac:dyDescent="0.4">
      <c r="A382" s="878"/>
      <c r="B382" s="878"/>
      <c r="C382" s="878"/>
      <c r="D382" s="878"/>
      <c r="E382" s="878"/>
      <c r="F382" s="879"/>
      <c r="G382" s="880"/>
      <c r="H382" s="881"/>
      <c r="I382" s="711"/>
    </row>
    <row r="383" spans="1:9" ht="15.5" x14ac:dyDescent="0.35">
      <c r="A383" s="725" t="s">
        <v>5</v>
      </c>
      <c r="B383" s="726" t="s">
        <v>6</v>
      </c>
      <c r="C383" s="726"/>
      <c r="D383" s="726"/>
      <c r="E383" s="727" t="s">
        <v>7</v>
      </c>
      <c r="F383" s="728" t="s">
        <v>8</v>
      </c>
      <c r="G383" s="729" t="s">
        <v>9</v>
      </c>
      <c r="H383" s="730" t="s">
        <v>10</v>
      </c>
      <c r="I383" s="711"/>
    </row>
    <row r="384" spans="1:9" ht="16" thickBot="1" x14ac:dyDescent="0.4">
      <c r="A384" s="731"/>
      <c r="B384" s="732"/>
      <c r="C384" s="732"/>
      <c r="D384" s="732"/>
      <c r="E384" s="733"/>
      <c r="F384" s="734"/>
      <c r="G384" s="735" t="s">
        <v>11</v>
      </c>
      <c r="H384" s="736" t="s">
        <v>11</v>
      </c>
      <c r="I384" s="711"/>
    </row>
    <row r="385" spans="1:9" ht="15.5" x14ac:dyDescent="0.35">
      <c r="A385" s="791">
        <v>6100</v>
      </c>
      <c r="B385" s="773" t="s">
        <v>293</v>
      </c>
      <c r="C385" s="721"/>
      <c r="D385" s="721"/>
      <c r="E385" s="745"/>
      <c r="F385" s="746"/>
      <c r="G385" s="723"/>
      <c r="H385" s="748"/>
      <c r="I385" s="711"/>
    </row>
    <row r="386" spans="1:9" ht="15.5" x14ac:dyDescent="0.35">
      <c r="A386" s="850" t="s">
        <v>294</v>
      </c>
      <c r="B386" s="773" t="s">
        <v>72</v>
      </c>
      <c r="C386" s="721"/>
      <c r="D386" s="721"/>
      <c r="E386" s="758"/>
      <c r="F386" s="807"/>
      <c r="G386" s="822"/>
      <c r="H386" s="748"/>
      <c r="I386" s="711"/>
    </row>
    <row r="387" spans="1:9" ht="15.5" x14ac:dyDescent="0.35">
      <c r="A387" s="850"/>
      <c r="B387" s="773"/>
      <c r="C387" s="721"/>
      <c r="D387" s="721"/>
      <c r="E387" s="758"/>
      <c r="F387" s="807"/>
      <c r="G387" s="822"/>
      <c r="H387" s="748"/>
      <c r="I387" s="711"/>
    </row>
    <row r="388" spans="1:9" ht="15.5" x14ac:dyDescent="0.35">
      <c r="A388" s="810"/>
      <c r="B388" s="795" t="s">
        <v>295</v>
      </c>
      <c r="C388" s="721"/>
      <c r="D388" s="721"/>
      <c r="E388" s="758" t="s">
        <v>45</v>
      </c>
      <c r="F388" s="807">
        <v>100</v>
      </c>
      <c r="G388" s="822"/>
      <c r="H388" s="748"/>
      <c r="I388" s="711"/>
    </row>
    <row r="389" spans="1:9" ht="15.5" x14ac:dyDescent="0.35">
      <c r="A389" s="810"/>
      <c r="B389" s="795"/>
      <c r="C389" s="721"/>
      <c r="D389" s="721"/>
      <c r="E389" s="758"/>
      <c r="F389" s="807"/>
      <c r="G389" s="822"/>
      <c r="H389" s="748"/>
      <c r="I389" s="711"/>
    </row>
    <row r="390" spans="1:9" ht="15.5" x14ac:dyDescent="0.35">
      <c r="A390" s="810"/>
      <c r="B390" s="795" t="s">
        <v>296</v>
      </c>
      <c r="C390" s="721"/>
      <c r="D390" s="721"/>
      <c r="E390" s="758" t="s">
        <v>45</v>
      </c>
      <c r="F390" s="807">
        <v>30</v>
      </c>
      <c r="G390" s="822"/>
      <c r="H390" s="748"/>
      <c r="I390" s="711"/>
    </row>
    <row r="391" spans="1:9" ht="15.5" x14ac:dyDescent="0.35">
      <c r="A391" s="810"/>
      <c r="B391" s="795"/>
      <c r="C391" s="721"/>
      <c r="D391" s="721"/>
      <c r="E391" s="758"/>
      <c r="F391" s="807"/>
      <c r="G391" s="822"/>
      <c r="H391" s="748"/>
      <c r="I391" s="711"/>
    </row>
    <row r="392" spans="1:9" ht="15.5" x14ac:dyDescent="0.35">
      <c r="A392" s="850" t="s">
        <v>297</v>
      </c>
      <c r="B392" s="773" t="s">
        <v>74</v>
      </c>
      <c r="C392" s="721"/>
      <c r="D392" s="721"/>
      <c r="E392" s="758"/>
      <c r="F392" s="807"/>
      <c r="G392" s="822"/>
      <c r="H392" s="748"/>
      <c r="I392" s="711"/>
    </row>
    <row r="393" spans="1:9" ht="15.5" x14ac:dyDescent="0.35">
      <c r="A393" s="850"/>
      <c r="B393" s="773"/>
      <c r="C393" s="721"/>
      <c r="D393" s="721"/>
      <c r="E393" s="758"/>
      <c r="F393" s="807"/>
      <c r="G393" s="822"/>
      <c r="H393" s="748"/>
      <c r="I393" s="711"/>
    </row>
    <row r="394" spans="1:9" ht="15.5" x14ac:dyDescent="0.35">
      <c r="A394" s="810"/>
      <c r="B394" s="795" t="s">
        <v>298</v>
      </c>
      <c r="C394" s="721"/>
      <c r="D394" s="721"/>
      <c r="E394" s="758" t="s">
        <v>45</v>
      </c>
      <c r="F394" s="807">
        <v>250</v>
      </c>
      <c r="G394" s="822"/>
      <c r="H394" s="748"/>
      <c r="I394" s="711"/>
    </row>
    <row r="395" spans="1:9" ht="16" thickBot="1" x14ac:dyDescent="0.4">
      <c r="A395" s="761"/>
      <c r="B395" s="721"/>
      <c r="C395" s="721"/>
      <c r="D395" s="721"/>
      <c r="E395" s="758"/>
      <c r="F395" s="793"/>
      <c r="G395" s="851"/>
      <c r="H395" s="748"/>
      <c r="I395" s="711"/>
    </row>
    <row r="396" spans="1:9" ht="16" thickBot="1" x14ac:dyDescent="0.4">
      <c r="A396" s="762" t="s">
        <v>299</v>
      </c>
      <c r="B396" s="763"/>
      <c r="C396" s="763"/>
      <c r="D396" s="763"/>
      <c r="E396" s="763"/>
      <c r="F396" s="764"/>
      <c r="G396" s="765"/>
      <c r="H396" s="766"/>
      <c r="I396" s="711"/>
    </row>
    <row r="397" spans="1:9" ht="15.5" x14ac:dyDescent="0.35">
      <c r="A397" s="878"/>
      <c r="B397" s="878"/>
      <c r="C397" s="878"/>
      <c r="D397" s="878"/>
      <c r="E397" s="878"/>
      <c r="F397" s="879"/>
      <c r="G397" s="880"/>
      <c r="H397" s="881"/>
      <c r="I397" s="711"/>
    </row>
    <row r="398" spans="1:9" ht="16" thickBot="1" x14ac:dyDescent="0.4">
      <c r="A398" s="878"/>
      <c r="B398" s="878"/>
      <c r="C398" s="878"/>
      <c r="D398" s="878"/>
      <c r="E398" s="878"/>
      <c r="F398" s="879"/>
      <c r="G398" s="880"/>
      <c r="H398" s="881"/>
      <c r="I398" s="711"/>
    </row>
    <row r="399" spans="1:9" ht="15.5" x14ac:dyDescent="0.35">
      <c r="A399" s="725" t="s">
        <v>5</v>
      </c>
      <c r="B399" s="726" t="s">
        <v>6</v>
      </c>
      <c r="C399" s="726"/>
      <c r="D399" s="726"/>
      <c r="E399" s="727" t="s">
        <v>7</v>
      </c>
      <c r="F399" s="728" t="s">
        <v>8</v>
      </c>
      <c r="G399" s="729" t="s">
        <v>9</v>
      </c>
      <c r="H399" s="730" t="s">
        <v>10</v>
      </c>
      <c r="I399" s="711"/>
    </row>
    <row r="400" spans="1:9" ht="16" thickBot="1" x14ac:dyDescent="0.4">
      <c r="A400" s="731"/>
      <c r="B400" s="732"/>
      <c r="C400" s="732"/>
      <c r="D400" s="732"/>
      <c r="E400" s="733"/>
      <c r="F400" s="734"/>
      <c r="G400" s="735" t="s">
        <v>11</v>
      </c>
      <c r="H400" s="736" t="s">
        <v>11</v>
      </c>
      <c r="I400" s="711"/>
    </row>
    <row r="401" spans="1:9" ht="15.5" x14ac:dyDescent="0.35">
      <c r="A401" s="791">
        <v>6200</v>
      </c>
      <c r="B401" s="773" t="s">
        <v>300</v>
      </c>
      <c r="C401" s="721"/>
      <c r="D401" s="721"/>
      <c r="E401" s="745"/>
      <c r="F401" s="746"/>
      <c r="G401" s="723"/>
      <c r="H401" s="748"/>
      <c r="I401" s="711"/>
    </row>
    <row r="402" spans="1:9" ht="15.5" x14ac:dyDescent="0.35">
      <c r="A402" s="810"/>
      <c r="B402" s="795"/>
      <c r="C402" s="721"/>
      <c r="D402" s="721"/>
      <c r="E402" s="758"/>
      <c r="F402" s="807"/>
      <c r="G402" s="852"/>
      <c r="H402" s="748"/>
      <c r="I402" s="711"/>
    </row>
    <row r="403" spans="1:9" ht="15.5" x14ac:dyDescent="0.35">
      <c r="A403" s="850" t="s">
        <v>301</v>
      </c>
      <c r="B403" s="773" t="s">
        <v>302</v>
      </c>
      <c r="C403" s="721"/>
      <c r="D403" s="721"/>
      <c r="E403" s="882" t="s">
        <v>208</v>
      </c>
      <c r="F403" s="807">
        <v>210</v>
      </c>
      <c r="G403" s="822"/>
      <c r="H403" s="748"/>
      <c r="I403" s="711"/>
    </row>
    <row r="404" spans="1:9" ht="16" thickBot="1" x14ac:dyDescent="0.4">
      <c r="A404" s="761"/>
      <c r="B404" s="721"/>
      <c r="C404" s="721"/>
      <c r="D404" s="721"/>
      <c r="E404" s="758"/>
      <c r="F404" s="793"/>
      <c r="G404" s="851"/>
      <c r="H404" s="748"/>
      <c r="I404" s="711"/>
    </row>
    <row r="405" spans="1:9" ht="16" thickBot="1" x14ac:dyDescent="0.4">
      <c r="A405" s="762" t="s">
        <v>303</v>
      </c>
      <c r="B405" s="763"/>
      <c r="C405" s="763"/>
      <c r="D405" s="763"/>
      <c r="E405" s="763"/>
      <c r="F405" s="764"/>
      <c r="G405" s="765"/>
      <c r="H405" s="766"/>
      <c r="I405" s="711"/>
    </row>
    <row r="406" spans="1:9" ht="16" thickBot="1" x14ac:dyDescent="0.4">
      <c r="A406" s="878"/>
      <c r="B406" s="878"/>
      <c r="C406" s="878"/>
      <c r="D406" s="878"/>
      <c r="E406" s="878"/>
      <c r="F406" s="879"/>
      <c r="G406" s="880"/>
      <c r="H406" s="881"/>
      <c r="I406" s="711"/>
    </row>
    <row r="407" spans="1:9" ht="15.5" x14ac:dyDescent="0.35">
      <c r="A407" s="725" t="s">
        <v>5</v>
      </c>
      <c r="B407" s="726" t="s">
        <v>6</v>
      </c>
      <c r="C407" s="726"/>
      <c r="D407" s="726"/>
      <c r="E407" s="727" t="s">
        <v>7</v>
      </c>
      <c r="F407" s="728" t="s">
        <v>8</v>
      </c>
      <c r="G407" s="729" t="s">
        <v>9</v>
      </c>
      <c r="H407" s="730" t="s">
        <v>10</v>
      </c>
      <c r="I407" s="711"/>
    </row>
    <row r="408" spans="1:9" ht="16" thickBot="1" x14ac:dyDescent="0.4">
      <c r="A408" s="731"/>
      <c r="B408" s="732"/>
      <c r="C408" s="732"/>
      <c r="D408" s="732"/>
      <c r="E408" s="733"/>
      <c r="F408" s="734"/>
      <c r="G408" s="735" t="s">
        <v>11</v>
      </c>
      <c r="H408" s="736" t="s">
        <v>11</v>
      </c>
      <c r="I408" s="711"/>
    </row>
    <row r="409" spans="1:9" ht="15.5" x14ac:dyDescent="0.35">
      <c r="A409" s="772">
        <v>6300</v>
      </c>
      <c r="B409" s="773" t="s">
        <v>304</v>
      </c>
      <c r="C409" s="721"/>
      <c r="D409" s="774"/>
      <c r="E409" s="745"/>
      <c r="F409" s="746"/>
      <c r="G409" s="747"/>
      <c r="H409" s="748"/>
      <c r="I409" s="711"/>
    </row>
    <row r="410" spans="1:9" ht="15.5" x14ac:dyDescent="0.35">
      <c r="A410" s="743"/>
      <c r="B410" s="795"/>
      <c r="C410" s="721"/>
      <c r="D410" s="774"/>
      <c r="E410" s="750"/>
      <c r="F410" s="746"/>
      <c r="G410" s="747"/>
      <c r="H410" s="748"/>
      <c r="I410" s="711"/>
    </row>
    <row r="411" spans="1:9" ht="15.5" x14ac:dyDescent="0.35">
      <c r="A411" s="883">
        <v>63.01</v>
      </c>
      <c r="B411" s="773" t="s">
        <v>305</v>
      </c>
      <c r="C411" s="721"/>
      <c r="D411" s="774"/>
      <c r="E411" s="750"/>
      <c r="F411" s="746"/>
      <c r="G411" s="822"/>
      <c r="H411" s="748"/>
      <c r="I411" s="711"/>
    </row>
    <row r="412" spans="1:9" ht="15.5" x14ac:dyDescent="0.35">
      <c r="A412" s="883"/>
      <c r="B412" s="773"/>
      <c r="C412" s="721"/>
      <c r="D412" s="774"/>
      <c r="E412" s="750"/>
      <c r="F412" s="746"/>
      <c r="G412" s="822"/>
      <c r="H412" s="748"/>
      <c r="I412" s="711"/>
    </row>
    <row r="413" spans="1:9" ht="15.5" x14ac:dyDescent="0.35">
      <c r="A413" s="883"/>
      <c r="B413" s="773" t="s">
        <v>306</v>
      </c>
      <c r="C413" s="721"/>
      <c r="D413" s="774"/>
      <c r="E413" s="882"/>
      <c r="F413" s="746"/>
      <c r="G413" s="822"/>
      <c r="H413" s="748"/>
      <c r="I413" s="711"/>
    </row>
    <row r="414" spans="1:9" ht="15.5" x14ac:dyDescent="0.35">
      <c r="A414" s="883"/>
      <c r="B414" s="795" t="s">
        <v>307</v>
      </c>
      <c r="C414" s="721"/>
      <c r="D414" s="774"/>
      <c r="E414" s="750" t="s">
        <v>308</v>
      </c>
      <c r="F414" s="746">
        <v>2.2000000000000002</v>
      </c>
      <c r="G414" s="822"/>
      <c r="H414" s="748"/>
      <c r="I414" s="711"/>
    </row>
    <row r="415" spans="1:9" ht="15.5" x14ac:dyDescent="0.35">
      <c r="A415" s="883"/>
      <c r="B415" s="795"/>
      <c r="C415" s="721"/>
      <c r="D415" s="774"/>
      <c r="E415" s="750"/>
      <c r="F415" s="746"/>
      <c r="G415" s="822"/>
      <c r="H415" s="748"/>
      <c r="I415" s="711"/>
    </row>
    <row r="416" spans="1:9" ht="15.5" x14ac:dyDescent="0.35">
      <c r="A416" s="883"/>
      <c r="B416" s="773" t="s">
        <v>309</v>
      </c>
      <c r="C416" s="721"/>
      <c r="D416" s="774"/>
      <c r="E416" s="750"/>
      <c r="F416" s="746"/>
      <c r="G416" s="822"/>
      <c r="H416" s="748"/>
      <c r="I416" s="711"/>
    </row>
    <row r="417" spans="1:9" ht="15.5" x14ac:dyDescent="0.35">
      <c r="A417" s="883"/>
      <c r="B417" s="795" t="s">
        <v>307</v>
      </c>
      <c r="C417" s="721"/>
      <c r="D417" s="774"/>
      <c r="E417" s="750" t="s">
        <v>308</v>
      </c>
      <c r="F417" s="746">
        <v>2.2000000000000002</v>
      </c>
      <c r="G417" s="822"/>
      <c r="H417" s="748"/>
      <c r="I417" s="711"/>
    </row>
    <row r="418" spans="1:9" ht="16" thickBot="1" x14ac:dyDescent="0.4">
      <c r="A418" s="884"/>
      <c r="B418" s="842"/>
      <c r="C418" s="783"/>
      <c r="D418" s="885"/>
      <c r="E418" s="886"/>
      <c r="F418" s="887"/>
      <c r="G418" s="823"/>
      <c r="H418" s="888"/>
      <c r="I418" s="711"/>
    </row>
    <row r="419" spans="1:9" ht="16" thickBot="1" x14ac:dyDescent="0.4">
      <c r="A419" s="762" t="s">
        <v>313</v>
      </c>
      <c r="B419" s="763"/>
      <c r="C419" s="763"/>
      <c r="D419" s="763"/>
      <c r="E419" s="763"/>
      <c r="F419" s="764"/>
      <c r="G419" s="765"/>
      <c r="H419" s="766"/>
      <c r="I419" s="711"/>
    </row>
    <row r="420" spans="1:9" ht="16" thickBot="1" x14ac:dyDescent="0.4">
      <c r="A420" s="878"/>
      <c r="B420" s="878"/>
      <c r="C420" s="878"/>
      <c r="D420" s="878"/>
      <c r="E420" s="878"/>
      <c r="F420" s="879"/>
      <c r="G420" s="880"/>
      <c r="H420" s="881"/>
      <c r="I420" s="711"/>
    </row>
    <row r="421" spans="1:9" ht="15.5" x14ac:dyDescent="0.35">
      <c r="A421" s="725" t="s">
        <v>5</v>
      </c>
      <c r="B421" s="726" t="s">
        <v>6</v>
      </c>
      <c r="C421" s="726"/>
      <c r="D421" s="726"/>
      <c r="E421" s="727" t="s">
        <v>7</v>
      </c>
      <c r="F421" s="728" t="s">
        <v>8</v>
      </c>
      <c r="G421" s="729" t="s">
        <v>9</v>
      </c>
      <c r="H421" s="730" t="s">
        <v>10</v>
      </c>
      <c r="I421" s="711"/>
    </row>
    <row r="422" spans="1:9" ht="16" thickBot="1" x14ac:dyDescent="0.4">
      <c r="A422" s="731"/>
      <c r="B422" s="732"/>
      <c r="C422" s="732"/>
      <c r="D422" s="732"/>
      <c r="E422" s="733"/>
      <c r="F422" s="734"/>
      <c r="G422" s="735" t="s">
        <v>11</v>
      </c>
      <c r="H422" s="736" t="s">
        <v>11</v>
      </c>
      <c r="I422" s="711"/>
    </row>
    <row r="423" spans="1:9" ht="15.5" x14ac:dyDescent="0.35">
      <c r="A423" s="772">
        <v>6400</v>
      </c>
      <c r="B423" s="773" t="s">
        <v>314</v>
      </c>
      <c r="C423" s="721"/>
      <c r="D423" s="774"/>
      <c r="E423" s="745"/>
      <c r="F423" s="746"/>
      <c r="G423" s="747"/>
      <c r="H423" s="748"/>
      <c r="I423" s="711"/>
    </row>
    <row r="424" spans="1:9" ht="15.5" x14ac:dyDescent="0.35">
      <c r="A424" s="743"/>
      <c r="B424" s="795"/>
      <c r="C424" s="721"/>
      <c r="D424" s="774"/>
      <c r="E424" s="750"/>
      <c r="F424" s="746"/>
      <c r="G424" s="747"/>
      <c r="H424" s="748"/>
      <c r="I424" s="711"/>
    </row>
    <row r="425" spans="1:9" ht="15.5" x14ac:dyDescent="0.35">
      <c r="A425" s="883">
        <v>64.010000000000005</v>
      </c>
      <c r="B425" s="773" t="s">
        <v>315</v>
      </c>
      <c r="C425" s="721"/>
      <c r="D425" s="774"/>
      <c r="E425" s="750"/>
      <c r="F425" s="746"/>
      <c r="G425" s="822"/>
      <c r="H425" s="748"/>
      <c r="I425" s="711"/>
    </row>
    <row r="426" spans="1:9" ht="15.5" x14ac:dyDescent="0.35">
      <c r="A426" s="883"/>
      <c r="B426" s="773"/>
      <c r="C426" s="721"/>
      <c r="D426" s="774"/>
      <c r="E426" s="750"/>
      <c r="F426" s="746"/>
      <c r="G426" s="822"/>
      <c r="H426" s="748"/>
      <c r="I426" s="711"/>
    </row>
    <row r="427" spans="1:9" ht="15.5" x14ac:dyDescent="0.35">
      <c r="A427" s="883"/>
      <c r="B427" s="773" t="s">
        <v>316</v>
      </c>
      <c r="C427" s="721"/>
      <c r="D427" s="774"/>
      <c r="E427" s="750" t="s">
        <v>35</v>
      </c>
      <c r="F427" s="746"/>
      <c r="G427" s="822"/>
      <c r="H427" s="748">
        <f t="shared" ref="H427" si="1">G427*F427</f>
        <v>0</v>
      </c>
      <c r="I427" s="711"/>
    </row>
    <row r="428" spans="1:9" ht="15.5" x14ac:dyDescent="0.35">
      <c r="A428" s="883"/>
      <c r="B428" s="795"/>
      <c r="C428" s="721"/>
      <c r="D428" s="774"/>
      <c r="E428" s="750"/>
      <c r="F428" s="746"/>
      <c r="G428" s="822"/>
      <c r="H428" s="748"/>
      <c r="I428" s="711"/>
    </row>
    <row r="429" spans="1:9" ht="15.5" x14ac:dyDescent="0.35">
      <c r="A429" s="883"/>
      <c r="B429" s="795" t="s">
        <v>317</v>
      </c>
      <c r="C429" s="721"/>
      <c r="D429" s="774"/>
      <c r="E429" s="750" t="s">
        <v>466</v>
      </c>
      <c r="F429" s="746">
        <v>25</v>
      </c>
      <c r="G429" s="822"/>
      <c r="H429" s="748"/>
      <c r="I429" s="711"/>
    </row>
    <row r="430" spans="1:9" ht="15.5" x14ac:dyDescent="0.35">
      <c r="A430" s="883"/>
      <c r="B430" s="795"/>
      <c r="C430" s="721"/>
      <c r="D430" s="774"/>
      <c r="E430" s="750" t="s">
        <v>35</v>
      </c>
      <c r="F430" s="746"/>
      <c r="G430" s="822"/>
      <c r="H430" s="748"/>
      <c r="I430" s="711"/>
    </row>
    <row r="431" spans="1:9" ht="15.5" x14ac:dyDescent="0.35">
      <c r="A431" s="883"/>
      <c r="B431" s="795" t="s">
        <v>318</v>
      </c>
      <c r="C431" s="721"/>
      <c r="D431" s="774"/>
      <c r="E431" s="750" t="s">
        <v>466</v>
      </c>
      <c r="F431" s="746">
        <v>18</v>
      </c>
      <c r="G431" s="822"/>
      <c r="H431" s="748"/>
      <c r="I431" s="711"/>
    </row>
    <row r="432" spans="1:9" ht="15.5" x14ac:dyDescent="0.35">
      <c r="A432" s="883"/>
      <c r="B432" s="795"/>
      <c r="C432" s="721"/>
      <c r="D432" s="774"/>
      <c r="E432" s="750" t="s">
        <v>35</v>
      </c>
      <c r="F432" s="746"/>
      <c r="G432" s="822"/>
      <c r="H432" s="748"/>
      <c r="I432" s="711"/>
    </row>
    <row r="433" spans="1:9" ht="15.5" x14ac:dyDescent="0.35">
      <c r="A433" s="883"/>
      <c r="B433" s="795" t="s">
        <v>320</v>
      </c>
      <c r="C433" s="721"/>
      <c r="D433" s="774"/>
      <c r="E433" s="750" t="s">
        <v>466</v>
      </c>
      <c r="F433" s="746">
        <v>18</v>
      </c>
      <c r="G433" s="822"/>
      <c r="H433" s="748"/>
      <c r="I433" s="711"/>
    </row>
    <row r="434" spans="1:9" ht="15.5" x14ac:dyDescent="0.35">
      <c r="A434" s="883"/>
      <c r="B434" s="773"/>
      <c r="C434" s="721"/>
      <c r="D434" s="774"/>
      <c r="E434" s="882"/>
      <c r="F434" s="746"/>
      <c r="G434" s="822"/>
      <c r="H434" s="748"/>
      <c r="I434" s="711"/>
    </row>
    <row r="435" spans="1:9" ht="15.5" x14ac:dyDescent="0.35">
      <c r="A435" s="883"/>
      <c r="B435" s="773" t="s">
        <v>319</v>
      </c>
      <c r="C435" s="721"/>
      <c r="D435" s="774"/>
      <c r="E435" s="750" t="s">
        <v>35</v>
      </c>
      <c r="F435" s="746"/>
      <c r="G435" s="822"/>
      <c r="H435" s="748"/>
      <c r="I435" s="711"/>
    </row>
    <row r="436" spans="1:9" ht="15.5" x14ac:dyDescent="0.35">
      <c r="A436" s="883"/>
      <c r="B436" s="795"/>
      <c r="C436" s="721"/>
      <c r="D436" s="774"/>
      <c r="E436" s="750"/>
      <c r="F436" s="746"/>
      <c r="G436" s="822"/>
      <c r="H436" s="748"/>
      <c r="I436" s="711"/>
    </row>
    <row r="437" spans="1:9" ht="15.5" x14ac:dyDescent="0.35">
      <c r="A437" s="883"/>
      <c r="B437" s="795" t="s">
        <v>317</v>
      </c>
      <c r="C437" s="721"/>
      <c r="D437" s="774"/>
      <c r="E437" s="750" t="s">
        <v>466</v>
      </c>
      <c r="F437" s="746">
        <v>17</v>
      </c>
      <c r="G437" s="822"/>
      <c r="H437" s="748"/>
      <c r="I437" s="711"/>
    </row>
    <row r="438" spans="1:9" ht="15.5" x14ac:dyDescent="0.35">
      <c r="A438" s="883"/>
      <c r="B438" s="795"/>
      <c r="C438" s="721"/>
      <c r="D438" s="774"/>
      <c r="E438" s="750" t="s">
        <v>35</v>
      </c>
      <c r="F438" s="746"/>
      <c r="G438" s="822"/>
      <c r="H438" s="748"/>
      <c r="I438" s="711"/>
    </row>
    <row r="439" spans="1:9" ht="15.5" x14ac:dyDescent="0.35">
      <c r="A439" s="883"/>
      <c r="B439" s="795" t="s">
        <v>318</v>
      </c>
      <c r="C439" s="721"/>
      <c r="D439" s="774"/>
      <c r="E439" s="750" t="s">
        <v>466</v>
      </c>
      <c r="F439" s="746">
        <v>17</v>
      </c>
      <c r="G439" s="822"/>
      <c r="H439" s="748"/>
      <c r="I439" s="711"/>
    </row>
    <row r="440" spans="1:9" ht="15.5" x14ac:dyDescent="0.35">
      <c r="A440" s="883"/>
      <c r="B440" s="795"/>
      <c r="C440" s="721"/>
      <c r="D440" s="774"/>
      <c r="E440" s="750" t="s">
        <v>35</v>
      </c>
      <c r="F440" s="746"/>
      <c r="G440" s="822"/>
      <c r="H440" s="748"/>
      <c r="I440" s="711"/>
    </row>
    <row r="441" spans="1:9" ht="15.5" x14ac:dyDescent="0.35">
      <c r="A441" s="883"/>
      <c r="B441" s="795" t="s">
        <v>320</v>
      </c>
      <c r="C441" s="721"/>
      <c r="D441" s="774"/>
      <c r="E441" s="750" t="s">
        <v>466</v>
      </c>
      <c r="F441" s="746">
        <v>14</v>
      </c>
      <c r="G441" s="822"/>
      <c r="H441" s="748"/>
      <c r="I441" s="711"/>
    </row>
    <row r="442" spans="1:9" ht="15.5" x14ac:dyDescent="0.35">
      <c r="A442" s="883"/>
      <c r="B442" s="795"/>
      <c r="C442" s="721"/>
      <c r="D442" s="774"/>
      <c r="E442" s="750"/>
      <c r="F442" s="746"/>
      <c r="G442" s="822"/>
      <c r="H442" s="748"/>
      <c r="I442" s="711"/>
    </row>
    <row r="443" spans="1:9" ht="15.5" x14ac:dyDescent="0.35">
      <c r="A443" s="883"/>
      <c r="B443" s="773" t="s">
        <v>500</v>
      </c>
      <c r="C443" s="721"/>
      <c r="D443" s="774"/>
      <c r="E443" s="750" t="s">
        <v>35</v>
      </c>
      <c r="F443" s="746"/>
      <c r="G443" s="822"/>
      <c r="H443" s="748"/>
      <c r="I443" s="711"/>
    </row>
    <row r="444" spans="1:9" ht="15.5" x14ac:dyDescent="0.35">
      <c r="A444" s="883"/>
      <c r="B444" s="795" t="s">
        <v>322</v>
      </c>
      <c r="C444" s="721"/>
      <c r="D444" s="774"/>
      <c r="E444" s="750" t="s">
        <v>466</v>
      </c>
      <c r="F444" s="746">
        <v>20</v>
      </c>
      <c r="G444" s="822"/>
      <c r="H444" s="748"/>
      <c r="I444" s="711"/>
    </row>
    <row r="445" spans="1:9" ht="16" thickBot="1" x14ac:dyDescent="0.4">
      <c r="A445" s="884"/>
      <c r="B445" s="842"/>
      <c r="C445" s="783"/>
      <c r="D445" s="885"/>
      <c r="E445" s="886"/>
      <c r="F445" s="887"/>
      <c r="G445" s="823"/>
      <c r="H445" s="888"/>
      <c r="I445" s="711"/>
    </row>
    <row r="446" spans="1:9" ht="16" thickBot="1" x14ac:dyDescent="0.4">
      <c r="A446" s="762" t="s">
        <v>324</v>
      </c>
      <c r="B446" s="763"/>
      <c r="C446" s="763"/>
      <c r="D446" s="763"/>
      <c r="E446" s="763"/>
      <c r="F446" s="764"/>
      <c r="G446" s="765"/>
      <c r="H446" s="766"/>
      <c r="I446" s="711"/>
    </row>
    <row r="447" spans="1:9" ht="15.5" x14ac:dyDescent="0.35">
      <c r="A447" s="878"/>
      <c r="B447" s="878"/>
      <c r="C447" s="878"/>
      <c r="D447" s="878"/>
      <c r="E447" s="878"/>
      <c r="F447" s="879"/>
      <c r="G447" s="880"/>
      <c r="H447" s="881"/>
      <c r="I447" s="711"/>
    </row>
    <row r="448" spans="1:9" ht="16" thickBot="1" x14ac:dyDescent="0.4">
      <c r="A448" s="878"/>
      <c r="B448" s="878"/>
      <c r="C448" s="878"/>
      <c r="D448" s="878"/>
      <c r="E448" s="878"/>
      <c r="F448" s="879"/>
      <c r="G448" s="880"/>
      <c r="H448" s="881"/>
      <c r="I448" s="711"/>
    </row>
    <row r="449" spans="1:9" ht="15.5" x14ac:dyDescent="0.35">
      <c r="A449" s="725" t="s">
        <v>5</v>
      </c>
      <c r="B449" s="726" t="s">
        <v>6</v>
      </c>
      <c r="C449" s="726"/>
      <c r="D449" s="726"/>
      <c r="E449" s="727" t="s">
        <v>7</v>
      </c>
      <c r="F449" s="728" t="s">
        <v>8</v>
      </c>
      <c r="G449" s="729" t="s">
        <v>9</v>
      </c>
      <c r="H449" s="730" t="s">
        <v>10</v>
      </c>
      <c r="I449" s="711"/>
    </row>
    <row r="450" spans="1:9" ht="16" thickBot="1" x14ac:dyDescent="0.4">
      <c r="A450" s="731"/>
      <c r="B450" s="732"/>
      <c r="C450" s="732"/>
      <c r="D450" s="732"/>
      <c r="E450" s="733"/>
      <c r="F450" s="734"/>
      <c r="G450" s="735" t="s">
        <v>11</v>
      </c>
      <c r="H450" s="736" t="s">
        <v>11</v>
      </c>
      <c r="I450" s="711"/>
    </row>
    <row r="451" spans="1:9" ht="15.5" x14ac:dyDescent="0.35">
      <c r="A451" s="772">
        <v>6600</v>
      </c>
      <c r="B451" s="773" t="s">
        <v>325</v>
      </c>
      <c r="C451" s="721"/>
      <c r="D451" s="774"/>
      <c r="E451" s="745"/>
      <c r="F451" s="746"/>
      <c r="G451" s="747"/>
      <c r="H451" s="748"/>
      <c r="I451" s="711"/>
    </row>
    <row r="452" spans="1:9" ht="15.5" x14ac:dyDescent="0.35">
      <c r="A452" s="743"/>
      <c r="B452" s="795"/>
      <c r="C452" s="721"/>
      <c r="D452" s="774"/>
      <c r="E452" s="750"/>
      <c r="F452" s="746"/>
      <c r="G452" s="747"/>
      <c r="H452" s="748"/>
      <c r="I452" s="711"/>
    </row>
    <row r="453" spans="1:9" ht="15.5" x14ac:dyDescent="0.35">
      <c r="A453" s="883">
        <v>66.11</v>
      </c>
      <c r="B453" s="773" t="s">
        <v>328</v>
      </c>
      <c r="C453" s="721"/>
      <c r="D453" s="774"/>
      <c r="E453" s="750"/>
      <c r="F453" s="746"/>
      <c r="G453" s="822"/>
      <c r="H453" s="748"/>
      <c r="I453" s="711"/>
    </row>
    <row r="454" spans="1:9" ht="15.5" x14ac:dyDescent="0.35">
      <c r="A454" s="883"/>
      <c r="B454" s="795"/>
      <c r="C454" s="721"/>
      <c r="D454" s="774"/>
      <c r="E454" s="750"/>
      <c r="F454" s="746"/>
      <c r="G454" s="822"/>
      <c r="H454" s="748"/>
      <c r="I454" s="711"/>
    </row>
    <row r="455" spans="1:9" ht="15.5" x14ac:dyDescent="0.35">
      <c r="A455" s="883"/>
      <c r="B455" s="795" t="s">
        <v>329</v>
      </c>
      <c r="C455" s="721"/>
      <c r="D455" s="774"/>
      <c r="E455" s="750" t="s">
        <v>22</v>
      </c>
      <c r="F455" s="746">
        <v>4</v>
      </c>
      <c r="G455" s="822"/>
      <c r="H455" s="748"/>
      <c r="I455" s="711"/>
    </row>
    <row r="456" spans="1:9" ht="15.5" x14ac:dyDescent="0.35">
      <c r="A456" s="883"/>
      <c r="B456" s="795"/>
      <c r="C456" s="721"/>
      <c r="D456" s="774"/>
      <c r="E456" s="750"/>
      <c r="F456" s="746"/>
      <c r="G456" s="822"/>
      <c r="H456" s="748"/>
      <c r="I456" s="711"/>
    </row>
    <row r="457" spans="1:9" ht="15.5" x14ac:dyDescent="0.35">
      <c r="A457" s="883"/>
      <c r="B457" s="795" t="s">
        <v>330</v>
      </c>
      <c r="C457" s="721"/>
      <c r="D457" s="774"/>
      <c r="E457" s="750" t="s">
        <v>22</v>
      </c>
      <c r="F457" s="746">
        <v>4</v>
      </c>
      <c r="G457" s="822"/>
      <c r="H457" s="748"/>
      <c r="I457" s="711"/>
    </row>
    <row r="458" spans="1:9" ht="15.5" x14ac:dyDescent="0.35">
      <c r="A458" s="883">
        <v>66.19</v>
      </c>
      <c r="B458" s="773" t="s">
        <v>332</v>
      </c>
      <c r="C458" s="721"/>
      <c r="D458" s="774"/>
      <c r="E458" s="750"/>
      <c r="F458" s="746"/>
      <c r="G458" s="822"/>
      <c r="H458" s="748"/>
      <c r="I458" s="711"/>
    </row>
    <row r="459" spans="1:9" ht="15.5" x14ac:dyDescent="0.35">
      <c r="A459" s="883"/>
      <c r="B459" s="773"/>
      <c r="C459" s="721"/>
      <c r="D459" s="774"/>
      <c r="E459" s="750"/>
      <c r="F459" s="746"/>
      <c r="G459" s="822"/>
      <c r="H459" s="748"/>
      <c r="I459" s="711"/>
    </row>
    <row r="460" spans="1:9" ht="15.5" x14ac:dyDescent="0.35">
      <c r="A460" s="883"/>
      <c r="B460" s="773" t="s">
        <v>333</v>
      </c>
      <c r="C460" s="721"/>
      <c r="D460" s="774"/>
      <c r="E460" s="750"/>
      <c r="F460" s="746"/>
      <c r="G460" s="822"/>
      <c r="H460" s="748"/>
      <c r="I460" s="711"/>
    </row>
    <row r="461" spans="1:9" ht="15.5" x14ac:dyDescent="0.35">
      <c r="A461" s="883"/>
      <c r="B461" s="773"/>
      <c r="C461" s="721"/>
      <c r="D461" s="774"/>
      <c r="E461" s="750"/>
      <c r="F461" s="746"/>
      <c r="G461" s="822"/>
      <c r="H461" s="748"/>
      <c r="I461" s="711"/>
    </row>
    <row r="462" spans="1:9" ht="15.5" x14ac:dyDescent="0.35">
      <c r="A462" s="883"/>
      <c r="B462" s="795" t="s">
        <v>334</v>
      </c>
      <c r="C462" s="721"/>
      <c r="D462" s="774"/>
      <c r="E462" s="750" t="s">
        <v>80</v>
      </c>
      <c r="F462" s="746">
        <v>50</v>
      </c>
      <c r="G462" s="822"/>
      <c r="H462" s="748"/>
      <c r="I462" s="711"/>
    </row>
    <row r="463" spans="1:9" ht="15.5" x14ac:dyDescent="0.35">
      <c r="A463" s="883"/>
      <c r="B463" s="773"/>
      <c r="C463" s="721"/>
      <c r="D463" s="774"/>
      <c r="E463" s="750"/>
      <c r="F463" s="746"/>
      <c r="G463" s="822"/>
      <c r="H463" s="748"/>
      <c r="I463" s="711"/>
    </row>
    <row r="464" spans="1:9" ht="15.5" x14ac:dyDescent="0.35">
      <c r="A464" s="883"/>
      <c r="B464" s="773" t="s">
        <v>335</v>
      </c>
      <c r="C464" s="721"/>
      <c r="D464" s="774"/>
      <c r="E464" s="750"/>
      <c r="F464" s="746"/>
      <c r="G464" s="822"/>
      <c r="H464" s="748"/>
      <c r="I464" s="711"/>
    </row>
    <row r="465" spans="1:9" ht="15.5" x14ac:dyDescent="0.35">
      <c r="A465" s="883"/>
      <c r="B465" s="773"/>
      <c r="C465" s="721"/>
      <c r="D465" s="774"/>
      <c r="E465" s="750"/>
      <c r="F465" s="746"/>
      <c r="G465" s="822"/>
      <c r="H465" s="748"/>
      <c r="I465" s="711"/>
    </row>
    <row r="466" spans="1:9" ht="15.5" x14ac:dyDescent="0.35">
      <c r="A466" s="883"/>
      <c r="B466" s="795" t="s">
        <v>336</v>
      </c>
      <c r="C466" s="721"/>
      <c r="D466" s="774"/>
      <c r="E466" s="750" t="s">
        <v>80</v>
      </c>
      <c r="F466" s="746">
        <v>50</v>
      </c>
      <c r="G466" s="822"/>
      <c r="H466" s="748"/>
      <c r="I466" s="711"/>
    </row>
    <row r="467" spans="1:9" ht="16" thickBot="1" x14ac:dyDescent="0.4">
      <c r="A467" s="884"/>
      <c r="B467" s="842"/>
      <c r="C467" s="783"/>
      <c r="D467" s="885"/>
      <c r="E467" s="886"/>
      <c r="F467" s="887"/>
      <c r="G467" s="823"/>
      <c r="H467" s="888"/>
      <c r="I467" s="711"/>
    </row>
    <row r="468" spans="1:9" ht="16" thickBot="1" x14ac:dyDescent="0.4">
      <c r="A468" s="762" t="s">
        <v>337</v>
      </c>
      <c r="B468" s="763"/>
      <c r="C468" s="763"/>
      <c r="D468" s="763"/>
      <c r="E468" s="763"/>
      <c r="F468" s="764"/>
      <c r="G468" s="765"/>
      <c r="H468" s="766"/>
      <c r="I468" s="711"/>
    </row>
    <row r="469" spans="1:9" ht="15.5" x14ac:dyDescent="0.35">
      <c r="A469" s="878"/>
      <c r="B469" s="878"/>
      <c r="C469" s="878"/>
      <c r="D469" s="878"/>
      <c r="E469" s="878"/>
      <c r="F469" s="879"/>
      <c r="G469" s="880"/>
      <c r="H469" s="881"/>
      <c r="I469" s="711"/>
    </row>
    <row r="470" spans="1:9" ht="16" thickBot="1" x14ac:dyDescent="0.4">
      <c r="A470" s="878"/>
      <c r="B470" s="878"/>
      <c r="C470" s="878"/>
      <c r="D470" s="878"/>
      <c r="E470" s="878"/>
      <c r="F470" s="879"/>
      <c r="G470" s="880"/>
      <c r="H470" s="881"/>
      <c r="I470" s="711"/>
    </row>
    <row r="471" spans="1:9" ht="15.5" x14ac:dyDescent="0.35">
      <c r="A471" s="725" t="s">
        <v>5</v>
      </c>
      <c r="B471" s="726" t="s">
        <v>6</v>
      </c>
      <c r="C471" s="726"/>
      <c r="D471" s="726"/>
      <c r="E471" s="727" t="s">
        <v>7</v>
      </c>
      <c r="F471" s="728" t="s">
        <v>8</v>
      </c>
      <c r="G471" s="729" t="s">
        <v>9</v>
      </c>
      <c r="H471" s="730" t="s">
        <v>10</v>
      </c>
      <c r="I471" s="711"/>
    </row>
    <row r="472" spans="1:9" ht="16" thickBot="1" x14ac:dyDescent="0.4">
      <c r="A472" s="731"/>
      <c r="B472" s="732"/>
      <c r="C472" s="732"/>
      <c r="D472" s="732"/>
      <c r="E472" s="733"/>
      <c r="F472" s="734"/>
      <c r="G472" s="735" t="s">
        <v>11</v>
      </c>
      <c r="H472" s="736" t="s">
        <v>11</v>
      </c>
      <c r="I472" s="711"/>
    </row>
    <row r="473" spans="1:9" ht="15.5" x14ac:dyDescent="0.35">
      <c r="A473" s="737" t="s">
        <v>338</v>
      </c>
      <c r="B473" s="773" t="s">
        <v>339</v>
      </c>
      <c r="C473" s="721"/>
      <c r="D473" s="774"/>
      <c r="E473" s="745"/>
      <c r="F473" s="746"/>
      <c r="G473" s="747"/>
      <c r="H473" s="748"/>
      <c r="I473" s="711"/>
    </row>
    <row r="474" spans="1:9" ht="15.5" x14ac:dyDescent="0.35">
      <c r="A474" s="743"/>
      <c r="B474" s="795"/>
      <c r="C474" s="721"/>
      <c r="D474" s="774"/>
      <c r="E474" s="750"/>
      <c r="F474" s="746"/>
      <c r="G474" s="747"/>
      <c r="H474" s="748"/>
      <c r="I474" s="711"/>
    </row>
    <row r="475" spans="1:9" ht="39.75" customHeight="1" x14ac:dyDescent="0.35">
      <c r="A475" s="752" t="s">
        <v>342</v>
      </c>
      <c r="B475" s="2371" t="s">
        <v>501</v>
      </c>
      <c r="C475" s="2372"/>
      <c r="D475" s="2373"/>
      <c r="E475" s="750"/>
      <c r="F475" s="746"/>
      <c r="G475" s="747"/>
      <c r="H475" s="748"/>
      <c r="I475" s="711"/>
    </row>
    <row r="476" spans="1:9" ht="15.5" x14ac:dyDescent="0.35">
      <c r="A476" s="743"/>
      <c r="B476" s="795"/>
      <c r="C476" s="721"/>
      <c r="D476" s="774"/>
      <c r="E476" s="750"/>
      <c r="F476" s="746"/>
      <c r="G476" s="747"/>
      <c r="H476" s="748"/>
      <c r="I476" s="711"/>
    </row>
    <row r="477" spans="1:9" ht="15.5" x14ac:dyDescent="0.35">
      <c r="A477" s="743"/>
      <c r="B477" s="795" t="s">
        <v>344</v>
      </c>
      <c r="C477" s="721"/>
      <c r="D477" s="774"/>
      <c r="E477" s="750" t="s">
        <v>80</v>
      </c>
      <c r="F477" s="746">
        <v>11</v>
      </c>
      <c r="G477" s="747"/>
      <c r="H477" s="748"/>
      <c r="I477" s="711"/>
    </row>
    <row r="478" spans="1:9" ht="15.5" x14ac:dyDescent="0.35">
      <c r="A478" s="743"/>
      <c r="B478" s="795"/>
      <c r="C478" s="721"/>
      <c r="D478" s="774"/>
      <c r="E478" s="750"/>
      <c r="F478" s="746"/>
      <c r="G478" s="747"/>
      <c r="H478" s="748"/>
      <c r="I478" s="711"/>
    </row>
    <row r="479" spans="1:9" ht="15.5" x14ac:dyDescent="0.35">
      <c r="A479" s="743"/>
      <c r="B479" s="795" t="s">
        <v>345</v>
      </c>
      <c r="C479" s="721"/>
      <c r="D479" s="774"/>
      <c r="E479" s="750" t="s">
        <v>80</v>
      </c>
      <c r="F479" s="746">
        <v>11</v>
      </c>
      <c r="G479" s="747"/>
      <c r="H479" s="748"/>
      <c r="I479" s="711"/>
    </row>
    <row r="480" spans="1:9" ht="15.5" x14ac:dyDescent="0.35">
      <c r="A480" s="743"/>
      <c r="B480" s="795"/>
      <c r="C480" s="721"/>
      <c r="D480" s="774"/>
      <c r="E480" s="750"/>
      <c r="F480" s="746"/>
      <c r="G480" s="747"/>
      <c r="H480" s="748"/>
      <c r="I480" s="711"/>
    </row>
    <row r="481" spans="1:9" ht="15.5" x14ac:dyDescent="0.35">
      <c r="A481" s="752"/>
      <c r="B481" s="2371" t="s">
        <v>346</v>
      </c>
      <c r="C481" s="2372"/>
      <c r="D481" s="2373"/>
      <c r="E481" s="750" t="s">
        <v>347</v>
      </c>
      <c r="F481" s="746">
        <v>160</v>
      </c>
      <c r="G481" s="747"/>
      <c r="H481" s="748"/>
      <c r="I481" s="711"/>
    </row>
    <row r="482" spans="1:9" ht="15.5" x14ac:dyDescent="0.35">
      <c r="A482" s="743"/>
      <c r="B482" s="795"/>
      <c r="C482" s="721"/>
      <c r="D482" s="774"/>
      <c r="E482" s="750"/>
      <c r="F482" s="746"/>
      <c r="G482" s="747"/>
      <c r="H482" s="748"/>
      <c r="I482" s="711"/>
    </row>
    <row r="483" spans="1:9" ht="15.5" x14ac:dyDescent="0.35">
      <c r="A483" s="752" t="s">
        <v>348</v>
      </c>
      <c r="B483" s="2363" t="s">
        <v>349</v>
      </c>
      <c r="C483" s="2364"/>
      <c r="D483" s="2365"/>
      <c r="E483" s="750"/>
      <c r="F483" s="746"/>
      <c r="G483" s="822"/>
      <c r="H483" s="748"/>
      <c r="I483" s="711"/>
    </row>
    <row r="484" spans="1:9" ht="15.5" x14ac:dyDescent="0.35">
      <c r="A484" s="883"/>
      <c r="B484" s="889"/>
      <c r="C484" s="721"/>
      <c r="D484" s="774"/>
      <c r="E484" s="750"/>
      <c r="F484" s="746"/>
      <c r="G484" s="822"/>
      <c r="H484" s="748"/>
      <c r="I484" s="711"/>
    </row>
    <row r="485" spans="1:9" ht="15.5" x14ac:dyDescent="0.35">
      <c r="A485" s="883"/>
      <c r="B485" s="2363" t="s">
        <v>350</v>
      </c>
      <c r="C485" s="2364"/>
      <c r="D485" s="2365"/>
      <c r="E485" s="750" t="s">
        <v>80</v>
      </c>
      <c r="F485" s="746">
        <v>100</v>
      </c>
      <c r="G485" s="822"/>
      <c r="H485" s="748"/>
      <c r="I485" s="711"/>
    </row>
    <row r="486" spans="1:9" ht="15.5" x14ac:dyDescent="0.35">
      <c r="A486" s="883"/>
      <c r="B486" s="2363" t="s">
        <v>351</v>
      </c>
      <c r="C486" s="2364"/>
      <c r="D486" s="2365"/>
      <c r="E486" s="750" t="s">
        <v>80</v>
      </c>
      <c r="F486" s="746">
        <v>100</v>
      </c>
      <c r="G486" s="822"/>
      <c r="H486" s="748"/>
      <c r="I486" s="711"/>
    </row>
    <row r="487" spans="1:9" ht="15.5" x14ac:dyDescent="0.35">
      <c r="A487" s="883"/>
      <c r="B487" s="890"/>
      <c r="C487" s="721"/>
      <c r="D487" s="774"/>
      <c r="E487" s="750"/>
      <c r="F487" s="746"/>
      <c r="G487" s="822"/>
      <c r="H487" s="748"/>
      <c r="I487" s="711"/>
    </row>
    <row r="488" spans="1:9" ht="15.5" x14ac:dyDescent="0.35">
      <c r="A488" s="752" t="s">
        <v>352</v>
      </c>
      <c r="B488" s="2363" t="s">
        <v>353</v>
      </c>
      <c r="C488" s="2364"/>
      <c r="D488" s="2365"/>
      <c r="E488" s="750"/>
      <c r="F488" s="746"/>
      <c r="G488" s="822"/>
      <c r="H488" s="748"/>
      <c r="I488" s="711"/>
    </row>
    <row r="489" spans="1:9" ht="15.5" x14ac:dyDescent="0.35">
      <c r="A489" s="883"/>
      <c r="B489" s="890"/>
      <c r="C489" s="721"/>
      <c r="D489" s="774"/>
      <c r="E489" s="750"/>
      <c r="F489" s="746"/>
      <c r="G489" s="822"/>
      <c r="H489" s="748"/>
      <c r="I489" s="711"/>
    </row>
    <row r="490" spans="1:9" ht="15.5" x14ac:dyDescent="0.35">
      <c r="A490" s="883"/>
      <c r="B490" s="2363" t="s">
        <v>350</v>
      </c>
      <c r="C490" s="2364"/>
      <c r="D490" s="2365"/>
      <c r="E490" s="750" t="s">
        <v>80</v>
      </c>
      <c r="F490" s="746">
        <v>100</v>
      </c>
      <c r="G490" s="822"/>
      <c r="H490" s="748"/>
      <c r="I490" s="711"/>
    </row>
    <row r="491" spans="1:9" ht="15.5" x14ac:dyDescent="0.35">
      <c r="A491" s="883"/>
      <c r="B491" s="2363" t="s">
        <v>351</v>
      </c>
      <c r="C491" s="2364"/>
      <c r="D491" s="2365"/>
      <c r="E491" s="750" t="s">
        <v>80</v>
      </c>
      <c r="F491" s="746">
        <v>100</v>
      </c>
      <c r="G491" s="822"/>
      <c r="H491" s="748"/>
      <c r="I491" s="711"/>
    </row>
    <row r="492" spans="1:9" ht="15.5" x14ac:dyDescent="0.35">
      <c r="A492" s="883"/>
      <c r="B492" s="890"/>
      <c r="C492" s="721"/>
      <c r="D492" s="774"/>
      <c r="E492" s="750"/>
      <c r="F492" s="746"/>
      <c r="G492" s="822"/>
      <c r="H492" s="748"/>
      <c r="I492" s="711"/>
    </row>
    <row r="493" spans="1:9" ht="15.5" x14ac:dyDescent="0.35">
      <c r="A493" s="752" t="s">
        <v>354</v>
      </c>
      <c r="B493" s="2363" t="s">
        <v>355</v>
      </c>
      <c r="C493" s="2364"/>
      <c r="D493" s="2365"/>
      <c r="E493" s="750"/>
      <c r="F493" s="746"/>
      <c r="G493" s="822"/>
      <c r="H493" s="748"/>
      <c r="I493" s="711"/>
    </row>
    <row r="494" spans="1:9" ht="15.5" x14ac:dyDescent="0.35">
      <c r="A494" s="883"/>
      <c r="B494" s="890"/>
      <c r="C494" s="721"/>
      <c r="D494" s="774"/>
      <c r="E494" s="750"/>
      <c r="F494" s="746"/>
      <c r="G494" s="822"/>
      <c r="H494" s="748"/>
      <c r="I494" s="711"/>
    </row>
    <row r="495" spans="1:9" ht="15.5" x14ac:dyDescent="0.35">
      <c r="A495" s="883"/>
      <c r="B495" s="2363" t="s">
        <v>350</v>
      </c>
      <c r="C495" s="2364"/>
      <c r="D495" s="2365"/>
      <c r="E495" s="750" t="s">
        <v>80</v>
      </c>
      <c r="F495" s="746">
        <v>200</v>
      </c>
      <c r="G495" s="822"/>
      <c r="H495" s="748"/>
      <c r="I495" s="711"/>
    </row>
    <row r="496" spans="1:9" ht="15.5" x14ac:dyDescent="0.35">
      <c r="A496" s="883"/>
      <c r="B496" s="2363" t="s">
        <v>351</v>
      </c>
      <c r="C496" s="2364"/>
      <c r="D496" s="2365"/>
      <c r="E496" s="750" t="s">
        <v>80</v>
      </c>
      <c r="F496" s="746">
        <v>180</v>
      </c>
      <c r="G496" s="822"/>
      <c r="H496" s="748"/>
      <c r="I496" s="711"/>
    </row>
    <row r="497" spans="1:9" ht="15.5" x14ac:dyDescent="0.35">
      <c r="A497" s="883"/>
      <c r="B497" s="890"/>
      <c r="C497" s="721"/>
      <c r="D497" s="774"/>
      <c r="E497" s="750"/>
      <c r="F497" s="746"/>
      <c r="G497" s="822"/>
      <c r="H497" s="748"/>
      <c r="I497" s="711"/>
    </row>
    <row r="498" spans="1:9" ht="15.5" x14ac:dyDescent="0.35">
      <c r="A498" s="752" t="s">
        <v>356</v>
      </c>
      <c r="B498" s="2363" t="s">
        <v>357</v>
      </c>
      <c r="C498" s="2364"/>
      <c r="D498" s="2365"/>
      <c r="E498" s="750"/>
      <c r="F498" s="746"/>
      <c r="G498" s="822"/>
      <c r="H498" s="748"/>
      <c r="I498" s="711"/>
    </row>
    <row r="499" spans="1:9" ht="15.5" x14ac:dyDescent="0.35">
      <c r="A499" s="883"/>
      <c r="B499" s="890"/>
      <c r="C499" s="721"/>
      <c r="D499" s="774"/>
      <c r="E499" s="750"/>
      <c r="F499" s="746"/>
      <c r="G499" s="822"/>
      <c r="H499" s="748"/>
      <c r="I499" s="711"/>
    </row>
    <row r="500" spans="1:9" ht="15.5" x14ac:dyDescent="0.35">
      <c r="A500" s="883"/>
      <c r="B500" s="2363" t="s">
        <v>350</v>
      </c>
      <c r="C500" s="2364"/>
      <c r="D500" s="2365"/>
      <c r="E500" s="750" t="s">
        <v>80</v>
      </c>
      <c r="F500" s="746">
        <v>150</v>
      </c>
      <c r="G500" s="822"/>
      <c r="H500" s="748"/>
      <c r="I500" s="711"/>
    </row>
    <row r="501" spans="1:9" ht="15.5" x14ac:dyDescent="0.35">
      <c r="A501" s="883"/>
      <c r="B501" s="2363" t="s">
        <v>358</v>
      </c>
      <c r="C501" s="2364"/>
      <c r="D501" s="2365"/>
      <c r="E501" s="750" t="s">
        <v>80</v>
      </c>
      <c r="F501" s="746">
        <v>150</v>
      </c>
      <c r="G501" s="822"/>
      <c r="H501" s="748"/>
      <c r="I501" s="711"/>
    </row>
    <row r="502" spans="1:9" ht="15.5" x14ac:dyDescent="0.35">
      <c r="A502" s="883"/>
      <c r="B502" s="891"/>
      <c r="C502" s="892"/>
      <c r="D502" s="893"/>
      <c r="E502" s="750"/>
      <c r="F502" s="746"/>
      <c r="G502" s="822"/>
      <c r="H502" s="748"/>
      <c r="I502" s="711"/>
    </row>
    <row r="503" spans="1:9" ht="15.5" x14ac:dyDescent="0.35">
      <c r="A503" s="752" t="s">
        <v>359</v>
      </c>
      <c r="B503" s="2363" t="s">
        <v>360</v>
      </c>
      <c r="C503" s="2364"/>
      <c r="D503" s="2365"/>
      <c r="E503" s="750"/>
      <c r="F503" s="746"/>
      <c r="G503" s="822"/>
      <c r="H503" s="748"/>
      <c r="I503" s="711"/>
    </row>
    <row r="504" spans="1:9" ht="15.5" x14ac:dyDescent="0.35">
      <c r="A504" s="883"/>
      <c r="B504" s="890"/>
      <c r="C504" s="721"/>
      <c r="D504" s="774"/>
      <c r="E504" s="750"/>
      <c r="F504" s="746"/>
      <c r="G504" s="822"/>
      <c r="H504" s="748"/>
      <c r="I504" s="711"/>
    </row>
    <row r="505" spans="1:9" ht="15.5" x14ac:dyDescent="0.35">
      <c r="A505" s="883"/>
      <c r="B505" s="2363" t="s">
        <v>350</v>
      </c>
      <c r="C505" s="2364"/>
      <c r="D505" s="2365"/>
      <c r="E505" s="750" t="s">
        <v>80</v>
      </c>
      <c r="F505" s="746">
        <v>200</v>
      </c>
      <c r="G505" s="822"/>
      <c r="H505" s="748"/>
      <c r="I505" s="711"/>
    </row>
    <row r="506" spans="1:9" ht="15.5" x14ac:dyDescent="0.35">
      <c r="A506" s="883"/>
      <c r="B506" s="2363" t="s">
        <v>358</v>
      </c>
      <c r="C506" s="2364"/>
      <c r="D506" s="2365"/>
      <c r="E506" s="750" t="s">
        <v>80</v>
      </c>
      <c r="F506" s="746">
        <v>200</v>
      </c>
      <c r="G506" s="822"/>
      <c r="H506" s="748"/>
      <c r="I506" s="711"/>
    </row>
    <row r="507" spans="1:9" ht="15.5" x14ac:dyDescent="0.35">
      <c r="A507" s="883"/>
      <c r="B507" s="891"/>
      <c r="C507" s="892"/>
      <c r="D507" s="893"/>
      <c r="E507" s="750"/>
      <c r="F507" s="746"/>
      <c r="G507" s="822"/>
      <c r="H507" s="748"/>
      <c r="I507" s="711"/>
    </row>
    <row r="508" spans="1:9" ht="15.5" x14ac:dyDescent="0.35">
      <c r="A508" s="752" t="s">
        <v>363</v>
      </c>
      <c r="B508" s="2363" t="s">
        <v>364</v>
      </c>
      <c r="C508" s="2364"/>
      <c r="D508" s="2365"/>
      <c r="E508" s="750" t="s">
        <v>22</v>
      </c>
      <c r="F508" s="746">
        <v>20</v>
      </c>
      <c r="G508" s="822"/>
      <c r="H508" s="748"/>
      <c r="I508" s="711"/>
    </row>
    <row r="509" spans="1:9" ht="15.5" x14ac:dyDescent="0.35">
      <c r="A509" s="883"/>
      <c r="B509" s="889"/>
      <c r="C509" s="721"/>
      <c r="D509" s="774"/>
      <c r="E509" s="750"/>
      <c r="F509" s="746"/>
      <c r="G509" s="822"/>
      <c r="H509" s="748"/>
      <c r="I509" s="711"/>
    </row>
    <row r="510" spans="1:9" ht="15.5" x14ac:dyDescent="0.35">
      <c r="A510" s="752" t="s">
        <v>365</v>
      </c>
      <c r="B510" s="2363" t="s">
        <v>366</v>
      </c>
      <c r="C510" s="2364"/>
      <c r="D510" s="2365"/>
      <c r="E510" s="750" t="s">
        <v>80</v>
      </c>
      <c r="F510" s="746">
        <v>100</v>
      </c>
      <c r="G510" s="822"/>
      <c r="H510" s="748"/>
      <c r="I510" s="711"/>
    </row>
    <row r="511" spans="1:9" ht="16" thickBot="1" x14ac:dyDescent="0.4">
      <c r="A511" s="884"/>
      <c r="B511" s="842"/>
      <c r="C511" s="783"/>
      <c r="D511" s="885"/>
      <c r="E511" s="886"/>
      <c r="F511" s="887"/>
      <c r="G511" s="823"/>
      <c r="H511" s="888"/>
      <c r="I511" s="711"/>
    </row>
    <row r="512" spans="1:9" ht="16" thickBot="1" x14ac:dyDescent="0.4">
      <c r="A512" s="762" t="s">
        <v>367</v>
      </c>
      <c r="B512" s="763"/>
      <c r="C512" s="763"/>
      <c r="D512" s="763"/>
      <c r="E512" s="763"/>
      <c r="F512" s="764"/>
      <c r="G512" s="765"/>
      <c r="H512" s="766"/>
      <c r="I512" s="711"/>
    </row>
    <row r="513" spans="1:9" ht="15.5" x14ac:dyDescent="0.35">
      <c r="A513" s="878"/>
      <c r="B513" s="878"/>
      <c r="C513" s="878"/>
      <c r="D513" s="878"/>
      <c r="E513" s="878"/>
      <c r="F513" s="879"/>
      <c r="G513" s="880"/>
      <c r="H513" s="881"/>
      <c r="I513" s="711"/>
    </row>
    <row r="514" spans="1:9" ht="16" thickBot="1" x14ac:dyDescent="0.4">
      <c r="A514" s="878"/>
      <c r="B514" s="878"/>
      <c r="C514" s="878"/>
      <c r="D514" s="878"/>
      <c r="E514" s="878"/>
      <c r="F514" s="879"/>
      <c r="G514" s="880"/>
      <c r="H514" s="881"/>
      <c r="I514" s="711"/>
    </row>
    <row r="515" spans="1:9" ht="15.5" x14ac:dyDescent="0.35">
      <c r="A515" s="725" t="s">
        <v>5</v>
      </c>
      <c r="B515" s="726" t="s">
        <v>6</v>
      </c>
      <c r="C515" s="726"/>
      <c r="D515" s="726"/>
      <c r="E515" s="727" t="s">
        <v>7</v>
      </c>
      <c r="F515" s="728" t="s">
        <v>8</v>
      </c>
      <c r="G515" s="729" t="s">
        <v>9</v>
      </c>
      <c r="H515" s="730" t="s">
        <v>10</v>
      </c>
      <c r="I515" s="711"/>
    </row>
    <row r="516" spans="1:9" ht="16" thickBot="1" x14ac:dyDescent="0.4">
      <c r="A516" s="731"/>
      <c r="B516" s="732"/>
      <c r="C516" s="732"/>
      <c r="D516" s="732"/>
      <c r="E516" s="733"/>
      <c r="F516" s="734"/>
      <c r="G516" s="735" t="s">
        <v>11</v>
      </c>
      <c r="H516" s="736" t="s">
        <v>11</v>
      </c>
      <c r="I516" s="711"/>
    </row>
    <row r="517" spans="1:9" ht="15.5" x14ac:dyDescent="0.35">
      <c r="A517" s="894"/>
      <c r="B517" s="843"/>
      <c r="C517" s="768"/>
      <c r="D517" s="895"/>
      <c r="E517" s="896"/>
      <c r="F517" s="897"/>
      <c r="G517" s="898"/>
      <c r="H517" s="806"/>
      <c r="I517" s="711"/>
    </row>
    <row r="518" spans="1:9" ht="15.5" x14ac:dyDescent="0.35">
      <c r="A518" s="772">
        <v>7100</v>
      </c>
      <c r="B518" s="773" t="s">
        <v>107</v>
      </c>
      <c r="C518" s="721"/>
      <c r="D518" s="774"/>
      <c r="E518" s="745"/>
      <c r="F518" s="746"/>
      <c r="G518" s="747"/>
      <c r="H518" s="748"/>
      <c r="I518" s="711"/>
    </row>
    <row r="519" spans="1:9" ht="15.5" x14ac:dyDescent="0.35">
      <c r="A519" s="743"/>
      <c r="B519" s="795"/>
      <c r="C519" s="721"/>
      <c r="D519" s="774"/>
      <c r="E519" s="750"/>
      <c r="F519" s="746"/>
      <c r="G519" s="747"/>
      <c r="H519" s="748"/>
      <c r="I519" s="711"/>
    </row>
    <row r="520" spans="1:9" ht="15.5" x14ac:dyDescent="0.35">
      <c r="A520" s="752" t="s">
        <v>108</v>
      </c>
      <c r="B520" s="2363" t="s">
        <v>502</v>
      </c>
      <c r="C520" s="2366"/>
      <c r="D520" s="2365"/>
      <c r="E520" s="750" t="s">
        <v>503</v>
      </c>
      <c r="F520" s="746">
        <v>1</v>
      </c>
      <c r="G520" s="822">
        <v>500000</v>
      </c>
      <c r="H520" s="748">
        <f>F520*G520</f>
        <v>500000</v>
      </c>
      <c r="I520" s="711"/>
    </row>
    <row r="521" spans="1:9" ht="16" thickBot="1" x14ac:dyDescent="0.4">
      <c r="A521" s="884"/>
      <c r="B521" s="842"/>
      <c r="C521" s="783"/>
      <c r="D521" s="885"/>
      <c r="E521" s="886"/>
      <c r="F521" s="887"/>
      <c r="G521" s="823"/>
      <c r="H521" s="888"/>
      <c r="I521" s="711"/>
    </row>
    <row r="522" spans="1:9" ht="16" thickBot="1" x14ac:dyDescent="0.4">
      <c r="A522" s="762" t="s">
        <v>111</v>
      </c>
      <c r="B522" s="763"/>
      <c r="C522" s="763"/>
      <c r="D522" s="763"/>
      <c r="E522" s="763"/>
      <c r="F522" s="764"/>
      <c r="G522" s="765"/>
      <c r="H522" s="766">
        <f>SUM(H520:H521)</f>
        <v>500000</v>
      </c>
      <c r="I522" s="711"/>
    </row>
    <row r="523" spans="1:9" ht="15.5" x14ac:dyDescent="0.35">
      <c r="A523" s="878"/>
      <c r="B523" s="878"/>
      <c r="C523" s="878"/>
      <c r="D523" s="878"/>
      <c r="E523" s="878"/>
      <c r="F523" s="879"/>
      <c r="G523" s="880"/>
      <c r="H523" s="881"/>
      <c r="I523" s="711"/>
    </row>
    <row r="524" spans="1:9" ht="15.5" x14ac:dyDescent="0.35">
      <c r="A524" s="720" t="s">
        <v>112</v>
      </c>
      <c r="B524" s="720"/>
      <c r="C524" s="721"/>
      <c r="D524" s="721"/>
      <c r="E524" s="721"/>
      <c r="F524" s="722"/>
      <c r="G524" s="723"/>
      <c r="H524" s="899"/>
      <c r="I524" s="711"/>
    </row>
    <row r="525" spans="1:9" ht="16" thickBot="1" x14ac:dyDescent="0.4">
      <c r="A525" s="744"/>
      <c r="B525" s="744"/>
      <c r="C525" s="721"/>
      <c r="D525" s="721"/>
      <c r="E525" s="798"/>
      <c r="F525" s="722"/>
      <c r="G525" s="723"/>
      <c r="H525" s="899"/>
      <c r="I525" s="711"/>
    </row>
    <row r="526" spans="1:9" ht="24.9" customHeight="1" thickBot="1" x14ac:dyDescent="0.4">
      <c r="A526" s="900" t="s">
        <v>113</v>
      </c>
      <c r="B526" s="856" t="s">
        <v>6</v>
      </c>
      <c r="C526" s="855"/>
      <c r="D526" s="855"/>
      <c r="E526" s="857"/>
      <c r="F526" s="858"/>
      <c r="G526" s="901"/>
      <c r="H526" s="766" t="s">
        <v>114</v>
      </c>
      <c r="I526" s="711"/>
    </row>
    <row r="527" spans="1:9" ht="24.9" customHeight="1" x14ac:dyDescent="0.35">
      <c r="A527" s="902">
        <v>1300</v>
      </c>
      <c r="B527" s="903" t="s">
        <v>115</v>
      </c>
      <c r="C527" s="904"/>
      <c r="D527" s="905"/>
      <c r="E527" s="906"/>
      <c r="F527" s="907"/>
      <c r="G527" s="908"/>
      <c r="H527" s="909"/>
      <c r="I527" s="711"/>
    </row>
    <row r="528" spans="1:9" ht="24.9" customHeight="1" x14ac:dyDescent="0.35">
      <c r="A528" s="902">
        <v>1400</v>
      </c>
      <c r="B528" s="795" t="s">
        <v>368</v>
      </c>
      <c r="C528" s="721"/>
      <c r="D528" s="721"/>
      <c r="E528" s="910"/>
      <c r="F528" s="907"/>
      <c r="G528" s="908"/>
      <c r="H528" s="909"/>
      <c r="I528" s="711"/>
    </row>
    <row r="529" spans="1:9" ht="24.9" customHeight="1" x14ac:dyDescent="0.35">
      <c r="A529" s="902">
        <v>1500</v>
      </c>
      <c r="B529" s="911" t="s">
        <v>33</v>
      </c>
      <c r="C529" s="912"/>
      <c r="D529" s="912"/>
      <c r="E529" s="913"/>
      <c r="F529" s="907"/>
      <c r="G529" s="914"/>
      <c r="H529" s="915"/>
      <c r="I529" s="711"/>
    </row>
    <row r="530" spans="1:9" ht="24.9" customHeight="1" x14ac:dyDescent="0.35">
      <c r="A530" s="916">
        <v>1700</v>
      </c>
      <c r="B530" s="911" t="s">
        <v>42</v>
      </c>
      <c r="C530" s="912"/>
      <c r="D530" s="912"/>
      <c r="E530" s="917"/>
      <c r="F530" s="918"/>
      <c r="G530" s="914"/>
      <c r="H530" s="915"/>
      <c r="I530" s="711"/>
    </row>
    <row r="531" spans="1:9" ht="24.9" customHeight="1" x14ac:dyDescent="0.35">
      <c r="A531" s="902" t="s">
        <v>48</v>
      </c>
      <c r="B531" s="903" t="s">
        <v>49</v>
      </c>
      <c r="C531" s="904"/>
      <c r="D531" s="910"/>
      <c r="E531" s="913"/>
      <c r="F531" s="907"/>
      <c r="G531" s="908"/>
      <c r="H531" s="909"/>
      <c r="I531" s="711"/>
    </row>
    <row r="532" spans="1:9" ht="24.9" customHeight="1" x14ac:dyDescent="0.35">
      <c r="A532" s="919">
        <v>2100</v>
      </c>
      <c r="B532" s="903" t="s">
        <v>64</v>
      </c>
      <c r="C532" s="904"/>
      <c r="D532" s="905"/>
      <c r="E532" s="913"/>
      <c r="F532" s="907"/>
      <c r="G532" s="908"/>
      <c r="H532" s="909"/>
      <c r="I532" s="711"/>
    </row>
    <row r="533" spans="1:9" ht="24.9" customHeight="1" x14ac:dyDescent="0.35">
      <c r="A533" s="902">
        <v>2200</v>
      </c>
      <c r="B533" s="920" t="s">
        <v>71</v>
      </c>
      <c r="C533" s="910"/>
      <c r="D533" s="910"/>
      <c r="E533" s="913"/>
      <c r="F533" s="907"/>
      <c r="G533" s="908"/>
      <c r="H533" s="909"/>
      <c r="I533" s="711"/>
    </row>
    <row r="534" spans="1:9" ht="24.9" customHeight="1" x14ac:dyDescent="0.35">
      <c r="A534" s="810">
        <v>2300</v>
      </c>
      <c r="B534" s="795" t="s">
        <v>369</v>
      </c>
      <c r="C534" s="721"/>
      <c r="D534" s="721"/>
      <c r="E534" s="798"/>
      <c r="F534" s="722"/>
      <c r="G534" s="853"/>
      <c r="H534" s="748"/>
      <c r="I534" s="711"/>
    </row>
    <row r="535" spans="1:9" ht="24.9" customHeight="1" x14ac:dyDescent="0.35">
      <c r="A535" s="902">
        <v>2500</v>
      </c>
      <c r="B535" s="903" t="s">
        <v>116</v>
      </c>
      <c r="C535" s="904"/>
      <c r="D535" s="910"/>
      <c r="E535" s="913"/>
      <c r="F535" s="907"/>
      <c r="G535" s="908"/>
      <c r="H535" s="909"/>
      <c r="I535" s="711"/>
    </row>
    <row r="536" spans="1:9" ht="24.9" customHeight="1" x14ac:dyDescent="0.35">
      <c r="A536" s="902">
        <v>2600</v>
      </c>
      <c r="B536" s="903" t="s">
        <v>371</v>
      </c>
      <c r="C536" s="904"/>
      <c r="D536" s="910"/>
      <c r="E536" s="913"/>
      <c r="F536" s="907"/>
      <c r="G536" s="908"/>
      <c r="H536" s="909"/>
      <c r="I536" s="711"/>
    </row>
    <row r="537" spans="1:9" ht="24.9" customHeight="1" x14ac:dyDescent="0.35">
      <c r="A537" s="902">
        <v>3300</v>
      </c>
      <c r="B537" s="920" t="s">
        <v>372</v>
      </c>
      <c r="C537" s="910"/>
      <c r="D537" s="910"/>
      <c r="E537" s="913"/>
      <c r="F537" s="907"/>
      <c r="G537" s="908"/>
      <c r="H537" s="909"/>
      <c r="I537" s="711"/>
    </row>
    <row r="538" spans="1:9" ht="24.9" customHeight="1" x14ac:dyDescent="0.35">
      <c r="A538" s="902">
        <v>3400</v>
      </c>
      <c r="B538" s="920" t="s">
        <v>117</v>
      </c>
      <c r="C538" s="910"/>
      <c r="D538" s="910"/>
      <c r="E538" s="913"/>
      <c r="F538" s="907"/>
      <c r="G538" s="908"/>
      <c r="H538" s="909"/>
      <c r="I538" s="711"/>
    </row>
    <row r="539" spans="1:9" ht="24.9" customHeight="1" x14ac:dyDescent="0.35">
      <c r="A539" s="902">
        <v>3600</v>
      </c>
      <c r="B539" s="920" t="s">
        <v>118</v>
      </c>
      <c r="C539" s="910"/>
      <c r="D539" s="910"/>
      <c r="E539" s="913"/>
      <c r="F539" s="907"/>
      <c r="G539" s="908"/>
      <c r="H539" s="909"/>
      <c r="I539" s="711"/>
    </row>
    <row r="540" spans="1:9" ht="24.9" customHeight="1" x14ac:dyDescent="0.35">
      <c r="A540" s="902">
        <v>4100</v>
      </c>
      <c r="B540" s="920" t="s">
        <v>504</v>
      </c>
      <c r="C540" s="910"/>
      <c r="D540" s="910"/>
      <c r="E540" s="913"/>
      <c r="F540" s="907"/>
      <c r="G540" s="908"/>
      <c r="H540" s="909"/>
      <c r="I540" s="711"/>
    </row>
    <row r="541" spans="1:9" ht="24.9" customHeight="1" x14ac:dyDescent="0.35">
      <c r="A541" s="919">
        <v>4200</v>
      </c>
      <c r="B541" s="921" t="s">
        <v>505</v>
      </c>
      <c r="C541" s="922"/>
      <c r="D541" s="922"/>
      <c r="E541" s="910"/>
      <c r="F541" s="907"/>
      <c r="G541" s="908"/>
      <c r="H541" s="909"/>
      <c r="I541" s="711"/>
    </row>
    <row r="542" spans="1:9" ht="24.9" customHeight="1" x14ac:dyDescent="0.35">
      <c r="A542" s="919">
        <v>4900</v>
      </c>
      <c r="B542" s="923" t="s">
        <v>98</v>
      </c>
      <c r="C542" s="924"/>
      <c r="D542" s="924"/>
      <c r="E542" s="924"/>
      <c r="F542" s="924"/>
      <c r="G542" s="925"/>
      <c r="H542" s="909"/>
      <c r="I542" s="711"/>
    </row>
    <row r="543" spans="1:9" ht="24.9" customHeight="1" x14ac:dyDescent="0.35">
      <c r="A543" s="902">
        <v>5400</v>
      </c>
      <c r="B543" s="920" t="s">
        <v>373</v>
      </c>
      <c r="C543" s="910"/>
      <c r="D543" s="910"/>
      <c r="E543" s="913"/>
      <c r="F543" s="907"/>
      <c r="G543" s="908"/>
      <c r="H543" s="909"/>
      <c r="I543" s="711"/>
    </row>
    <row r="544" spans="1:9" ht="24.9" customHeight="1" x14ac:dyDescent="0.35">
      <c r="A544" s="919">
        <v>6100</v>
      </c>
      <c r="B544" s="921" t="s">
        <v>376</v>
      </c>
      <c r="C544" s="922"/>
      <c r="D544" s="922"/>
      <c r="E544" s="913"/>
      <c r="F544" s="907"/>
      <c r="G544" s="908"/>
      <c r="H544" s="909"/>
      <c r="I544" s="711"/>
    </row>
    <row r="545" spans="1:9" ht="24.9" customHeight="1" x14ac:dyDescent="0.35">
      <c r="A545" s="919">
        <v>6200</v>
      </c>
      <c r="B545" s="921" t="s">
        <v>377</v>
      </c>
      <c r="C545" s="922"/>
      <c r="D545" s="922"/>
      <c r="E545" s="913"/>
      <c r="F545" s="907"/>
      <c r="G545" s="908"/>
      <c r="H545" s="909"/>
      <c r="I545" s="711"/>
    </row>
    <row r="546" spans="1:9" ht="24.9" customHeight="1" x14ac:dyDescent="0.35">
      <c r="A546" s="919">
        <v>6300</v>
      </c>
      <c r="B546" s="921" t="s">
        <v>378</v>
      </c>
      <c r="C546" s="922"/>
      <c r="D546" s="922"/>
      <c r="E546" s="913"/>
      <c r="F546" s="907"/>
      <c r="G546" s="908"/>
      <c r="H546" s="909"/>
      <c r="I546" s="711"/>
    </row>
    <row r="547" spans="1:9" ht="24.9" customHeight="1" x14ac:dyDescent="0.35">
      <c r="A547" s="919">
        <v>6400</v>
      </c>
      <c r="B547" s="921" t="s">
        <v>379</v>
      </c>
      <c r="C547" s="922"/>
      <c r="D547" s="922"/>
      <c r="E547" s="913"/>
      <c r="F547" s="907"/>
      <c r="G547" s="908"/>
      <c r="H547" s="909"/>
      <c r="I547" s="711"/>
    </row>
    <row r="548" spans="1:9" ht="24.9" customHeight="1" x14ac:dyDescent="0.35">
      <c r="A548" s="919">
        <v>6600</v>
      </c>
      <c r="B548" s="921" t="s">
        <v>380</v>
      </c>
      <c r="C548" s="922"/>
      <c r="D548" s="922"/>
      <c r="E548" s="913"/>
      <c r="F548" s="907"/>
      <c r="G548" s="908"/>
      <c r="H548" s="909"/>
      <c r="I548" s="711"/>
    </row>
    <row r="549" spans="1:9" ht="24.9" customHeight="1" x14ac:dyDescent="0.35">
      <c r="A549" s="919" t="s">
        <v>338</v>
      </c>
      <c r="B549" s="921" t="s">
        <v>381</v>
      </c>
      <c r="C549" s="922"/>
      <c r="D549" s="922"/>
      <c r="E549" s="913"/>
      <c r="F549" s="907"/>
      <c r="G549" s="908"/>
      <c r="H549" s="909"/>
      <c r="I549" s="711"/>
    </row>
    <row r="550" spans="1:9" ht="24.9" customHeight="1" x14ac:dyDescent="0.35">
      <c r="A550" s="919">
        <v>7100</v>
      </c>
      <c r="B550" s="921" t="s">
        <v>119</v>
      </c>
      <c r="C550" s="922"/>
      <c r="D550" s="922"/>
      <c r="E550" s="913"/>
      <c r="F550" s="907"/>
      <c r="G550" s="908"/>
      <c r="H550" s="909">
        <f>H522</f>
        <v>500000</v>
      </c>
      <c r="I550" s="711"/>
    </row>
    <row r="551" spans="1:9" ht="24.9" customHeight="1" thickBot="1" x14ac:dyDescent="0.4">
      <c r="A551" s="926"/>
      <c r="B551" s="927"/>
      <c r="C551" s="928"/>
      <c r="D551" s="928"/>
      <c r="E551" s="929"/>
      <c r="F551" s="930"/>
      <c r="G551" s="931"/>
      <c r="H551" s="932"/>
      <c r="I551" s="711"/>
    </row>
    <row r="552" spans="1:9" ht="24.9" customHeight="1" x14ac:dyDescent="0.35">
      <c r="A552" s="933"/>
      <c r="B552" s="2367" t="s">
        <v>112</v>
      </c>
      <c r="C552" s="2367"/>
      <c r="D552" s="2367"/>
      <c r="E552" s="2367"/>
      <c r="F552" s="2367"/>
      <c r="G552" s="2368"/>
      <c r="H552" s="934"/>
      <c r="I552" s="711"/>
    </row>
    <row r="553" spans="1:9" ht="24.9" customHeight="1" x14ac:dyDescent="0.35">
      <c r="A553" s="935"/>
      <c r="B553" s="2369" t="s">
        <v>506</v>
      </c>
      <c r="C553" s="2369"/>
      <c r="D553" s="2369"/>
      <c r="E553" s="2369"/>
      <c r="F553" s="2369"/>
      <c r="G553" s="2370"/>
      <c r="H553" s="936"/>
      <c r="I553" s="711"/>
    </row>
    <row r="554" spans="1:9" ht="24.9" customHeight="1" x14ac:dyDescent="0.35">
      <c r="A554" s="935"/>
      <c r="B554" s="2369" t="s">
        <v>507</v>
      </c>
      <c r="C554" s="2369"/>
      <c r="D554" s="2369"/>
      <c r="E554" s="2369"/>
      <c r="F554" s="2369"/>
      <c r="G554" s="2370"/>
      <c r="H554" s="937"/>
      <c r="I554" s="711"/>
    </row>
    <row r="555" spans="1:9" ht="24.9" customHeight="1" x14ac:dyDescent="0.35">
      <c r="A555" s="935"/>
      <c r="B555" s="2369" t="s">
        <v>508</v>
      </c>
      <c r="C555" s="2369"/>
      <c r="D555" s="2369"/>
      <c r="E555" s="2369"/>
      <c r="F555" s="2369"/>
      <c r="G555" s="2370"/>
      <c r="H555" s="938"/>
      <c r="I555" s="711"/>
    </row>
    <row r="556" spans="1:9" ht="24.9" customHeight="1" thickBot="1" x14ac:dyDescent="0.4">
      <c r="A556" s="939"/>
      <c r="B556" s="2361" t="s">
        <v>509</v>
      </c>
      <c r="C556" s="2361"/>
      <c r="D556" s="2361"/>
      <c r="E556" s="2361"/>
      <c r="F556" s="2361"/>
      <c r="G556" s="2362"/>
      <c r="H556" s="940"/>
      <c r="I556" s="711"/>
    </row>
  </sheetData>
  <mergeCells count="42">
    <mergeCell ref="B16:D16"/>
    <mergeCell ref="A1:H1"/>
    <mergeCell ref="C5:E5"/>
    <mergeCell ref="B11:D11"/>
    <mergeCell ref="B13:D13"/>
    <mergeCell ref="B15:D15"/>
    <mergeCell ref="B475:D475"/>
    <mergeCell ref="B23:D23"/>
    <mergeCell ref="B28:D28"/>
    <mergeCell ref="B194:D194"/>
    <mergeCell ref="B245:D245"/>
    <mergeCell ref="B259:D259"/>
    <mergeCell ref="B265:D265"/>
    <mergeCell ref="B344:D344"/>
    <mergeCell ref="B349:D349"/>
    <mergeCell ref="B351:D351"/>
    <mergeCell ref="B353:D353"/>
    <mergeCell ref="B355:D355"/>
    <mergeCell ref="B500:D500"/>
    <mergeCell ref="B481:D481"/>
    <mergeCell ref="B483:D483"/>
    <mergeCell ref="B485:D485"/>
    <mergeCell ref="B486:D486"/>
    <mergeCell ref="B488:D488"/>
    <mergeCell ref="B490:D490"/>
    <mergeCell ref="B491:D491"/>
    <mergeCell ref="B493:D493"/>
    <mergeCell ref="B495:D495"/>
    <mergeCell ref="B496:D496"/>
    <mergeCell ref="B498:D498"/>
    <mergeCell ref="B556:G556"/>
    <mergeCell ref="B501:D501"/>
    <mergeCell ref="B503:D503"/>
    <mergeCell ref="B505:D505"/>
    <mergeCell ref="B506:D506"/>
    <mergeCell ref="B508:D508"/>
    <mergeCell ref="B510:D510"/>
    <mergeCell ref="B520:D520"/>
    <mergeCell ref="B552:G552"/>
    <mergeCell ref="B553:G553"/>
    <mergeCell ref="B554:G554"/>
    <mergeCell ref="B555:G555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  <headerFooter>
    <oddFooter>&amp;C&amp;P of &amp;N</oddFooter>
  </headerFooter>
  <rowBreaks count="8" manualBreakCount="8">
    <brk id="60" max="7" man="1"/>
    <brk id="118" max="7" man="1"/>
    <brk id="187" max="7" man="1"/>
    <brk id="250" max="7" man="1"/>
    <brk id="310" max="7" man="1"/>
    <brk id="379" max="7" man="1"/>
    <brk id="446" max="7" man="1"/>
    <brk id="51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205"/>
  <sheetViews>
    <sheetView showGridLines="0" topLeftCell="A23" zoomScaleNormal="100" zoomScaleSheetLayoutView="100" zoomScalePageLayoutView="79" workbookViewId="0">
      <selection activeCell="K616" sqref="K616"/>
    </sheetView>
  </sheetViews>
  <sheetFormatPr defaultRowHeight="12.5" x14ac:dyDescent="0.25"/>
  <cols>
    <col min="1" max="1" width="1.08984375" style="1" customWidth="1"/>
    <col min="2" max="2" width="10.36328125" style="1" customWidth="1"/>
    <col min="3" max="3" width="8" style="1" customWidth="1"/>
    <col min="4" max="4" width="15.6328125" style="1" customWidth="1"/>
    <col min="5" max="5" width="35.90625" style="1" customWidth="1"/>
    <col min="6" max="6" width="13.453125" style="1" bestFit="1" customWidth="1"/>
    <col min="7" max="7" width="10.1796875" style="1" customWidth="1"/>
    <col min="8" max="8" width="15.36328125" style="2094" customWidth="1"/>
    <col min="9" max="9" width="16.90625" style="2094" bestFit="1" customWidth="1"/>
    <col min="10" max="10" width="8.90625" style="1"/>
    <col min="11" max="11" width="15.6328125" style="1" bestFit="1" customWidth="1"/>
    <col min="12" max="256" width="8.90625" style="1"/>
    <col min="257" max="257" width="1.08984375" style="1" customWidth="1"/>
    <col min="258" max="258" width="10.36328125" style="1" customWidth="1"/>
    <col min="259" max="259" width="8" style="1" customWidth="1"/>
    <col min="260" max="260" width="15.6328125" style="1" customWidth="1"/>
    <col min="261" max="261" width="35.90625" style="1" customWidth="1"/>
    <col min="262" max="262" width="13.453125" style="1" bestFit="1" customWidth="1"/>
    <col min="263" max="263" width="10.1796875" style="1" customWidth="1"/>
    <col min="264" max="264" width="15.36328125" style="1" customWidth="1"/>
    <col min="265" max="265" width="16.90625" style="1" bestFit="1" customWidth="1"/>
    <col min="266" max="266" width="8.90625" style="1"/>
    <col min="267" max="267" width="15.6328125" style="1" bestFit="1" customWidth="1"/>
    <col min="268" max="512" width="8.90625" style="1"/>
    <col min="513" max="513" width="1.08984375" style="1" customWidth="1"/>
    <col min="514" max="514" width="10.36328125" style="1" customWidth="1"/>
    <col min="515" max="515" width="8" style="1" customWidth="1"/>
    <col min="516" max="516" width="15.6328125" style="1" customWidth="1"/>
    <col min="517" max="517" width="35.90625" style="1" customWidth="1"/>
    <col min="518" max="518" width="13.453125" style="1" bestFit="1" customWidth="1"/>
    <col min="519" max="519" width="10.1796875" style="1" customWidth="1"/>
    <col min="520" max="520" width="15.36328125" style="1" customWidth="1"/>
    <col min="521" max="521" width="16.90625" style="1" bestFit="1" customWidth="1"/>
    <col min="522" max="522" width="8.90625" style="1"/>
    <col min="523" max="523" width="15.6328125" style="1" bestFit="1" customWidth="1"/>
    <col min="524" max="768" width="8.90625" style="1"/>
    <col min="769" max="769" width="1.08984375" style="1" customWidth="1"/>
    <col min="770" max="770" width="10.36328125" style="1" customWidth="1"/>
    <col min="771" max="771" width="8" style="1" customWidth="1"/>
    <col min="772" max="772" width="15.6328125" style="1" customWidth="1"/>
    <col min="773" max="773" width="35.90625" style="1" customWidth="1"/>
    <col min="774" max="774" width="13.453125" style="1" bestFit="1" customWidth="1"/>
    <col min="775" max="775" width="10.1796875" style="1" customWidth="1"/>
    <col min="776" max="776" width="15.36328125" style="1" customWidth="1"/>
    <col min="777" max="777" width="16.90625" style="1" bestFit="1" customWidth="1"/>
    <col min="778" max="778" width="8.90625" style="1"/>
    <col min="779" max="779" width="15.6328125" style="1" bestFit="1" customWidth="1"/>
    <col min="780" max="1024" width="8.90625" style="1"/>
    <col min="1025" max="1025" width="1.08984375" style="1" customWidth="1"/>
    <col min="1026" max="1026" width="10.36328125" style="1" customWidth="1"/>
    <col min="1027" max="1027" width="8" style="1" customWidth="1"/>
    <col min="1028" max="1028" width="15.6328125" style="1" customWidth="1"/>
    <col min="1029" max="1029" width="35.90625" style="1" customWidth="1"/>
    <col min="1030" max="1030" width="13.453125" style="1" bestFit="1" customWidth="1"/>
    <col min="1031" max="1031" width="10.1796875" style="1" customWidth="1"/>
    <col min="1032" max="1032" width="15.36328125" style="1" customWidth="1"/>
    <col min="1033" max="1033" width="16.90625" style="1" bestFit="1" customWidth="1"/>
    <col min="1034" max="1034" width="8.90625" style="1"/>
    <col min="1035" max="1035" width="15.6328125" style="1" bestFit="1" customWidth="1"/>
    <col min="1036" max="1280" width="8.90625" style="1"/>
    <col min="1281" max="1281" width="1.08984375" style="1" customWidth="1"/>
    <col min="1282" max="1282" width="10.36328125" style="1" customWidth="1"/>
    <col min="1283" max="1283" width="8" style="1" customWidth="1"/>
    <col min="1284" max="1284" width="15.6328125" style="1" customWidth="1"/>
    <col min="1285" max="1285" width="35.90625" style="1" customWidth="1"/>
    <col min="1286" max="1286" width="13.453125" style="1" bestFit="1" customWidth="1"/>
    <col min="1287" max="1287" width="10.1796875" style="1" customWidth="1"/>
    <col min="1288" max="1288" width="15.36328125" style="1" customWidth="1"/>
    <col min="1289" max="1289" width="16.90625" style="1" bestFit="1" customWidth="1"/>
    <col min="1290" max="1290" width="8.90625" style="1"/>
    <col min="1291" max="1291" width="15.6328125" style="1" bestFit="1" customWidth="1"/>
    <col min="1292" max="1536" width="8.90625" style="1"/>
    <col min="1537" max="1537" width="1.08984375" style="1" customWidth="1"/>
    <col min="1538" max="1538" width="10.36328125" style="1" customWidth="1"/>
    <col min="1539" max="1539" width="8" style="1" customWidth="1"/>
    <col min="1540" max="1540" width="15.6328125" style="1" customWidth="1"/>
    <col min="1541" max="1541" width="35.90625" style="1" customWidth="1"/>
    <col min="1542" max="1542" width="13.453125" style="1" bestFit="1" customWidth="1"/>
    <col min="1543" max="1543" width="10.1796875" style="1" customWidth="1"/>
    <col min="1544" max="1544" width="15.36328125" style="1" customWidth="1"/>
    <col min="1545" max="1545" width="16.90625" style="1" bestFit="1" customWidth="1"/>
    <col min="1546" max="1546" width="8.90625" style="1"/>
    <col min="1547" max="1547" width="15.6328125" style="1" bestFit="1" customWidth="1"/>
    <col min="1548" max="1792" width="8.90625" style="1"/>
    <col min="1793" max="1793" width="1.08984375" style="1" customWidth="1"/>
    <col min="1794" max="1794" width="10.36328125" style="1" customWidth="1"/>
    <col min="1795" max="1795" width="8" style="1" customWidth="1"/>
    <col min="1796" max="1796" width="15.6328125" style="1" customWidth="1"/>
    <col min="1797" max="1797" width="35.90625" style="1" customWidth="1"/>
    <col min="1798" max="1798" width="13.453125" style="1" bestFit="1" customWidth="1"/>
    <col min="1799" max="1799" width="10.1796875" style="1" customWidth="1"/>
    <col min="1800" max="1800" width="15.36328125" style="1" customWidth="1"/>
    <col min="1801" max="1801" width="16.90625" style="1" bestFit="1" customWidth="1"/>
    <col min="1802" max="1802" width="8.90625" style="1"/>
    <col min="1803" max="1803" width="15.6328125" style="1" bestFit="1" customWidth="1"/>
    <col min="1804" max="2048" width="8.90625" style="1"/>
    <col min="2049" max="2049" width="1.08984375" style="1" customWidth="1"/>
    <col min="2050" max="2050" width="10.36328125" style="1" customWidth="1"/>
    <col min="2051" max="2051" width="8" style="1" customWidth="1"/>
    <col min="2052" max="2052" width="15.6328125" style="1" customWidth="1"/>
    <col min="2053" max="2053" width="35.90625" style="1" customWidth="1"/>
    <col min="2054" max="2054" width="13.453125" style="1" bestFit="1" customWidth="1"/>
    <col min="2055" max="2055" width="10.1796875" style="1" customWidth="1"/>
    <col min="2056" max="2056" width="15.36328125" style="1" customWidth="1"/>
    <col min="2057" max="2057" width="16.90625" style="1" bestFit="1" customWidth="1"/>
    <col min="2058" max="2058" width="8.90625" style="1"/>
    <col min="2059" max="2059" width="15.6328125" style="1" bestFit="1" customWidth="1"/>
    <col min="2060" max="2304" width="8.90625" style="1"/>
    <col min="2305" max="2305" width="1.08984375" style="1" customWidth="1"/>
    <col min="2306" max="2306" width="10.36328125" style="1" customWidth="1"/>
    <col min="2307" max="2307" width="8" style="1" customWidth="1"/>
    <col min="2308" max="2308" width="15.6328125" style="1" customWidth="1"/>
    <col min="2309" max="2309" width="35.90625" style="1" customWidth="1"/>
    <col min="2310" max="2310" width="13.453125" style="1" bestFit="1" customWidth="1"/>
    <col min="2311" max="2311" width="10.1796875" style="1" customWidth="1"/>
    <col min="2312" max="2312" width="15.36328125" style="1" customWidth="1"/>
    <col min="2313" max="2313" width="16.90625" style="1" bestFit="1" customWidth="1"/>
    <col min="2314" max="2314" width="8.90625" style="1"/>
    <col min="2315" max="2315" width="15.6328125" style="1" bestFit="1" customWidth="1"/>
    <col min="2316" max="2560" width="8.90625" style="1"/>
    <col min="2561" max="2561" width="1.08984375" style="1" customWidth="1"/>
    <col min="2562" max="2562" width="10.36328125" style="1" customWidth="1"/>
    <col min="2563" max="2563" width="8" style="1" customWidth="1"/>
    <col min="2564" max="2564" width="15.6328125" style="1" customWidth="1"/>
    <col min="2565" max="2565" width="35.90625" style="1" customWidth="1"/>
    <col min="2566" max="2566" width="13.453125" style="1" bestFit="1" customWidth="1"/>
    <col min="2567" max="2567" width="10.1796875" style="1" customWidth="1"/>
    <col min="2568" max="2568" width="15.36328125" style="1" customWidth="1"/>
    <col min="2569" max="2569" width="16.90625" style="1" bestFit="1" customWidth="1"/>
    <col min="2570" max="2570" width="8.90625" style="1"/>
    <col min="2571" max="2571" width="15.6328125" style="1" bestFit="1" customWidth="1"/>
    <col min="2572" max="2816" width="8.90625" style="1"/>
    <col min="2817" max="2817" width="1.08984375" style="1" customWidth="1"/>
    <col min="2818" max="2818" width="10.36328125" style="1" customWidth="1"/>
    <col min="2819" max="2819" width="8" style="1" customWidth="1"/>
    <col min="2820" max="2820" width="15.6328125" style="1" customWidth="1"/>
    <col min="2821" max="2821" width="35.90625" style="1" customWidth="1"/>
    <col min="2822" max="2822" width="13.453125" style="1" bestFit="1" customWidth="1"/>
    <col min="2823" max="2823" width="10.1796875" style="1" customWidth="1"/>
    <col min="2824" max="2824" width="15.36328125" style="1" customWidth="1"/>
    <col min="2825" max="2825" width="16.90625" style="1" bestFit="1" customWidth="1"/>
    <col min="2826" max="2826" width="8.90625" style="1"/>
    <col min="2827" max="2827" width="15.6328125" style="1" bestFit="1" customWidth="1"/>
    <col min="2828" max="3072" width="8.90625" style="1"/>
    <col min="3073" max="3073" width="1.08984375" style="1" customWidth="1"/>
    <col min="3074" max="3074" width="10.36328125" style="1" customWidth="1"/>
    <col min="3075" max="3075" width="8" style="1" customWidth="1"/>
    <col min="3076" max="3076" width="15.6328125" style="1" customWidth="1"/>
    <col min="3077" max="3077" width="35.90625" style="1" customWidth="1"/>
    <col min="3078" max="3078" width="13.453125" style="1" bestFit="1" customWidth="1"/>
    <col min="3079" max="3079" width="10.1796875" style="1" customWidth="1"/>
    <col min="3080" max="3080" width="15.36328125" style="1" customWidth="1"/>
    <col min="3081" max="3081" width="16.90625" style="1" bestFit="1" customWidth="1"/>
    <col min="3082" max="3082" width="8.90625" style="1"/>
    <col min="3083" max="3083" width="15.6328125" style="1" bestFit="1" customWidth="1"/>
    <col min="3084" max="3328" width="8.90625" style="1"/>
    <col min="3329" max="3329" width="1.08984375" style="1" customWidth="1"/>
    <col min="3330" max="3330" width="10.36328125" style="1" customWidth="1"/>
    <col min="3331" max="3331" width="8" style="1" customWidth="1"/>
    <col min="3332" max="3332" width="15.6328125" style="1" customWidth="1"/>
    <col min="3333" max="3333" width="35.90625" style="1" customWidth="1"/>
    <col min="3334" max="3334" width="13.453125" style="1" bestFit="1" customWidth="1"/>
    <col min="3335" max="3335" width="10.1796875" style="1" customWidth="1"/>
    <col min="3336" max="3336" width="15.36328125" style="1" customWidth="1"/>
    <col min="3337" max="3337" width="16.90625" style="1" bestFit="1" customWidth="1"/>
    <col min="3338" max="3338" width="8.90625" style="1"/>
    <col min="3339" max="3339" width="15.6328125" style="1" bestFit="1" customWidth="1"/>
    <col min="3340" max="3584" width="8.90625" style="1"/>
    <col min="3585" max="3585" width="1.08984375" style="1" customWidth="1"/>
    <col min="3586" max="3586" width="10.36328125" style="1" customWidth="1"/>
    <col min="3587" max="3587" width="8" style="1" customWidth="1"/>
    <col min="3588" max="3588" width="15.6328125" style="1" customWidth="1"/>
    <col min="3589" max="3589" width="35.90625" style="1" customWidth="1"/>
    <col min="3590" max="3590" width="13.453125" style="1" bestFit="1" customWidth="1"/>
    <col min="3591" max="3591" width="10.1796875" style="1" customWidth="1"/>
    <col min="3592" max="3592" width="15.36328125" style="1" customWidth="1"/>
    <col min="3593" max="3593" width="16.90625" style="1" bestFit="1" customWidth="1"/>
    <col min="3594" max="3594" width="8.90625" style="1"/>
    <col min="3595" max="3595" width="15.6328125" style="1" bestFit="1" customWidth="1"/>
    <col min="3596" max="3840" width="8.90625" style="1"/>
    <col min="3841" max="3841" width="1.08984375" style="1" customWidth="1"/>
    <col min="3842" max="3842" width="10.36328125" style="1" customWidth="1"/>
    <col min="3843" max="3843" width="8" style="1" customWidth="1"/>
    <col min="3844" max="3844" width="15.6328125" style="1" customWidth="1"/>
    <col min="3845" max="3845" width="35.90625" style="1" customWidth="1"/>
    <col min="3846" max="3846" width="13.453125" style="1" bestFit="1" customWidth="1"/>
    <col min="3847" max="3847" width="10.1796875" style="1" customWidth="1"/>
    <col min="3848" max="3848" width="15.36328125" style="1" customWidth="1"/>
    <col min="3849" max="3849" width="16.90625" style="1" bestFit="1" customWidth="1"/>
    <col min="3850" max="3850" width="8.90625" style="1"/>
    <col min="3851" max="3851" width="15.6328125" style="1" bestFit="1" customWidth="1"/>
    <col min="3852" max="4096" width="8.90625" style="1"/>
    <col min="4097" max="4097" width="1.08984375" style="1" customWidth="1"/>
    <col min="4098" max="4098" width="10.36328125" style="1" customWidth="1"/>
    <col min="4099" max="4099" width="8" style="1" customWidth="1"/>
    <col min="4100" max="4100" width="15.6328125" style="1" customWidth="1"/>
    <col min="4101" max="4101" width="35.90625" style="1" customWidth="1"/>
    <col min="4102" max="4102" width="13.453125" style="1" bestFit="1" customWidth="1"/>
    <col min="4103" max="4103" width="10.1796875" style="1" customWidth="1"/>
    <col min="4104" max="4104" width="15.36328125" style="1" customWidth="1"/>
    <col min="4105" max="4105" width="16.90625" style="1" bestFit="1" customWidth="1"/>
    <col min="4106" max="4106" width="8.90625" style="1"/>
    <col min="4107" max="4107" width="15.6328125" style="1" bestFit="1" customWidth="1"/>
    <col min="4108" max="4352" width="8.90625" style="1"/>
    <col min="4353" max="4353" width="1.08984375" style="1" customWidth="1"/>
    <col min="4354" max="4354" width="10.36328125" style="1" customWidth="1"/>
    <col min="4355" max="4355" width="8" style="1" customWidth="1"/>
    <col min="4356" max="4356" width="15.6328125" style="1" customWidth="1"/>
    <col min="4357" max="4357" width="35.90625" style="1" customWidth="1"/>
    <col min="4358" max="4358" width="13.453125" style="1" bestFit="1" customWidth="1"/>
    <col min="4359" max="4359" width="10.1796875" style="1" customWidth="1"/>
    <col min="4360" max="4360" width="15.36328125" style="1" customWidth="1"/>
    <col min="4361" max="4361" width="16.90625" style="1" bestFit="1" customWidth="1"/>
    <col min="4362" max="4362" width="8.90625" style="1"/>
    <col min="4363" max="4363" width="15.6328125" style="1" bestFit="1" customWidth="1"/>
    <col min="4364" max="4608" width="8.90625" style="1"/>
    <col min="4609" max="4609" width="1.08984375" style="1" customWidth="1"/>
    <col min="4610" max="4610" width="10.36328125" style="1" customWidth="1"/>
    <col min="4611" max="4611" width="8" style="1" customWidth="1"/>
    <col min="4612" max="4612" width="15.6328125" style="1" customWidth="1"/>
    <col min="4613" max="4613" width="35.90625" style="1" customWidth="1"/>
    <col min="4614" max="4614" width="13.453125" style="1" bestFit="1" customWidth="1"/>
    <col min="4615" max="4615" width="10.1796875" style="1" customWidth="1"/>
    <col min="4616" max="4616" width="15.36328125" style="1" customWidth="1"/>
    <col min="4617" max="4617" width="16.90625" style="1" bestFit="1" customWidth="1"/>
    <col min="4618" max="4618" width="8.90625" style="1"/>
    <col min="4619" max="4619" width="15.6328125" style="1" bestFit="1" customWidth="1"/>
    <col min="4620" max="4864" width="8.90625" style="1"/>
    <col min="4865" max="4865" width="1.08984375" style="1" customWidth="1"/>
    <col min="4866" max="4866" width="10.36328125" style="1" customWidth="1"/>
    <col min="4867" max="4867" width="8" style="1" customWidth="1"/>
    <col min="4868" max="4868" width="15.6328125" style="1" customWidth="1"/>
    <col min="4869" max="4869" width="35.90625" style="1" customWidth="1"/>
    <col min="4870" max="4870" width="13.453125" style="1" bestFit="1" customWidth="1"/>
    <col min="4871" max="4871" width="10.1796875" style="1" customWidth="1"/>
    <col min="4872" max="4872" width="15.36328125" style="1" customWidth="1"/>
    <col min="4873" max="4873" width="16.90625" style="1" bestFit="1" customWidth="1"/>
    <col min="4874" max="4874" width="8.90625" style="1"/>
    <col min="4875" max="4875" width="15.6328125" style="1" bestFit="1" customWidth="1"/>
    <col min="4876" max="5120" width="8.90625" style="1"/>
    <col min="5121" max="5121" width="1.08984375" style="1" customWidth="1"/>
    <col min="5122" max="5122" width="10.36328125" style="1" customWidth="1"/>
    <col min="5123" max="5123" width="8" style="1" customWidth="1"/>
    <col min="5124" max="5124" width="15.6328125" style="1" customWidth="1"/>
    <col min="5125" max="5125" width="35.90625" style="1" customWidth="1"/>
    <col min="5126" max="5126" width="13.453125" style="1" bestFit="1" customWidth="1"/>
    <col min="5127" max="5127" width="10.1796875" style="1" customWidth="1"/>
    <col min="5128" max="5128" width="15.36328125" style="1" customWidth="1"/>
    <col min="5129" max="5129" width="16.90625" style="1" bestFit="1" customWidth="1"/>
    <col min="5130" max="5130" width="8.90625" style="1"/>
    <col min="5131" max="5131" width="15.6328125" style="1" bestFit="1" customWidth="1"/>
    <col min="5132" max="5376" width="8.90625" style="1"/>
    <col min="5377" max="5377" width="1.08984375" style="1" customWidth="1"/>
    <col min="5378" max="5378" width="10.36328125" style="1" customWidth="1"/>
    <col min="5379" max="5379" width="8" style="1" customWidth="1"/>
    <col min="5380" max="5380" width="15.6328125" style="1" customWidth="1"/>
    <col min="5381" max="5381" width="35.90625" style="1" customWidth="1"/>
    <col min="5382" max="5382" width="13.453125" style="1" bestFit="1" customWidth="1"/>
    <col min="5383" max="5383" width="10.1796875" style="1" customWidth="1"/>
    <col min="5384" max="5384" width="15.36328125" style="1" customWidth="1"/>
    <col min="5385" max="5385" width="16.90625" style="1" bestFit="1" customWidth="1"/>
    <col min="5386" max="5386" width="8.90625" style="1"/>
    <col min="5387" max="5387" width="15.6328125" style="1" bestFit="1" customWidth="1"/>
    <col min="5388" max="5632" width="8.90625" style="1"/>
    <col min="5633" max="5633" width="1.08984375" style="1" customWidth="1"/>
    <col min="5634" max="5634" width="10.36328125" style="1" customWidth="1"/>
    <col min="5635" max="5635" width="8" style="1" customWidth="1"/>
    <col min="5636" max="5636" width="15.6328125" style="1" customWidth="1"/>
    <col min="5637" max="5637" width="35.90625" style="1" customWidth="1"/>
    <col min="5638" max="5638" width="13.453125" style="1" bestFit="1" customWidth="1"/>
    <col min="5639" max="5639" width="10.1796875" style="1" customWidth="1"/>
    <col min="5640" max="5640" width="15.36328125" style="1" customWidth="1"/>
    <col min="5641" max="5641" width="16.90625" style="1" bestFit="1" customWidth="1"/>
    <col min="5642" max="5642" width="8.90625" style="1"/>
    <col min="5643" max="5643" width="15.6328125" style="1" bestFit="1" customWidth="1"/>
    <col min="5644" max="5888" width="8.90625" style="1"/>
    <col min="5889" max="5889" width="1.08984375" style="1" customWidth="1"/>
    <col min="5890" max="5890" width="10.36328125" style="1" customWidth="1"/>
    <col min="5891" max="5891" width="8" style="1" customWidth="1"/>
    <col min="5892" max="5892" width="15.6328125" style="1" customWidth="1"/>
    <col min="5893" max="5893" width="35.90625" style="1" customWidth="1"/>
    <col min="5894" max="5894" width="13.453125" style="1" bestFit="1" customWidth="1"/>
    <col min="5895" max="5895" width="10.1796875" style="1" customWidth="1"/>
    <col min="5896" max="5896" width="15.36328125" style="1" customWidth="1"/>
    <col min="5897" max="5897" width="16.90625" style="1" bestFit="1" customWidth="1"/>
    <col min="5898" max="5898" width="8.90625" style="1"/>
    <col min="5899" max="5899" width="15.6328125" style="1" bestFit="1" customWidth="1"/>
    <col min="5900" max="6144" width="8.90625" style="1"/>
    <col min="6145" max="6145" width="1.08984375" style="1" customWidth="1"/>
    <col min="6146" max="6146" width="10.36328125" style="1" customWidth="1"/>
    <col min="6147" max="6147" width="8" style="1" customWidth="1"/>
    <col min="6148" max="6148" width="15.6328125" style="1" customWidth="1"/>
    <col min="6149" max="6149" width="35.90625" style="1" customWidth="1"/>
    <col min="6150" max="6150" width="13.453125" style="1" bestFit="1" customWidth="1"/>
    <col min="6151" max="6151" width="10.1796875" style="1" customWidth="1"/>
    <col min="6152" max="6152" width="15.36328125" style="1" customWidth="1"/>
    <col min="6153" max="6153" width="16.90625" style="1" bestFit="1" customWidth="1"/>
    <col min="6154" max="6154" width="8.90625" style="1"/>
    <col min="6155" max="6155" width="15.6328125" style="1" bestFit="1" customWidth="1"/>
    <col min="6156" max="6400" width="8.90625" style="1"/>
    <col min="6401" max="6401" width="1.08984375" style="1" customWidth="1"/>
    <col min="6402" max="6402" width="10.36328125" style="1" customWidth="1"/>
    <col min="6403" max="6403" width="8" style="1" customWidth="1"/>
    <col min="6404" max="6404" width="15.6328125" style="1" customWidth="1"/>
    <col min="6405" max="6405" width="35.90625" style="1" customWidth="1"/>
    <col min="6406" max="6406" width="13.453125" style="1" bestFit="1" customWidth="1"/>
    <col min="6407" max="6407" width="10.1796875" style="1" customWidth="1"/>
    <col min="6408" max="6408" width="15.36328125" style="1" customWidth="1"/>
    <col min="6409" max="6409" width="16.90625" style="1" bestFit="1" customWidth="1"/>
    <col min="6410" max="6410" width="8.90625" style="1"/>
    <col min="6411" max="6411" width="15.6328125" style="1" bestFit="1" customWidth="1"/>
    <col min="6412" max="6656" width="8.90625" style="1"/>
    <col min="6657" max="6657" width="1.08984375" style="1" customWidth="1"/>
    <col min="6658" max="6658" width="10.36328125" style="1" customWidth="1"/>
    <col min="6659" max="6659" width="8" style="1" customWidth="1"/>
    <col min="6660" max="6660" width="15.6328125" style="1" customWidth="1"/>
    <col min="6661" max="6661" width="35.90625" style="1" customWidth="1"/>
    <col min="6662" max="6662" width="13.453125" style="1" bestFit="1" customWidth="1"/>
    <col min="6663" max="6663" width="10.1796875" style="1" customWidth="1"/>
    <col min="6664" max="6664" width="15.36328125" style="1" customWidth="1"/>
    <col min="6665" max="6665" width="16.90625" style="1" bestFit="1" customWidth="1"/>
    <col min="6666" max="6666" width="8.90625" style="1"/>
    <col min="6667" max="6667" width="15.6328125" style="1" bestFit="1" customWidth="1"/>
    <col min="6668" max="6912" width="8.90625" style="1"/>
    <col min="6913" max="6913" width="1.08984375" style="1" customWidth="1"/>
    <col min="6914" max="6914" width="10.36328125" style="1" customWidth="1"/>
    <col min="6915" max="6915" width="8" style="1" customWidth="1"/>
    <col min="6916" max="6916" width="15.6328125" style="1" customWidth="1"/>
    <col min="6917" max="6917" width="35.90625" style="1" customWidth="1"/>
    <col min="6918" max="6918" width="13.453125" style="1" bestFit="1" customWidth="1"/>
    <col min="6919" max="6919" width="10.1796875" style="1" customWidth="1"/>
    <col min="6920" max="6920" width="15.36328125" style="1" customWidth="1"/>
    <col min="6921" max="6921" width="16.90625" style="1" bestFit="1" customWidth="1"/>
    <col min="6922" max="6922" width="8.90625" style="1"/>
    <col min="6923" max="6923" width="15.6328125" style="1" bestFit="1" customWidth="1"/>
    <col min="6924" max="7168" width="8.90625" style="1"/>
    <col min="7169" max="7169" width="1.08984375" style="1" customWidth="1"/>
    <col min="7170" max="7170" width="10.36328125" style="1" customWidth="1"/>
    <col min="7171" max="7171" width="8" style="1" customWidth="1"/>
    <col min="7172" max="7172" width="15.6328125" style="1" customWidth="1"/>
    <col min="7173" max="7173" width="35.90625" style="1" customWidth="1"/>
    <col min="7174" max="7174" width="13.453125" style="1" bestFit="1" customWidth="1"/>
    <col min="7175" max="7175" width="10.1796875" style="1" customWidth="1"/>
    <col min="7176" max="7176" width="15.36328125" style="1" customWidth="1"/>
    <col min="7177" max="7177" width="16.90625" style="1" bestFit="1" customWidth="1"/>
    <col min="7178" max="7178" width="8.90625" style="1"/>
    <col min="7179" max="7179" width="15.6328125" style="1" bestFit="1" customWidth="1"/>
    <col min="7180" max="7424" width="8.90625" style="1"/>
    <col min="7425" max="7425" width="1.08984375" style="1" customWidth="1"/>
    <col min="7426" max="7426" width="10.36328125" style="1" customWidth="1"/>
    <col min="7427" max="7427" width="8" style="1" customWidth="1"/>
    <col min="7428" max="7428" width="15.6328125" style="1" customWidth="1"/>
    <col min="7429" max="7429" width="35.90625" style="1" customWidth="1"/>
    <col min="7430" max="7430" width="13.453125" style="1" bestFit="1" customWidth="1"/>
    <col min="7431" max="7431" width="10.1796875" style="1" customWidth="1"/>
    <col min="7432" max="7432" width="15.36328125" style="1" customWidth="1"/>
    <col min="7433" max="7433" width="16.90625" style="1" bestFit="1" customWidth="1"/>
    <col min="7434" max="7434" width="8.90625" style="1"/>
    <col min="7435" max="7435" width="15.6328125" style="1" bestFit="1" customWidth="1"/>
    <col min="7436" max="7680" width="8.90625" style="1"/>
    <col min="7681" max="7681" width="1.08984375" style="1" customWidth="1"/>
    <col min="7682" max="7682" width="10.36328125" style="1" customWidth="1"/>
    <col min="7683" max="7683" width="8" style="1" customWidth="1"/>
    <col min="7684" max="7684" width="15.6328125" style="1" customWidth="1"/>
    <col min="7685" max="7685" width="35.90625" style="1" customWidth="1"/>
    <col min="7686" max="7686" width="13.453125" style="1" bestFit="1" customWidth="1"/>
    <col min="7687" max="7687" width="10.1796875" style="1" customWidth="1"/>
    <col min="7688" max="7688" width="15.36328125" style="1" customWidth="1"/>
    <col min="7689" max="7689" width="16.90625" style="1" bestFit="1" customWidth="1"/>
    <col min="7690" max="7690" width="8.90625" style="1"/>
    <col min="7691" max="7691" width="15.6328125" style="1" bestFit="1" customWidth="1"/>
    <col min="7692" max="7936" width="8.90625" style="1"/>
    <col min="7937" max="7937" width="1.08984375" style="1" customWidth="1"/>
    <col min="7938" max="7938" width="10.36328125" style="1" customWidth="1"/>
    <col min="7939" max="7939" width="8" style="1" customWidth="1"/>
    <col min="7940" max="7940" width="15.6328125" style="1" customWidth="1"/>
    <col min="7941" max="7941" width="35.90625" style="1" customWidth="1"/>
    <col min="7942" max="7942" width="13.453125" style="1" bestFit="1" customWidth="1"/>
    <col min="7943" max="7943" width="10.1796875" style="1" customWidth="1"/>
    <col min="7944" max="7944" width="15.36328125" style="1" customWidth="1"/>
    <col min="7945" max="7945" width="16.90625" style="1" bestFit="1" customWidth="1"/>
    <col min="7946" max="7946" width="8.90625" style="1"/>
    <col min="7947" max="7947" width="15.6328125" style="1" bestFit="1" customWidth="1"/>
    <col min="7948" max="8192" width="8.90625" style="1"/>
    <col min="8193" max="8193" width="1.08984375" style="1" customWidth="1"/>
    <col min="8194" max="8194" width="10.36328125" style="1" customWidth="1"/>
    <col min="8195" max="8195" width="8" style="1" customWidth="1"/>
    <col min="8196" max="8196" width="15.6328125" style="1" customWidth="1"/>
    <col min="8197" max="8197" width="35.90625" style="1" customWidth="1"/>
    <col min="8198" max="8198" width="13.453125" style="1" bestFit="1" customWidth="1"/>
    <col min="8199" max="8199" width="10.1796875" style="1" customWidth="1"/>
    <col min="8200" max="8200" width="15.36328125" style="1" customWidth="1"/>
    <col min="8201" max="8201" width="16.90625" style="1" bestFit="1" customWidth="1"/>
    <col min="8202" max="8202" width="8.90625" style="1"/>
    <col min="8203" max="8203" width="15.6328125" style="1" bestFit="1" customWidth="1"/>
    <col min="8204" max="8448" width="8.90625" style="1"/>
    <col min="8449" max="8449" width="1.08984375" style="1" customWidth="1"/>
    <col min="8450" max="8450" width="10.36328125" style="1" customWidth="1"/>
    <col min="8451" max="8451" width="8" style="1" customWidth="1"/>
    <col min="8452" max="8452" width="15.6328125" style="1" customWidth="1"/>
    <col min="8453" max="8453" width="35.90625" style="1" customWidth="1"/>
    <col min="8454" max="8454" width="13.453125" style="1" bestFit="1" customWidth="1"/>
    <col min="8455" max="8455" width="10.1796875" style="1" customWidth="1"/>
    <col min="8456" max="8456" width="15.36328125" style="1" customWidth="1"/>
    <col min="8457" max="8457" width="16.90625" style="1" bestFit="1" customWidth="1"/>
    <col min="8458" max="8458" width="8.90625" style="1"/>
    <col min="8459" max="8459" width="15.6328125" style="1" bestFit="1" customWidth="1"/>
    <col min="8460" max="8704" width="8.90625" style="1"/>
    <col min="8705" max="8705" width="1.08984375" style="1" customWidth="1"/>
    <col min="8706" max="8706" width="10.36328125" style="1" customWidth="1"/>
    <col min="8707" max="8707" width="8" style="1" customWidth="1"/>
    <col min="8708" max="8708" width="15.6328125" style="1" customWidth="1"/>
    <col min="8709" max="8709" width="35.90625" style="1" customWidth="1"/>
    <col min="8710" max="8710" width="13.453125" style="1" bestFit="1" customWidth="1"/>
    <col min="8711" max="8711" width="10.1796875" style="1" customWidth="1"/>
    <col min="8712" max="8712" width="15.36328125" style="1" customWidth="1"/>
    <col min="8713" max="8713" width="16.90625" style="1" bestFit="1" customWidth="1"/>
    <col min="8714" max="8714" width="8.90625" style="1"/>
    <col min="8715" max="8715" width="15.6328125" style="1" bestFit="1" customWidth="1"/>
    <col min="8716" max="8960" width="8.90625" style="1"/>
    <col min="8961" max="8961" width="1.08984375" style="1" customWidth="1"/>
    <col min="8962" max="8962" width="10.36328125" style="1" customWidth="1"/>
    <col min="8963" max="8963" width="8" style="1" customWidth="1"/>
    <col min="8964" max="8964" width="15.6328125" style="1" customWidth="1"/>
    <col min="8965" max="8965" width="35.90625" style="1" customWidth="1"/>
    <col min="8966" max="8966" width="13.453125" style="1" bestFit="1" customWidth="1"/>
    <col min="8967" max="8967" width="10.1796875" style="1" customWidth="1"/>
    <col min="8968" max="8968" width="15.36328125" style="1" customWidth="1"/>
    <col min="8969" max="8969" width="16.90625" style="1" bestFit="1" customWidth="1"/>
    <col min="8970" max="8970" width="8.90625" style="1"/>
    <col min="8971" max="8971" width="15.6328125" style="1" bestFit="1" customWidth="1"/>
    <col min="8972" max="9216" width="8.90625" style="1"/>
    <col min="9217" max="9217" width="1.08984375" style="1" customWidth="1"/>
    <col min="9218" max="9218" width="10.36328125" style="1" customWidth="1"/>
    <col min="9219" max="9219" width="8" style="1" customWidth="1"/>
    <col min="9220" max="9220" width="15.6328125" style="1" customWidth="1"/>
    <col min="9221" max="9221" width="35.90625" style="1" customWidth="1"/>
    <col min="9222" max="9222" width="13.453125" style="1" bestFit="1" customWidth="1"/>
    <col min="9223" max="9223" width="10.1796875" style="1" customWidth="1"/>
    <col min="9224" max="9224" width="15.36328125" style="1" customWidth="1"/>
    <col min="9225" max="9225" width="16.90625" style="1" bestFit="1" customWidth="1"/>
    <col min="9226" max="9226" width="8.90625" style="1"/>
    <col min="9227" max="9227" width="15.6328125" style="1" bestFit="1" customWidth="1"/>
    <col min="9228" max="9472" width="8.90625" style="1"/>
    <col min="9473" max="9473" width="1.08984375" style="1" customWidth="1"/>
    <col min="9474" max="9474" width="10.36328125" style="1" customWidth="1"/>
    <col min="9475" max="9475" width="8" style="1" customWidth="1"/>
    <col min="9476" max="9476" width="15.6328125" style="1" customWidth="1"/>
    <col min="9477" max="9477" width="35.90625" style="1" customWidth="1"/>
    <col min="9478" max="9478" width="13.453125" style="1" bestFit="1" customWidth="1"/>
    <col min="9479" max="9479" width="10.1796875" style="1" customWidth="1"/>
    <col min="9480" max="9480" width="15.36328125" style="1" customWidth="1"/>
    <col min="9481" max="9481" width="16.90625" style="1" bestFit="1" customWidth="1"/>
    <col min="9482" max="9482" width="8.90625" style="1"/>
    <col min="9483" max="9483" width="15.6328125" style="1" bestFit="1" customWidth="1"/>
    <col min="9484" max="9728" width="8.90625" style="1"/>
    <col min="9729" max="9729" width="1.08984375" style="1" customWidth="1"/>
    <col min="9730" max="9730" width="10.36328125" style="1" customWidth="1"/>
    <col min="9731" max="9731" width="8" style="1" customWidth="1"/>
    <col min="9732" max="9732" width="15.6328125" style="1" customWidth="1"/>
    <col min="9733" max="9733" width="35.90625" style="1" customWidth="1"/>
    <col min="9734" max="9734" width="13.453125" style="1" bestFit="1" customWidth="1"/>
    <col min="9735" max="9735" width="10.1796875" style="1" customWidth="1"/>
    <col min="9736" max="9736" width="15.36328125" style="1" customWidth="1"/>
    <col min="9737" max="9737" width="16.90625" style="1" bestFit="1" customWidth="1"/>
    <col min="9738" max="9738" width="8.90625" style="1"/>
    <col min="9739" max="9739" width="15.6328125" style="1" bestFit="1" customWidth="1"/>
    <col min="9740" max="9984" width="8.90625" style="1"/>
    <col min="9985" max="9985" width="1.08984375" style="1" customWidth="1"/>
    <col min="9986" max="9986" width="10.36328125" style="1" customWidth="1"/>
    <col min="9987" max="9987" width="8" style="1" customWidth="1"/>
    <col min="9988" max="9988" width="15.6328125" style="1" customWidth="1"/>
    <col min="9989" max="9989" width="35.90625" style="1" customWidth="1"/>
    <col min="9990" max="9990" width="13.453125" style="1" bestFit="1" customWidth="1"/>
    <col min="9991" max="9991" width="10.1796875" style="1" customWidth="1"/>
    <col min="9992" max="9992" width="15.36328125" style="1" customWidth="1"/>
    <col min="9993" max="9993" width="16.90625" style="1" bestFit="1" customWidth="1"/>
    <col min="9994" max="9994" width="8.90625" style="1"/>
    <col min="9995" max="9995" width="15.6328125" style="1" bestFit="1" customWidth="1"/>
    <col min="9996" max="10240" width="8.90625" style="1"/>
    <col min="10241" max="10241" width="1.08984375" style="1" customWidth="1"/>
    <col min="10242" max="10242" width="10.36328125" style="1" customWidth="1"/>
    <col min="10243" max="10243" width="8" style="1" customWidth="1"/>
    <col min="10244" max="10244" width="15.6328125" style="1" customWidth="1"/>
    <col min="10245" max="10245" width="35.90625" style="1" customWidth="1"/>
    <col min="10246" max="10246" width="13.453125" style="1" bestFit="1" customWidth="1"/>
    <col min="10247" max="10247" width="10.1796875" style="1" customWidth="1"/>
    <col min="10248" max="10248" width="15.36328125" style="1" customWidth="1"/>
    <col min="10249" max="10249" width="16.90625" style="1" bestFit="1" customWidth="1"/>
    <col min="10250" max="10250" width="8.90625" style="1"/>
    <col min="10251" max="10251" width="15.6328125" style="1" bestFit="1" customWidth="1"/>
    <col min="10252" max="10496" width="8.90625" style="1"/>
    <col min="10497" max="10497" width="1.08984375" style="1" customWidth="1"/>
    <col min="10498" max="10498" width="10.36328125" style="1" customWidth="1"/>
    <col min="10499" max="10499" width="8" style="1" customWidth="1"/>
    <col min="10500" max="10500" width="15.6328125" style="1" customWidth="1"/>
    <col min="10501" max="10501" width="35.90625" style="1" customWidth="1"/>
    <col min="10502" max="10502" width="13.453125" style="1" bestFit="1" customWidth="1"/>
    <col min="10503" max="10503" width="10.1796875" style="1" customWidth="1"/>
    <col min="10504" max="10504" width="15.36328125" style="1" customWidth="1"/>
    <col min="10505" max="10505" width="16.90625" style="1" bestFit="1" customWidth="1"/>
    <col min="10506" max="10506" width="8.90625" style="1"/>
    <col min="10507" max="10507" width="15.6328125" style="1" bestFit="1" customWidth="1"/>
    <col min="10508" max="10752" width="8.90625" style="1"/>
    <col min="10753" max="10753" width="1.08984375" style="1" customWidth="1"/>
    <col min="10754" max="10754" width="10.36328125" style="1" customWidth="1"/>
    <col min="10755" max="10755" width="8" style="1" customWidth="1"/>
    <col min="10756" max="10756" width="15.6328125" style="1" customWidth="1"/>
    <col min="10757" max="10757" width="35.90625" style="1" customWidth="1"/>
    <col min="10758" max="10758" width="13.453125" style="1" bestFit="1" customWidth="1"/>
    <col min="10759" max="10759" width="10.1796875" style="1" customWidth="1"/>
    <col min="10760" max="10760" width="15.36328125" style="1" customWidth="1"/>
    <col min="10761" max="10761" width="16.90625" style="1" bestFit="1" customWidth="1"/>
    <col min="10762" max="10762" width="8.90625" style="1"/>
    <col min="10763" max="10763" width="15.6328125" style="1" bestFit="1" customWidth="1"/>
    <col min="10764" max="11008" width="8.90625" style="1"/>
    <col min="11009" max="11009" width="1.08984375" style="1" customWidth="1"/>
    <col min="11010" max="11010" width="10.36328125" style="1" customWidth="1"/>
    <col min="11011" max="11011" width="8" style="1" customWidth="1"/>
    <col min="11012" max="11012" width="15.6328125" style="1" customWidth="1"/>
    <col min="11013" max="11013" width="35.90625" style="1" customWidth="1"/>
    <col min="11014" max="11014" width="13.453125" style="1" bestFit="1" customWidth="1"/>
    <col min="11015" max="11015" width="10.1796875" style="1" customWidth="1"/>
    <col min="11016" max="11016" width="15.36328125" style="1" customWidth="1"/>
    <col min="11017" max="11017" width="16.90625" style="1" bestFit="1" customWidth="1"/>
    <col min="11018" max="11018" width="8.90625" style="1"/>
    <col min="11019" max="11019" width="15.6328125" style="1" bestFit="1" customWidth="1"/>
    <col min="11020" max="11264" width="8.90625" style="1"/>
    <col min="11265" max="11265" width="1.08984375" style="1" customWidth="1"/>
    <col min="11266" max="11266" width="10.36328125" style="1" customWidth="1"/>
    <col min="11267" max="11267" width="8" style="1" customWidth="1"/>
    <col min="11268" max="11268" width="15.6328125" style="1" customWidth="1"/>
    <col min="11269" max="11269" width="35.90625" style="1" customWidth="1"/>
    <col min="11270" max="11270" width="13.453125" style="1" bestFit="1" customWidth="1"/>
    <col min="11271" max="11271" width="10.1796875" style="1" customWidth="1"/>
    <col min="11272" max="11272" width="15.36328125" style="1" customWidth="1"/>
    <col min="11273" max="11273" width="16.90625" style="1" bestFit="1" customWidth="1"/>
    <col min="11274" max="11274" width="8.90625" style="1"/>
    <col min="11275" max="11275" width="15.6328125" style="1" bestFit="1" customWidth="1"/>
    <col min="11276" max="11520" width="8.90625" style="1"/>
    <col min="11521" max="11521" width="1.08984375" style="1" customWidth="1"/>
    <col min="11522" max="11522" width="10.36328125" style="1" customWidth="1"/>
    <col min="11523" max="11523" width="8" style="1" customWidth="1"/>
    <col min="11524" max="11524" width="15.6328125" style="1" customWidth="1"/>
    <col min="11525" max="11525" width="35.90625" style="1" customWidth="1"/>
    <col min="11526" max="11526" width="13.453125" style="1" bestFit="1" customWidth="1"/>
    <col min="11527" max="11527" width="10.1796875" style="1" customWidth="1"/>
    <col min="11528" max="11528" width="15.36328125" style="1" customWidth="1"/>
    <col min="11529" max="11529" width="16.90625" style="1" bestFit="1" customWidth="1"/>
    <col min="11530" max="11530" width="8.90625" style="1"/>
    <col min="11531" max="11531" width="15.6328125" style="1" bestFit="1" customWidth="1"/>
    <col min="11532" max="11776" width="8.90625" style="1"/>
    <col min="11777" max="11777" width="1.08984375" style="1" customWidth="1"/>
    <col min="11778" max="11778" width="10.36328125" style="1" customWidth="1"/>
    <col min="11779" max="11779" width="8" style="1" customWidth="1"/>
    <col min="11780" max="11780" width="15.6328125" style="1" customWidth="1"/>
    <col min="11781" max="11781" width="35.90625" style="1" customWidth="1"/>
    <col min="11782" max="11782" width="13.453125" style="1" bestFit="1" customWidth="1"/>
    <col min="11783" max="11783" width="10.1796875" style="1" customWidth="1"/>
    <col min="11784" max="11784" width="15.36328125" style="1" customWidth="1"/>
    <col min="11785" max="11785" width="16.90625" style="1" bestFit="1" customWidth="1"/>
    <col min="11786" max="11786" width="8.90625" style="1"/>
    <col min="11787" max="11787" width="15.6328125" style="1" bestFit="1" customWidth="1"/>
    <col min="11788" max="12032" width="8.90625" style="1"/>
    <col min="12033" max="12033" width="1.08984375" style="1" customWidth="1"/>
    <col min="12034" max="12034" width="10.36328125" style="1" customWidth="1"/>
    <col min="12035" max="12035" width="8" style="1" customWidth="1"/>
    <col min="12036" max="12036" width="15.6328125" style="1" customWidth="1"/>
    <col min="12037" max="12037" width="35.90625" style="1" customWidth="1"/>
    <col min="12038" max="12038" width="13.453125" style="1" bestFit="1" customWidth="1"/>
    <col min="12039" max="12039" width="10.1796875" style="1" customWidth="1"/>
    <col min="12040" max="12040" width="15.36328125" style="1" customWidth="1"/>
    <col min="12041" max="12041" width="16.90625" style="1" bestFit="1" customWidth="1"/>
    <col min="12042" max="12042" width="8.90625" style="1"/>
    <col min="12043" max="12043" width="15.6328125" style="1" bestFit="1" customWidth="1"/>
    <col min="12044" max="12288" width="8.90625" style="1"/>
    <col min="12289" max="12289" width="1.08984375" style="1" customWidth="1"/>
    <col min="12290" max="12290" width="10.36328125" style="1" customWidth="1"/>
    <col min="12291" max="12291" width="8" style="1" customWidth="1"/>
    <col min="12292" max="12292" width="15.6328125" style="1" customWidth="1"/>
    <col min="12293" max="12293" width="35.90625" style="1" customWidth="1"/>
    <col min="12294" max="12294" width="13.453125" style="1" bestFit="1" customWidth="1"/>
    <col min="12295" max="12295" width="10.1796875" style="1" customWidth="1"/>
    <col min="12296" max="12296" width="15.36328125" style="1" customWidth="1"/>
    <col min="12297" max="12297" width="16.90625" style="1" bestFit="1" customWidth="1"/>
    <col min="12298" max="12298" width="8.90625" style="1"/>
    <col min="12299" max="12299" width="15.6328125" style="1" bestFit="1" customWidth="1"/>
    <col min="12300" max="12544" width="8.90625" style="1"/>
    <col min="12545" max="12545" width="1.08984375" style="1" customWidth="1"/>
    <col min="12546" max="12546" width="10.36328125" style="1" customWidth="1"/>
    <col min="12547" max="12547" width="8" style="1" customWidth="1"/>
    <col min="12548" max="12548" width="15.6328125" style="1" customWidth="1"/>
    <col min="12549" max="12549" width="35.90625" style="1" customWidth="1"/>
    <col min="12550" max="12550" width="13.453125" style="1" bestFit="1" customWidth="1"/>
    <col min="12551" max="12551" width="10.1796875" style="1" customWidth="1"/>
    <col min="12552" max="12552" width="15.36328125" style="1" customWidth="1"/>
    <col min="12553" max="12553" width="16.90625" style="1" bestFit="1" customWidth="1"/>
    <col min="12554" max="12554" width="8.90625" style="1"/>
    <col min="12555" max="12555" width="15.6328125" style="1" bestFit="1" customWidth="1"/>
    <col min="12556" max="12800" width="8.90625" style="1"/>
    <col min="12801" max="12801" width="1.08984375" style="1" customWidth="1"/>
    <col min="12802" max="12802" width="10.36328125" style="1" customWidth="1"/>
    <col min="12803" max="12803" width="8" style="1" customWidth="1"/>
    <col min="12804" max="12804" width="15.6328125" style="1" customWidth="1"/>
    <col min="12805" max="12805" width="35.90625" style="1" customWidth="1"/>
    <col min="12806" max="12806" width="13.453125" style="1" bestFit="1" customWidth="1"/>
    <col min="12807" max="12807" width="10.1796875" style="1" customWidth="1"/>
    <col min="12808" max="12808" width="15.36328125" style="1" customWidth="1"/>
    <col min="12809" max="12809" width="16.90625" style="1" bestFit="1" customWidth="1"/>
    <col min="12810" max="12810" width="8.90625" style="1"/>
    <col min="12811" max="12811" width="15.6328125" style="1" bestFit="1" customWidth="1"/>
    <col min="12812" max="13056" width="8.90625" style="1"/>
    <col min="13057" max="13057" width="1.08984375" style="1" customWidth="1"/>
    <col min="13058" max="13058" width="10.36328125" style="1" customWidth="1"/>
    <col min="13059" max="13059" width="8" style="1" customWidth="1"/>
    <col min="13060" max="13060" width="15.6328125" style="1" customWidth="1"/>
    <col min="13061" max="13061" width="35.90625" style="1" customWidth="1"/>
    <col min="13062" max="13062" width="13.453125" style="1" bestFit="1" customWidth="1"/>
    <col min="13063" max="13063" width="10.1796875" style="1" customWidth="1"/>
    <col min="13064" max="13064" width="15.36328125" style="1" customWidth="1"/>
    <col min="13065" max="13065" width="16.90625" style="1" bestFit="1" customWidth="1"/>
    <col min="13066" max="13066" width="8.90625" style="1"/>
    <col min="13067" max="13067" width="15.6328125" style="1" bestFit="1" customWidth="1"/>
    <col min="13068" max="13312" width="8.90625" style="1"/>
    <col min="13313" max="13313" width="1.08984375" style="1" customWidth="1"/>
    <col min="13314" max="13314" width="10.36328125" style="1" customWidth="1"/>
    <col min="13315" max="13315" width="8" style="1" customWidth="1"/>
    <col min="13316" max="13316" width="15.6328125" style="1" customWidth="1"/>
    <col min="13317" max="13317" width="35.90625" style="1" customWidth="1"/>
    <col min="13318" max="13318" width="13.453125" style="1" bestFit="1" customWidth="1"/>
    <col min="13319" max="13319" width="10.1796875" style="1" customWidth="1"/>
    <col min="13320" max="13320" width="15.36328125" style="1" customWidth="1"/>
    <col min="13321" max="13321" width="16.90625" style="1" bestFit="1" customWidth="1"/>
    <col min="13322" max="13322" width="8.90625" style="1"/>
    <col min="13323" max="13323" width="15.6328125" style="1" bestFit="1" customWidth="1"/>
    <col min="13324" max="13568" width="8.90625" style="1"/>
    <col min="13569" max="13569" width="1.08984375" style="1" customWidth="1"/>
    <col min="13570" max="13570" width="10.36328125" style="1" customWidth="1"/>
    <col min="13571" max="13571" width="8" style="1" customWidth="1"/>
    <col min="13572" max="13572" width="15.6328125" style="1" customWidth="1"/>
    <col min="13573" max="13573" width="35.90625" style="1" customWidth="1"/>
    <col min="13574" max="13574" width="13.453125" style="1" bestFit="1" customWidth="1"/>
    <col min="13575" max="13575" width="10.1796875" style="1" customWidth="1"/>
    <col min="13576" max="13576" width="15.36328125" style="1" customWidth="1"/>
    <col min="13577" max="13577" width="16.90625" style="1" bestFit="1" customWidth="1"/>
    <col min="13578" max="13578" width="8.90625" style="1"/>
    <col min="13579" max="13579" width="15.6328125" style="1" bestFit="1" customWidth="1"/>
    <col min="13580" max="13824" width="8.90625" style="1"/>
    <col min="13825" max="13825" width="1.08984375" style="1" customWidth="1"/>
    <col min="13826" max="13826" width="10.36328125" style="1" customWidth="1"/>
    <col min="13827" max="13827" width="8" style="1" customWidth="1"/>
    <col min="13828" max="13828" width="15.6328125" style="1" customWidth="1"/>
    <col min="13829" max="13829" width="35.90625" style="1" customWidth="1"/>
    <col min="13830" max="13830" width="13.453125" style="1" bestFit="1" customWidth="1"/>
    <col min="13831" max="13831" width="10.1796875" style="1" customWidth="1"/>
    <col min="13832" max="13832" width="15.36328125" style="1" customWidth="1"/>
    <col min="13833" max="13833" width="16.90625" style="1" bestFit="1" customWidth="1"/>
    <col min="13834" max="13834" width="8.90625" style="1"/>
    <col min="13835" max="13835" width="15.6328125" style="1" bestFit="1" customWidth="1"/>
    <col min="13836" max="14080" width="8.90625" style="1"/>
    <col min="14081" max="14081" width="1.08984375" style="1" customWidth="1"/>
    <col min="14082" max="14082" width="10.36328125" style="1" customWidth="1"/>
    <col min="14083" max="14083" width="8" style="1" customWidth="1"/>
    <col min="14084" max="14084" width="15.6328125" style="1" customWidth="1"/>
    <col min="14085" max="14085" width="35.90625" style="1" customWidth="1"/>
    <col min="14086" max="14086" width="13.453125" style="1" bestFit="1" customWidth="1"/>
    <col min="14087" max="14087" width="10.1796875" style="1" customWidth="1"/>
    <col min="14088" max="14088" width="15.36328125" style="1" customWidth="1"/>
    <col min="14089" max="14089" width="16.90625" style="1" bestFit="1" customWidth="1"/>
    <col min="14090" max="14090" width="8.90625" style="1"/>
    <col min="14091" max="14091" width="15.6328125" style="1" bestFit="1" customWidth="1"/>
    <col min="14092" max="14336" width="8.90625" style="1"/>
    <col min="14337" max="14337" width="1.08984375" style="1" customWidth="1"/>
    <col min="14338" max="14338" width="10.36328125" style="1" customWidth="1"/>
    <col min="14339" max="14339" width="8" style="1" customWidth="1"/>
    <col min="14340" max="14340" width="15.6328125" style="1" customWidth="1"/>
    <col min="14341" max="14341" width="35.90625" style="1" customWidth="1"/>
    <col min="14342" max="14342" width="13.453125" style="1" bestFit="1" customWidth="1"/>
    <col min="14343" max="14343" width="10.1796875" style="1" customWidth="1"/>
    <col min="14344" max="14344" width="15.36328125" style="1" customWidth="1"/>
    <col min="14345" max="14345" width="16.90625" style="1" bestFit="1" customWidth="1"/>
    <col min="14346" max="14346" width="8.90625" style="1"/>
    <col min="14347" max="14347" width="15.6328125" style="1" bestFit="1" customWidth="1"/>
    <col min="14348" max="14592" width="8.90625" style="1"/>
    <col min="14593" max="14593" width="1.08984375" style="1" customWidth="1"/>
    <col min="14594" max="14594" width="10.36328125" style="1" customWidth="1"/>
    <col min="14595" max="14595" width="8" style="1" customWidth="1"/>
    <col min="14596" max="14596" width="15.6328125" style="1" customWidth="1"/>
    <col min="14597" max="14597" width="35.90625" style="1" customWidth="1"/>
    <col min="14598" max="14598" width="13.453125" style="1" bestFit="1" customWidth="1"/>
    <col min="14599" max="14599" width="10.1796875" style="1" customWidth="1"/>
    <col min="14600" max="14600" width="15.36328125" style="1" customWidth="1"/>
    <col min="14601" max="14601" width="16.90625" style="1" bestFit="1" customWidth="1"/>
    <col min="14602" max="14602" width="8.90625" style="1"/>
    <col min="14603" max="14603" width="15.6328125" style="1" bestFit="1" customWidth="1"/>
    <col min="14604" max="14848" width="8.90625" style="1"/>
    <col min="14849" max="14849" width="1.08984375" style="1" customWidth="1"/>
    <col min="14850" max="14850" width="10.36328125" style="1" customWidth="1"/>
    <col min="14851" max="14851" width="8" style="1" customWidth="1"/>
    <col min="14852" max="14852" width="15.6328125" style="1" customWidth="1"/>
    <col min="14853" max="14853" width="35.90625" style="1" customWidth="1"/>
    <col min="14854" max="14854" width="13.453125" style="1" bestFit="1" customWidth="1"/>
    <col min="14855" max="14855" width="10.1796875" style="1" customWidth="1"/>
    <col min="14856" max="14856" width="15.36328125" style="1" customWidth="1"/>
    <col min="14857" max="14857" width="16.90625" style="1" bestFit="1" customWidth="1"/>
    <col min="14858" max="14858" width="8.90625" style="1"/>
    <col min="14859" max="14859" width="15.6328125" style="1" bestFit="1" customWidth="1"/>
    <col min="14860" max="15104" width="8.90625" style="1"/>
    <col min="15105" max="15105" width="1.08984375" style="1" customWidth="1"/>
    <col min="15106" max="15106" width="10.36328125" style="1" customWidth="1"/>
    <col min="15107" max="15107" width="8" style="1" customWidth="1"/>
    <col min="15108" max="15108" width="15.6328125" style="1" customWidth="1"/>
    <col min="15109" max="15109" width="35.90625" style="1" customWidth="1"/>
    <col min="15110" max="15110" width="13.453125" style="1" bestFit="1" customWidth="1"/>
    <col min="15111" max="15111" width="10.1796875" style="1" customWidth="1"/>
    <col min="15112" max="15112" width="15.36328125" style="1" customWidth="1"/>
    <col min="15113" max="15113" width="16.90625" style="1" bestFit="1" customWidth="1"/>
    <col min="15114" max="15114" width="8.90625" style="1"/>
    <col min="15115" max="15115" width="15.6328125" style="1" bestFit="1" customWidth="1"/>
    <col min="15116" max="15360" width="8.90625" style="1"/>
    <col min="15361" max="15361" width="1.08984375" style="1" customWidth="1"/>
    <col min="15362" max="15362" width="10.36328125" style="1" customWidth="1"/>
    <col min="15363" max="15363" width="8" style="1" customWidth="1"/>
    <col min="15364" max="15364" width="15.6328125" style="1" customWidth="1"/>
    <col min="15365" max="15365" width="35.90625" style="1" customWidth="1"/>
    <col min="15366" max="15366" width="13.453125" style="1" bestFit="1" customWidth="1"/>
    <col min="15367" max="15367" width="10.1796875" style="1" customWidth="1"/>
    <col min="15368" max="15368" width="15.36328125" style="1" customWidth="1"/>
    <col min="15369" max="15369" width="16.90625" style="1" bestFit="1" customWidth="1"/>
    <col min="15370" max="15370" width="8.90625" style="1"/>
    <col min="15371" max="15371" width="15.6328125" style="1" bestFit="1" customWidth="1"/>
    <col min="15372" max="15616" width="8.90625" style="1"/>
    <col min="15617" max="15617" width="1.08984375" style="1" customWidth="1"/>
    <col min="15618" max="15618" width="10.36328125" style="1" customWidth="1"/>
    <col min="15619" max="15619" width="8" style="1" customWidth="1"/>
    <col min="15620" max="15620" width="15.6328125" style="1" customWidth="1"/>
    <col min="15621" max="15621" width="35.90625" style="1" customWidth="1"/>
    <col min="15622" max="15622" width="13.453125" style="1" bestFit="1" customWidth="1"/>
    <col min="15623" max="15623" width="10.1796875" style="1" customWidth="1"/>
    <col min="15624" max="15624" width="15.36328125" style="1" customWidth="1"/>
    <col min="15625" max="15625" width="16.90625" style="1" bestFit="1" customWidth="1"/>
    <col min="15626" max="15626" width="8.90625" style="1"/>
    <col min="15627" max="15627" width="15.6328125" style="1" bestFit="1" customWidth="1"/>
    <col min="15628" max="15872" width="8.90625" style="1"/>
    <col min="15873" max="15873" width="1.08984375" style="1" customWidth="1"/>
    <col min="15874" max="15874" width="10.36328125" style="1" customWidth="1"/>
    <col min="15875" max="15875" width="8" style="1" customWidth="1"/>
    <col min="15876" max="15876" width="15.6328125" style="1" customWidth="1"/>
    <col min="15877" max="15877" width="35.90625" style="1" customWidth="1"/>
    <col min="15878" max="15878" width="13.453125" style="1" bestFit="1" customWidth="1"/>
    <col min="15879" max="15879" width="10.1796875" style="1" customWidth="1"/>
    <col min="15880" max="15880" width="15.36328125" style="1" customWidth="1"/>
    <col min="15881" max="15881" width="16.90625" style="1" bestFit="1" customWidth="1"/>
    <col min="15882" max="15882" width="8.90625" style="1"/>
    <col min="15883" max="15883" width="15.6328125" style="1" bestFit="1" customWidth="1"/>
    <col min="15884" max="16128" width="8.90625" style="1"/>
    <col min="16129" max="16129" width="1.08984375" style="1" customWidth="1"/>
    <col min="16130" max="16130" width="10.36328125" style="1" customWidth="1"/>
    <col min="16131" max="16131" width="8" style="1" customWidth="1"/>
    <col min="16132" max="16132" width="15.6328125" style="1" customWidth="1"/>
    <col min="16133" max="16133" width="35.90625" style="1" customWidth="1"/>
    <col min="16134" max="16134" width="13.453125" style="1" bestFit="1" customWidth="1"/>
    <col min="16135" max="16135" width="10.1796875" style="1" customWidth="1"/>
    <col min="16136" max="16136" width="15.36328125" style="1" customWidth="1"/>
    <col min="16137" max="16137" width="16.90625" style="1" bestFit="1" customWidth="1"/>
    <col min="16138" max="16138" width="8.90625" style="1"/>
    <col min="16139" max="16139" width="15.6328125" style="1" bestFit="1" customWidth="1"/>
    <col min="16140" max="16384" width="8.90625" style="1"/>
  </cols>
  <sheetData>
    <row r="1" spans="2:9" ht="13" x14ac:dyDescent="0.25">
      <c r="B1" s="2129" t="s">
        <v>0</v>
      </c>
      <c r="C1" s="2129"/>
      <c r="D1" s="2129"/>
      <c r="E1" s="2129"/>
      <c r="F1" s="2129"/>
      <c r="G1" s="2129"/>
      <c r="H1" s="2129"/>
      <c r="I1" s="2129"/>
    </row>
    <row r="2" spans="2:9" ht="13" x14ac:dyDescent="0.25">
      <c r="B2" s="964"/>
      <c r="C2" s="964"/>
      <c r="D2" s="964"/>
      <c r="E2" s="964"/>
      <c r="F2" s="964"/>
      <c r="G2" s="964"/>
      <c r="H2" s="2086"/>
      <c r="I2" s="964"/>
    </row>
    <row r="3" spans="2:9" s="5" customFormat="1" ht="15.65" customHeight="1" x14ac:dyDescent="0.25">
      <c r="B3" s="2087" t="s">
        <v>1</v>
      </c>
      <c r="D3" s="2160" t="s">
        <v>654</v>
      </c>
      <c r="E3" s="2160"/>
      <c r="F3" s="2160"/>
      <c r="G3" s="2160"/>
      <c r="H3" s="2160"/>
      <c r="I3" s="2160"/>
    </row>
    <row r="4" spans="2:9" s="5" customFormat="1" ht="15.65" customHeight="1" x14ac:dyDescent="0.25">
      <c r="B4" s="2087"/>
      <c r="D4" s="2160"/>
      <c r="E4" s="2160"/>
      <c r="F4" s="2160"/>
      <c r="G4" s="2160"/>
      <c r="H4" s="2160"/>
      <c r="I4" s="2160"/>
    </row>
    <row r="5" spans="2:9" s="5" customFormat="1" ht="15.65" customHeight="1" x14ac:dyDescent="0.25">
      <c r="B5" s="2087"/>
      <c r="D5" s="2088"/>
      <c r="E5" s="2088"/>
      <c r="F5" s="2088"/>
      <c r="G5" s="2088"/>
      <c r="H5" s="2089"/>
      <c r="I5" s="2088"/>
    </row>
    <row r="6" spans="2:9" s="5" customFormat="1" ht="13" x14ac:dyDescent="0.25">
      <c r="B6" s="11" t="s">
        <v>2</v>
      </c>
      <c r="D6" s="2161" t="s">
        <v>655</v>
      </c>
      <c r="E6" s="2161"/>
      <c r="F6" s="2161"/>
      <c r="G6" s="2161"/>
      <c r="H6" s="2161"/>
      <c r="I6" s="2161"/>
    </row>
    <row r="7" spans="2:9" s="5" customFormat="1" ht="13" x14ac:dyDescent="0.25">
      <c r="B7" s="11"/>
      <c r="E7" s="12"/>
      <c r="F7" s="12"/>
      <c r="G7" s="12"/>
      <c r="H7" s="13"/>
      <c r="I7" s="13"/>
    </row>
    <row r="8" spans="2:9" s="14" customFormat="1" ht="13" x14ac:dyDescent="0.25">
      <c r="B8" s="2129" t="s">
        <v>3</v>
      </c>
      <c r="C8" s="2129"/>
      <c r="D8" s="2129"/>
      <c r="E8" s="2129"/>
      <c r="F8" s="2129"/>
      <c r="G8" s="2129"/>
      <c r="H8" s="2129"/>
      <c r="I8" s="2129"/>
    </row>
    <row r="9" spans="2:9" ht="13.5" thickBot="1" x14ac:dyDescent="0.3">
      <c r="B9" s="41"/>
      <c r="C9" s="41"/>
      <c r="D9" s="16"/>
      <c r="E9" s="16"/>
      <c r="F9" s="16"/>
      <c r="G9" s="16"/>
      <c r="H9" s="17"/>
      <c r="I9" s="2090" t="s">
        <v>4</v>
      </c>
    </row>
    <row r="10" spans="2:9" ht="13" x14ac:dyDescent="0.25">
      <c r="B10" s="19" t="s">
        <v>5</v>
      </c>
      <c r="C10" s="20" t="s">
        <v>6</v>
      </c>
      <c r="D10" s="20"/>
      <c r="E10" s="20"/>
      <c r="F10" s="21" t="s">
        <v>7</v>
      </c>
      <c r="G10" s="21" t="s">
        <v>8</v>
      </c>
      <c r="H10" s="22" t="s">
        <v>9</v>
      </c>
      <c r="I10" s="23" t="s">
        <v>10</v>
      </c>
    </row>
    <row r="11" spans="2:9" ht="13.5" thickBot="1" x14ac:dyDescent="0.3">
      <c r="B11" s="24"/>
      <c r="C11" s="25"/>
      <c r="D11" s="25"/>
      <c r="E11" s="25"/>
      <c r="F11" s="26"/>
      <c r="G11" s="26"/>
      <c r="H11" s="27" t="s">
        <v>11</v>
      </c>
      <c r="I11" s="28" t="s">
        <v>11</v>
      </c>
    </row>
    <row r="12" spans="2:9" x14ac:dyDescent="0.25">
      <c r="B12" s="29"/>
      <c r="C12" s="30"/>
      <c r="D12" s="30"/>
      <c r="E12" s="30"/>
      <c r="F12" s="31"/>
      <c r="G12" s="31"/>
      <c r="H12" s="32"/>
      <c r="I12" s="33"/>
    </row>
    <row r="13" spans="2:9" x14ac:dyDescent="0.25">
      <c r="B13" s="34"/>
      <c r="C13" s="16"/>
      <c r="D13" s="16"/>
      <c r="E13" s="16"/>
      <c r="F13" s="35"/>
      <c r="G13" s="35"/>
      <c r="H13" s="36"/>
      <c r="I13" s="37"/>
    </row>
    <row r="14" spans="2:9" s="14" customFormat="1" ht="13" x14ac:dyDescent="0.25">
      <c r="B14" s="38">
        <v>1300</v>
      </c>
      <c r="C14" s="39" t="s">
        <v>12</v>
      </c>
      <c r="D14" s="40"/>
      <c r="E14" s="41"/>
      <c r="F14" s="42"/>
      <c r="G14" s="42"/>
      <c r="H14" s="43"/>
      <c r="I14" s="44"/>
    </row>
    <row r="15" spans="2:9" ht="13" x14ac:dyDescent="0.25">
      <c r="B15" s="45"/>
      <c r="C15" s="39" t="s">
        <v>13</v>
      </c>
      <c r="D15" s="46"/>
      <c r="E15" s="16"/>
      <c r="F15" s="35"/>
      <c r="G15" s="35"/>
      <c r="H15" s="36"/>
      <c r="I15" s="37"/>
    </row>
    <row r="16" spans="2:9" x14ac:dyDescent="0.25">
      <c r="B16" s="45"/>
      <c r="C16" s="16"/>
      <c r="D16" s="16"/>
      <c r="E16" s="16"/>
      <c r="F16" s="35"/>
      <c r="G16" s="35"/>
      <c r="H16" s="36"/>
      <c r="I16" s="37"/>
    </row>
    <row r="17" spans="2:9" x14ac:dyDescent="0.25">
      <c r="B17" s="47" t="s">
        <v>14</v>
      </c>
      <c r="C17" s="2123" t="s">
        <v>15</v>
      </c>
      <c r="D17" s="2124"/>
      <c r="E17" s="2125"/>
      <c r="F17" s="48" t="s">
        <v>16</v>
      </c>
      <c r="G17" s="48">
        <v>1</v>
      </c>
      <c r="H17" s="36"/>
      <c r="I17" s="37"/>
    </row>
    <row r="18" spans="2:9" x14ac:dyDescent="0.25">
      <c r="B18" s="49"/>
      <c r="C18" s="961"/>
      <c r="D18" s="962"/>
      <c r="E18" s="963"/>
      <c r="F18" s="48"/>
      <c r="G18" s="48"/>
      <c r="H18" s="36"/>
      <c r="I18" s="37"/>
    </row>
    <row r="19" spans="2:9" x14ac:dyDescent="0.25">
      <c r="B19" s="49"/>
      <c r="C19" s="2123" t="s">
        <v>17</v>
      </c>
      <c r="D19" s="2124"/>
      <c r="E19" s="2125"/>
      <c r="F19" s="53" t="s">
        <v>16</v>
      </c>
      <c r="G19" s="54">
        <v>1</v>
      </c>
      <c r="H19" s="36"/>
      <c r="I19" s="37"/>
    </row>
    <row r="20" spans="2:9" x14ac:dyDescent="0.25">
      <c r="B20" s="49"/>
      <c r="C20" s="961"/>
      <c r="D20" s="962"/>
      <c r="E20" s="963"/>
      <c r="F20" s="53"/>
      <c r="G20" s="54"/>
      <c r="H20" s="36"/>
      <c r="I20" s="37"/>
    </row>
    <row r="21" spans="2:9" x14ac:dyDescent="0.25">
      <c r="B21" s="49"/>
      <c r="C21" s="2123" t="s">
        <v>18</v>
      </c>
      <c r="D21" s="2124"/>
      <c r="E21" s="2125"/>
      <c r="F21" s="48" t="s">
        <v>19</v>
      </c>
      <c r="G21" s="48">
        <v>5</v>
      </c>
      <c r="H21" s="36"/>
      <c r="I21" s="37"/>
    </row>
    <row r="22" spans="2:9" x14ac:dyDescent="0.25">
      <c r="B22" s="34"/>
      <c r="C22" s="55"/>
      <c r="D22" s="16"/>
      <c r="E22" s="16"/>
      <c r="F22" s="56"/>
      <c r="G22" s="35"/>
      <c r="H22" s="36"/>
      <c r="I22" s="37"/>
    </row>
    <row r="23" spans="2:9" ht="13" x14ac:dyDescent="0.25">
      <c r="B23" s="38" t="s">
        <v>20</v>
      </c>
      <c r="C23" s="57" t="s">
        <v>21</v>
      </c>
      <c r="D23" s="41"/>
      <c r="E23" s="16"/>
      <c r="F23" s="56" t="s">
        <v>22</v>
      </c>
      <c r="G23" s="48">
        <v>2</v>
      </c>
      <c r="H23" s="36"/>
      <c r="I23" s="37"/>
    </row>
    <row r="24" spans="2:9" x14ac:dyDescent="0.25">
      <c r="B24" s="47"/>
      <c r="C24" s="55"/>
      <c r="D24" s="16"/>
      <c r="E24" s="16"/>
      <c r="F24" s="56"/>
      <c r="G24" s="35"/>
      <c r="H24" s="36"/>
      <c r="I24" s="37"/>
    </row>
    <row r="25" spans="2:9" ht="13" x14ac:dyDescent="0.25">
      <c r="B25" s="38" t="s">
        <v>23</v>
      </c>
      <c r="C25" s="57" t="s">
        <v>24</v>
      </c>
      <c r="D25" s="41"/>
      <c r="E25" s="41"/>
      <c r="F25" s="56"/>
      <c r="G25" s="35"/>
      <c r="H25" s="36"/>
      <c r="I25" s="37"/>
    </row>
    <row r="26" spans="2:9" ht="13" x14ac:dyDescent="0.25">
      <c r="B26" s="38"/>
      <c r="C26" s="57"/>
      <c r="D26" s="41"/>
      <c r="E26" s="41"/>
      <c r="F26" s="56"/>
      <c r="G26" s="35"/>
      <c r="H26" s="36"/>
      <c r="I26" s="37"/>
    </row>
    <row r="27" spans="2:9" x14ac:dyDescent="0.25">
      <c r="B27" s="47"/>
      <c r="C27" s="55" t="s">
        <v>25</v>
      </c>
      <c r="D27" s="16"/>
      <c r="E27" s="16"/>
      <c r="F27" s="56" t="s">
        <v>16</v>
      </c>
      <c r="G27" s="48">
        <v>1</v>
      </c>
      <c r="H27" s="60"/>
      <c r="I27" s="37"/>
    </row>
    <row r="28" spans="2:9" x14ac:dyDescent="0.25">
      <c r="B28" s="47"/>
      <c r="C28" s="55"/>
      <c r="D28" s="16"/>
      <c r="E28" s="16"/>
      <c r="F28" s="56"/>
      <c r="G28" s="48"/>
      <c r="H28" s="36"/>
      <c r="I28" s="37"/>
    </row>
    <row r="29" spans="2:9" x14ac:dyDescent="0.25">
      <c r="B29" s="47"/>
      <c r="C29" s="2123" t="s">
        <v>26</v>
      </c>
      <c r="D29" s="2124"/>
      <c r="E29" s="2125"/>
      <c r="F29" s="56" t="s">
        <v>27</v>
      </c>
      <c r="G29" s="48">
        <v>5</v>
      </c>
      <c r="H29" s="36"/>
      <c r="I29" s="37"/>
    </row>
    <row r="30" spans="2:9" x14ac:dyDescent="0.25">
      <c r="B30" s="47"/>
      <c r="C30" s="55"/>
      <c r="D30" s="16"/>
      <c r="E30" s="16"/>
      <c r="F30" s="56"/>
      <c r="G30" s="35"/>
      <c r="H30" s="36"/>
      <c r="I30" s="37"/>
    </row>
    <row r="31" spans="2:9" ht="13" x14ac:dyDescent="0.25">
      <c r="B31" s="38" t="s">
        <v>28</v>
      </c>
      <c r="C31" s="57" t="s">
        <v>29</v>
      </c>
      <c r="D31" s="41"/>
      <c r="E31" s="16"/>
      <c r="F31" s="56"/>
      <c r="G31" s="48"/>
      <c r="H31" s="36"/>
      <c r="I31" s="37"/>
    </row>
    <row r="32" spans="2:9" ht="13" x14ac:dyDescent="0.25">
      <c r="B32" s="38"/>
      <c r="C32" s="57"/>
      <c r="D32" s="41"/>
      <c r="E32" s="16"/>
      <c r="F32" s="56"/>
      <c r="G32" s="48"/>
      <c r="H32" s="36"/>
      <c r="I32" s="37"/>
    </row>
    <row r="33" spans="2:9" ht="13" x14ac:dyDescent="0.25">
      <c r="B33" s="58"/>
      <c r="C33" s="55" t="s">
        <v>25</v>
      </c>
      <c r="D33" s="55"/>
      <c r="E33" s="55"/>
      <c r="F33" s="56" t="s">
        <v>16</v>
      </c>
      <c r="G33" s="59">
        <v>1</v>
      </c>
      <c r="H33" s="60"/>
      <c r="I33" s="37"/>
    </row>
    <row r="34" spans="2:9" x14ac:dyDescent="0.25">
      <c r="B34" s="34"/>
      <c r="C34" s="55"/>
      <c r="D34" s="16"/>
      <c r="E34" s="16"/>
      <c r="F34" s="56"/>
      <c r="G34" s="48"/>
      <c r="H34" s="36"/>
      <c r="I34" s="37"/>
    </row>
    <row r="35" spans="2:9" x14ac:dyDescent="0.25">
      <c r="B35" s="34"/>
      <c r="C35" s="2130" t="s">
        <v>26</v>
      </c>
      <c r="D35" s="2131"/>
      <c r="E35" s="2132"/>
      <c r="F35" s="56" t="s">
        <v>27</v>
      </c>
      <c r="G35" s="48">
        <v>5</v>
      </c>
      <c r="H35" s="36"/>
      <c r="I35" s="37"/>
    </row>
    <row r="36" spans="2:9" x14ac:dyDescent="0.25">
      <c r="B36" s="34"/>
      <c r="C36" s="55"/>
      <c r="D36" s="16"/>
      <c r="E36" s="16"/>
      <c r="F36" s="56"/>
      <c r="G36" s="48"/>
      <c r="H36" s="36"/>
      <c r="I36" s="37"/>
    </row>
    <row r="37" spans="2:9" ht="13" thickBot="1" x14ac:dyDescent="0.3">
      <c r="B37" s="34"/>
      <c r="C37" s="55"/>
      <c r="D37" s="16"/>
      <c r="E37" s="16"/>
      <c r="F37" s="56"/>
      <c r="G37" s="48"/>
      <c r="H37" s="36"/>
      <c r="I37" s="37"/>
    </row>
    <row r="38" spans="2:9" ht="13.5" thickBot="1" x14ac:dyDescent="0.3">
      <c r="B38" s="63" t="s">
        <v>31</v>
      </c>
      <c r="C38" s="64"/>
      <c r="D38" s="64"/>
      <c r="E38" s="64"/>
      <c r="F38" s="64"/>
      <c r="G38" s="970"/>
      <c r="H38" s="65"/>
      <c r="I38" s="66"/>
    </row>
    <row r="39" spans="2:9" ht="13" x14ac:dyDescent="0.25">
      <c r="B39" s="20"/>
      <c r="C39" s="30"/>
      <c r="D39" s="30"/>
      <c r="E39" s="30"/>
      <c r="F39" s="30"/>
      <c r="G39" s="971"/>
      <c r="H39" s="67"/>
      <c r="I39" s="68"/>
    </row>
    <row r="40" spans="2:9" ht="13.5" thickBot="1" x14ac:dyDescent="0.3">
      <c r="B40" s="25"/>
      <c r="C40" s="69"/>
      <c r="D40" s="69"/>
      <c r="E40" s="70"/>
      <c r="F40" s="71"/>
      <c r="G40" s="69"/>
      <c r="H40" s="72"/>
      <c r="I40" s="72" t="s">
        <v>32</v>
      </c>
    </row>
    <row r="41" spans="2:9" ht="13" x14ac:dyDescent="0.25">
      <c r="B41" s="19" t="s">
        <v>5</v>
      </c>
      <c r="C41" s="20" t="s">
        <v>6</v>
      </c>
      <c r="D41" s="20"/>
      <c r="E41" s="20"/>
      <c r="F41" s="21" t="s">
        <v>7</v>
      </c>
      <c r="G41" s="21" t="s">
        <v>8</v>
      </c>
      <c r="H41" s="22" t="s">
        <v>9</v>
      </c>
      <c r="I41" s="23" t="s">
        <v>10</v>
      </c>
    </row>
    <row r="42" spans="2:9" ht="13.5" thickBot="1" x14ac:dyDescent="0.3">
      <c r="B42" s="24"/>
      <c r="C42" s="25"/>
      <c r="D42" s="25"/>
      <c r="E42" s="25"/>
      <c r="F42" s="26"/>
      <c r="G42" s="26"/>
      <c r="H42" s="27" t="s">
        <v>11</v>
      </c>
      <c r="I42" s="28" t="s">
        <v>11</v>
      </c>
    </row>
    <row r="43" spans="2:9" ht="13" x14ac:dyDescent="0.25">
      <c r="B43" s="74"/>
      <c r="C43" s="75"/>
      <c r="D43" s="76"/>
      <c r="E43" s="77"/>
      <c r="F43" s="78"/>
      <c r="G43" s="78"/>
      <c r="H43" s="79"/>
      <c r="I43" s="80"/>
    </row>
    <row r="44" spans="2:9" ht="13" x14ac:dyDescent="0.25">
      <c r="B44" s="81">
        <v>1500</v>
      </c>
      <c r="C44" s="41" t="s">
        <v>33</v>
      </c>
      <c r="D44" s="16"/>
      <c r="E44" s="16"/>
      <c r="F44" s="56"/>
      <c r="G44" s="35"/>
      <c r="H44" s="36"/>
      <c r="I44" s="37"/>
    </row>
    <row r="45" spans="2:9" x14ac:dyDescent="0.25">
      <c r="B45" s="82"/>
      <c r="C45" s="55"/>
      <c r="D45" s="55"/>
      <c r="E45" s="55"/>
      <c r="F45" s="56"/>
      <c r="G45" s="35"/>
      <c r="H45" s="36"/>
      <c r="I45" s="37"/>
    </row>
    <row r="46" spans="2:9" ht="13" x14ac:dyDescent="0.25">
      <c r="B46" s="81">
        <v>15.03</v>
      </c>
      <c r="C46" s="41" t="s">
        <v>34</v>
      </c>
      <c r="D46" s="16"/>
      <c r="E46" s="16"/>
      <c r="F46" s="48" t="s">
        <v>35</v>
      </c>
      <c r="G46" s="82"/>
      <c r="H46" s="36"/>
      <c r="I46" s="37"/>
    </row>
    <row r="47" spans="2:9" x14ac:dyDescent="0.25">
      <c r="B47" s="48"/>
      <c r="C47" s="16"/>
      <c r="D47" s="16"/>
      <c r="E47" s="16"/>
      <c r="F47" s="48"/>
      <c r="G47" s="82"/>
      <c r="H47" s="36"/>
      <c r="I47" s="37"/>
    </row>
    <row r="48" spans="2:9" x14ac:dyDescent="0.25">
      <c r="B48" s="48"/>
      <c r="C48" s="16" t="s">
        <v>36</v>
      </c>
      <c r="D48" s="16"/>
      <c r="E48" s="16"/>
      <c r="F48" s="48" t="s">
        <v>16</v>
      </c>
      <c r="G48" s="82">
        <v>1</v>
      </c>
      <c r="H48" s="36"/>
      <c r="I48" s="37"/>
    </row>
    <row r="49" spans="2:9" x14ac:dyDescent="0.25">
      <c r="B49" s="48"/>
      <c r="C49" s="16"/>
      <c r="D49" s="16"/>
      <c r="E49" s="16"/>
      <c r="F49" s="48"/>
      <c r="G49" s="82"/>
      <c r="H49" s="36"/>
      <c r="I49" s="37"/>
    </row>
    <row r="50" spans="2:9" x14ac:dyDescent="0.25">
      <c r="B50" s="48"/>
      <c r="C50" s="16" t="s">
        <v>37</v>
      </c>
      <c r="D50" s="16"/>
      <c r="E50" s="16"/>
      <c r="F50" s="48" t="s">
        <v>22</v>
      </c>
      <c r="G50" s="82">
        <v>4</v>
      </c>
      <c r="H50" s="36"/>
      <c r="I50" s="37"/>
    </row>
    <row r="51" spans="2:9" x14ac:dyDescent="0.25">
      <c r="B51" s="83"/>
      <c r="C51" s="16"/>
      <c r="D51" s="16"/>
      <c r="E51" s="16"/>
      <c r="F51" s="48"/>
      <c r="G51" s="82"/>
      <c r="H51" s="36"/>
      <c r="I51" s="37"/>
    </row>
    <row r="52" spans="2:9" x14ac:dyDescent="0.25">
      <c r="B52" s="83"/>
      <c r="C52" s="16" t="s">
        <v>38</v>
      </c>
      <c r="D52" s="16"/>
      <c r="E52" s="16"/>
      <c r="F52" s="48" t="s">
        <v>22</v>
      </c>
      <c r="G52" s="82">
        <v>4</v>
      </c>
      <c r="H52" s="36"/>
      <c r="I52" s="37"/>
    </row>
    <row r="53" spans="2:9" x14ac:dyDescent="0.25">
      <c r="B53" s="83"/>
      <c r="C53" s="16"/>
      <c r="D53" s="16"/>
      <c r="E53" s="16"/>
      <c r="F53" s="48"/>
      <c r="G53" s="82"/>
      <c r="H53" s="36"/>
      <c r="I53" s="37"/>
    </row>
    <row r="54" spans="2:9" x14ac:dyDescent="0.25">
      <c r="B54" s="83"/>
      <c r="C54" s="16" t="s">
        <v>39</v>
      </c>
      <c r="D54" s="16"/>
      <c r="E54" s="16"/>
      <c r="F54" s="48" t="s">
        <v>22</v>
      </c>
      <c r="G54" s="82">
        <v>4</v>
      </c>
      <c r="H54" s="36"/>
      <c r="I54" s="37"/>
    </row>
    <row r="55" spans="2:9" ht="13" thickBot="1" x14ac:dyDescent="0.3">
      <c r="B55" s="83"/>
      <c r="C55" s="16"/>
      <c r="D55" s="16"/>
      <c r="E55" s="16"/>
      <c r="F55" s="48"/>
      <c r="G55" s="82"/>
      <c r="H55" s="36"/>
      <c r="I55" s="37"/>
    </row>
    <row r="56" spans="2:9" ht="13.5" thickBot="1" x14ac:dyDescent="0.3">
      <c r="B56" s="63" t="s">
        <v>40</v>
      </c>
      <c r="C56" s="64"/>
      <c r="D56" s="85"/>
      <c r="E56" s="64"/>
      <c r="F56" s="86"/>
      <c r="G56" s="64"/>
      <c r="H56" s="87"/>
      <c r="I56" s="88"/>
    </row>
    <row r="57" spans="2:9" ht="13" x14ac:dyDescent="0.25">
      <c r="B57" s="20"/>
      <c r="C57" s="30"/>
      <c r="D57" s="30"/>
      <c r="E57" s="30"/>
      <c r="F57" s="90"/>
      <c r="G57" s="30"/>
      <c r="H57" s="91"/>
      <c r="I57" s="92"/>
    </row>
    <row r="58" spans="2:9" ht="13.5" thickBot="1" x14ac:dyDescent="0.3">
      <c r="B58" s="258"/>
      <c r="C58" s="16"/>
      <c r="D58" s="16"/>
      <c r="E58" s="16"/>
      <c r="F58" s="94"/>
      <c r="G58" s="16"/>
      <c r="H58" s="95"/>
      <c r="I58" s="72" t="s">
        <v>41</v>
      </c>
    </row>
    <row r="59" spans="2:9" ht="13" x14ac:dyDescent="0.25">
      <c r="B59" s="19" t="s">
        <v>5</v>
      </c>
      <c r="C59" s="20" t="s">
        <v>6</v>
      </c>
      <c r="D59" s="20"/>
      <c r="E59" s="20"/>
      <c r="F59" s="21" t="s">
        <v>7</v>
      </c>
      <c r="G59" s="21" t="s">
        <v>8</v>
      </c>
      <c r="H59" s="22" t="s">
        <v>9</v>
      </c>
      <c r="I59" s="23" t="s">
        <v>10</v>
      </c>
    </row>
    <row r="60" spans="2:9" ht="13.5" thickBot="1" x14ac:dyDescent="0.3">
      <c r="B60" s="24"/>
      <c r="C60" s="25"/>
      <c r="D60" s="25"/>
      <c r="E60" s="25"/>
      <c r="F60" s="26"/>
      <c r="G60" s="26"/>
      <c r="H60" s="27" t="s">
        <v>11</v>
      </c>
      <c r="I60" s="28" t="s">
        <v>11</v>
      </c>
    </row>
    <row r="61" spans="2:9" ht="13" x14ac:dyDescent="0.25">
      <c r="B61" s="96"/>
      <c r="C61" s="965"/>
      <c r="D61" s="966"/>
      <c r="E61" s="967"/>
      <c r="F61" s="75"/>
      <c r="G61" s="75"/>
      <c r="H61" s="79"/>
      <c r="I61" s="97"/>
    </row>
    <row r="62" spans="2:9" ht="13" x14ac:dyDescent="0.25">
      <c r="B62" s="98">
        <v>1700</v>
      </c>
      <c r="C62" s="99" t="s">
        <v>42</v>
      </c>
      <c r="D62" s="16"/>
      <c r="E62" s="100"/>
      <c r="F62" s="39"/>
      <c r="G62" s="39"/>
      <c r="H62" s="101"/>
      <c r="I62" s="97"/>
    </row>
    <row r="63" spans="2:9" ht="13" x14ac:dyDescent="0.25">
      <c r="B63" s="96"/>
      <c r="C63" s="39"/>
      <c r="D63" s="40"/>
      <c r="E63" s="100"/>
      <c r="F63" s="39"/>
      <c r="G63" s="98"/>
      <c r="H63" s="101"/>
      <c r="I63" s="97"/>
    </row>
    <row r="64" spans="2:9" s="16" customFormat="1" ht="13" x14ac:dyDescent="0.25">
      <c r="B64" s="102" t="s">
        <v>43</v>
      </c>
      <c r="C64" s="99" t="s">
        <v>44</v>
      </c>
      <c r="D64" s="41"/>
      <c r="E64" s="103"/>
      <c r="F64" s="56" t="s">
        <v>45</v>
      </c>
      <c r="G64" s="48">
        <v>50</v>
      </c>
      <c r="H64" s="104"/>
      <c r="I64" s="97"/>
    </row>
    <row r="65" spans="2:9" s="16" customFormat="1" ht="13" x14ac:dyDescent="0.25">
      <c r="B65" s="34"/>
      <c r="F65" s="48"/>
      <c r="G65" s="48"/>
      <c r="H65" s="104"/>
      <c r="I65" s="97"/>
    </row>
    <row r="66" spans="2:9" s="16" customFormat="1" ht="13" x14ac:dyDescent="0.25">
      <c r="B66" s="102" t="s">
        <v>517</v>
      </c>
      <c r="C66" s="99" t="s">
        <v>518</v>
      </c>
      <c r="D66" s="41"/>
      <c r="E66" s="103"/>
      <c r="F66" s="56" t="s">
        <v>22</v>
      </c>
      <c r="G66" s="48">
        <v>5</v>
      </c>
      <c r="H66" s="104"/>
      <c r="I66" s="97"/>
    </row>
    <row r="67" spans="2:9" s="16" customFormat="1" ht="13" thickBot="1" x14ac:dyDescent="0.3">
      <c r="B67" s="34"/>
      <c r="F67" s="48"/>
      <c r="G67" s="35"/>
      <c r="H67" s="104"/>
      <c r="I67" s="105"/>
    </row>
    <row r="68" spans="2:9" s="16" customFormat="1" ht="13.5" thickBot="1" x14ac:dyDescent="0.3">
      <c r="B68" s="63" t="s">
        <v>46</v>
      </c>
      <c r="C68" s="64"/>
      <c r="D68" s="85"/>
      <c r="E68" s="64"/>
      <c r="F68" s="86"/>
      <c r="G68" s="64"/>
      <c r="H68" s="87"/>
      <c r="I68" s="88"/>
    </row>
    <row r="69" spans="2:9" s="16" customFormat="1" ht="13" x14ac:dyDescent="0.25">
      <c r="B69" s="41"/>
      <c r="F69" s="94"/>
      <c r="H69" s="95"/>
      <c r="I69" s="107"/>
    </row>
    <row r="70" spans="2:9" s="16" customFormat="1" ht="13" thickBot="1" x14ac:dyDescent="0.3">
      <c r="B70" s="70"/>
      <c r="C70" s="108"/>
      <c r="D70" s="69"/>
      <c r="E70" s="69"/>
      <c r="F70" s="71"/>
      <c r="G70" s="71"/>
      <c r="H70" s="72"/>
      <c r="I70" s="72" t="s">
        <v>47</v>
      </c>
    </row>
    <row r="71" spans="2:9" s="16" customFormat="1" ht="13" x14ac:dyDescent="0.25">
      <c r="B71" s="19" t="s">
        <v>5</v>
      </c>
      <c r="C71" s="20" t="s">
        <v>6</v>
      </c>
      <c r="D71" s="20"/>
      <c r="E71" s="20"/>
      <c r="F71" s="21" t="s">
        <v>7</v>
      </c>
      <c r="G71" s="21" t="s">
        <v>8</v>
      </c>
      <c r="H71" s="22" t="s">
        <v>9</v>
      </c>
      <c r="I71" s="23" t="s">
        <v>10</v>
      </c>
    </row>
    <row r="72" spans="2:9" s="16" customFormat="1" ht="13.5" thickBot="1" x14ac:dyDescent="0.3">
      <c r="B72" s="24"/>
      <c r="C72" s="25"/>
      <c r="D72" s="25"/>
      <c r="E72" s="25"/>
      <c r="F72" s="26"/>
      <c r="G72" s="26"/>
      <c r="H72" s="27" t="s">
        <v>11</v>
      </c>
      <c r="I72" s="28" t="s">
        <v>11</v>
      </c>
    </row>
    <row r="73" spans="2:9" s="16" customFormat="1" ht="23.25" customHeight="1" x14ac:dyDescent="0.25">
      <c r="B73" s="964" t="s">
        <v>48</v>
      </c>
      <c r="C73" s="2133" t="s">
        <v>49</v>
      </c>
      <c r="D73" s="2134"/>
      <c r="E73" s="2135"/>
      <c r="F73" s="112"/>
      <c r="G73" s="112"/>
      <c r="H73" s="2091"/>
      <c r="I73" s="2091"/>
    </row>
    <row r="74" spans="2:9" s="16" customFormat="1" ht="13" x14ac:dyDescent="0.25">
      <c r="B74" s="102" t="s">
        <v>50</v>
      </c>
      <c r="C74" s="39" t="s">
        <v>51</v>
      </c>
      <c r="F74" s="56"/>
      <c r="G74" s="56"/>
      <c r="H74" s="36"/>
      <c r="I74" s="37"/>
    </row>
    <row r="75" spans="2:9" s="16" customFormat="1" x14ac:dyDescent="0.25">
      <c r="B75" s="114"/>
      <c r="C75" s="115" t="s">
        <v>52</v>
      </c>
      <c r="F75" s="56" t="s">
        <v>53</v>
      </c>
      <c r="G75" s="56">
        <v>16</v>
      </c>
      <c r="H75" s="36"/>
      <c r="I75" s="37"/>
    </row>
    <row r="76" spans="2:9" s="16" customFormat="1" x14ac:dyDescent="0.25">
      <c r="B76" s="114"/>
      <c r="C76" s="115" t="s">
        <v>54</v>
      </c>
      <c r="F76" s="56" t="s">
        <v>53</v>
      </c>
      <c r="G76" s="56">
        <v>16</v>
      </c>
      <c r="H76" s="36"/>
      <c r="I76" s="37"/>
    </row>
    <row r="77" spans="2:9" s="16" customFormat="1" x14ac:dyDescent="0.25">
      <c r="B77" s="114"/>
      <c r="C77" s="115" t="s">
        <v>55</v>
      </c>
      <c r="F77" s="56" t="s">
        <v>53</v>
      </c>
      <c r="G77" s="56">
        <v>16</v>
      </c>
      <c r="H77" s="36"/>
      <c r="I77" s="37"/>
    </row>
    <row r="78" spans="2:9" s="16" customFormat="1" ht="13" thickBot="1" x14ac:dyDescent="0.3">
      <c r="B78" s="116"/>
      <c r="C78" s="115"/>
      <c r="F78" s="56"/>
      <c r="G78" s="56"/>
      <c r="H78" s="36"/>
      <c r="I78" s="37"/>
    </row>
    <row r="79" spans="2:9" s="16" customFormat="1" ht="13.5" thickBot="1" x14ac:dyDescent="0.3">
      <c r="B79" s="63" t="s">
        <v>61</v>
      </c>
      <c r="C79" s="64"/>
      <c r="D79" s="85"/>
      <c r="E79" s="64"/>
      <c r="F79" s="86"/>
      <c r="G79" s="64"/>
      <c r="H79" s="87"/>
      <c r="I79" s="88"/>
    </row>
    <row r="80" spans="2:9" s="16" customFormat="1" ht="13" x14ac:dyDescent="0.25">
      <c r="B80" s="41"/>
      <c r="F80" s="94"/>
      <c r="H80" s="95"/>
      <c r="I80" s="107"/>
    </row>
    <row r="81" spans="2:9" ht="13" x14ac:dyDescent="0.25">
      <c r="B81" s="41" t="s">
        <v>62</v>
      </c>
      <c r="C81" s="16"/>
      <c r="D81" s="16"/>
      <c r="E81" s="16"/>
      <c r="F81" s="94"/>
      <c r="G81" s="16"/>
      <c r="H81" s="95"/>
      <c r="I81" s="107"/>
    </row>
    <row r="82" spans="2:9" ht="13.5" thickBot="1" x14ac:dyDescent="0.3">
      <c r="B82" s="69"/>
      <c r="C82" s="69"/>
      <c r="D82" s="69"/>
      <c r="E82" s="69"/>
      <c r="F82" s="71"/>
      <c r="G82" s="69"/>
      <c r="H82" s="119"/>
      <c r="I82" s="120" t="s">
        <v>63</v>
      </c>
    </row>
    <row r="83" spans="2:9" ht="13" x14ac:dyDescent="0.25">
      <c r="B83" s="121" t="s">
        <v>5</v>
      </c>
      <c r="C83" s="122" t="s">
        <v>6</v>
      </c>
      <c r="D83" s="20"/>
      <c r="E83" s="20"/>
      <c r="F83" s="123" t="s">
        <v>7</v>
      </c>
      <c r="G83" s="21" t="s">
        <v>8</v>
      </c>
      <c r="H83" s="124" t="s">
        <v>9</v>
      </c>
      <c r="I83" s="125" t="s">
        <v>10</v>
      </c>
    </row>
    <row r="84" spans="2:9" ht="13.5" thickBot="1" x14ac:dyDescent="0.3">
      <c r="B84" s="126"/>
      <c r="C84" s="127"/>
      <c r="D84" s="25"/>
      <c r="E84" s="25"/>
      <c r="F84" s="128"/>
      <c r="G84" s="26"/>
      <c r="H84" s="129" t="s">
        <v>11</v>
      </c>
      <c r="I84" s="130" t="s">
        <v>11</v>
      </c>
    </row>
    <row r="85" spans="2:9" ht="13" x14ac:dyDescent="0.25">
      <c r="B85" s="131"/>
      <c r="C85" s="122"/>
      <c r="D85" s="20"/>
      <c r="E85" s="20"/>
      <c r="F85" s="21"/>
      <c r="G85" s="972"/>
      <c r="H85" s="124"/>
      <c r="I85" s="23"/>
    </row>
    <row r="86" spans="2:9" ht="13" x14ac:dyDescent="0.25">
      <c r="B86" s="38">
        <v>2100</v>
      </c>
      <c r="C86" s="39" t="s">
        <v>64</v>
      </c>
      <c r="D86" s="16"/>
      <c r="E86" s="16"/>
      <c r="F86" s="48"/>
      <c r="G86" s="132"/>
      <c r="H86" s="104"/>
      <c r="I86" s="105"/>
    </row>
    <row r="87" spans="2:9" ht="13" x14ac:dyDescent="0.25">
      <c r="B87" s="38">
        <v>21.01</v>
      </c>
      <c r="C87" s="99" t="s">
        <v>65</v>
      </c>
      <c r="D87" s="41"/>
      <c r="E87" s="16"/>
      <c r="F87" s="48"/>
      <c r="G87" s="132"/>
      <c r="H87" s="104"/>
      <c r="I87" s="105"/>
    </row>
    <row r="88" spans="2:9" ht="13" x14ac:dyDescent="0.25">
      <c r="B88" s="38"/>
      <c r="C88" s="132" t="s">
        <v>66</v>
      </c>
      <c r="D88" s="41"/>
      <c r="E88" s="16"/>
      <c r="F88" s="48"/>
      <c r="G88" s="132"/>
      <c r="H88" s="104"/>
      <c r="I88" s="105"/>
    </row>
    <row r="89" spans="2:9" ht="14.5" x14ac:dyDescent="0.25">
      <c r="B89" s="38"/>
      <c r="C89" s="132" t="s">
        <v>67</v>
      </c>
      <c r="D89" s="41"/>
      <c r="E89" s="16"/>
      <c r="F89" s="56" t="s">
        <v>68</v>
      </c>
      <c r="G89" s="132">
        <v>120</v>
      </c>
      <c r="H89" s="104"/>
      <c r="I89" s="37"/>
    </row>
    <row r="90" spans="2:9" ht="13" x14ac:dyDescent="0.25">
      <c r="B90" s="38"/>
      <c r="C90" s="99"/>
      <c r="D90" s="41"/>
      <c r="E90" s="16"/>
      <c r="F90" s="56"/>
      <c r="G90" s="132"/>
      <c r="H90" s="104"/>
      <c r="I90" s="37"/>
    </row>
    <row r="91" spans="2:9" ht="14.5" x14ac:dyDescent="0.25">
      <c r="B91" s="38">
        <v>21.02</v>
      </c>
      <c r="C91" s="99" t="s">
        <v>69</v>
      </c>
      <c r="D91" s="41"/>
      <c r="E91" s="16"/>
      <c r="F91" s="56" t="s">
        <v>68</v>
      </c>
      <c r="G91" s="132">
        <v>120</v>
      </c>
      <c r="H91" s="104"/>
      <c r="I91" s="37"/>
    </row>
    <row r="92" spans="2:9" ht="13" thickBot="1" x14ac:dyDescent="0.3">
      <c r="B92" s="34"/>
      <c r="C92" s="132"/>
      <c r="D92" s="16"/>
      <c r="E92" s="16"/>
      <c r="F92" s="56"/>
      <c r="G92" s="133"/>
      <c r="H92" s="134"/>
      <c r="I92" s="105"/>
    </row>
    <row r="93" spans="2:9" ht="13.5" thickBot="1" x14ac:dyDescent="0.3">
      <c r="B93" s="63" t="s">
        <v>70</v>
      </c>
      <c r="C93" s="64"/>
      <c r="D93" s="64"/>
      <c r="E93" s="64"/>
      <c r="F93" s="64"/>
      <c r="G93" s="970"/>
      <c r="H93" s="65"/>
      <c r="I93" s="66"/>
    </row>
    <row r="94" spans="2:9" ht="13.5" thickBot="1" x14ac:dyDescent="0.3">
      <c r="B94" s="41"/>
      <c r="C94" s="16"/>
      <c r="D94" s="16"/>
      <c r="E94" s="16"/>
      <c r="F94" s="16"/>
      <c r="G94" s="973"/>
      <c r="H94" s="17"/>
      <c r="I94" s="135"/>
    </row>
    <row r="95" spans="2:9" ht="13" x14ac:dyDescent="0.25">
      <c r="B95" s="121" t="s">
        <v>5</v>
      </c>
      <c r="C95" s="122" t="s">
        <v>6</v>
      </c>
      <c r="D95" s="20"/>
      <c r="E95" s="20"/>
      <c r="F95" s="123" t="s">
        <v>7</v>
      </c>
      <c r="G95" s="21" t="s">
        <v>8</v>
      </c>
      <c r="H95" s="124" t="s">
        <v>9</v>
      </c>
      <c r="I95" s="125" t="s">
        <v>10</v>
      </c>
    </row>
    <row r="96" spans="2:9" ht="13.5" thickBot="1" x14ac:dyDescent="0.3">
      <c r="B96" s="126"/>
      <c r="C96" s="127"/>
      <c r="D96" s="25"/>
      <c r="E96" s="25"/>
      <c r="F96" s="128"/>
      <c r="G96" s="26"/>
      <c r="H96" s="129" t="s">
        <v>11</v>
      </c>
      <c r="I96" s="130" t="s">
        <v>11</v>
      </c>
    </row>
    <row r="97" spans="2:9" ht="13" x14ac:dyDescent="0.25">
      <c r="B97" s="38">
        <v>2200</v>
      </c>
      <c r="C97" s="99" t="s">
        <v>71</v>
      </c>
      <c r="D97" s="16"/>
      <c r="E97" s="136"/>
      <c r="F97" s="94"/>
      <c r="G97" s="133"/>
      <c r="H97" s="137"/>
      <c r="I97" s="105"/>
    </row>
    <row r="98" spans="2:9" x14ac:dyDescent="0.25">
      <c r="B98" s="47"/>
      <c r="C98" s="132"/>
      <c r="D98" s="16"/>
      <c r="E98" s="16"/>
      <c r="F98" s="56"/>
      <c r="G98" s="133"/>
      <c r="H98" s="137"/>
      <c r="I98" s="105"/>
    </row>
    <row r="99" spans="2:9" ht="13" x14ac:dyDescent="0.25">
      <c r="B99" s="38">
        <v>22.01</v>
      </c>
      <c r="C99" s="99" t="s">
        <v>72</v>
      </c>
      <c r="D99" s="16"/>
      <c r="E99" s="16"/>
      <c r="F99" s="56"/>
      <c r="G99" s="133"/>
      <c r="H99" s="137"/>
      <c r="I99" s="105"/>
    </row>
    <row r="100" spans="2:9" x14ac:dyDescent="0.25">
      <c r="B100" s="47"/>
      <c r="C100" s="132" t="s">
        <v>66</v>
      </c>
      <c r="D100" s="16"/>
      <c r="E100" s="16"/>
      <c r="F100" s="56"/>
      <c r="G100" s="133"/>
      <c r="H100" s="137"/>
      <c r="I100" s="105"/>
    </row>
    <row r="101" spans="2:9" ht="14.5" x14ac:dyDescent="0.25">
      <c r="B101" s="47"/>
      <c r="C101" s="132" t="s">
        <v>73</v>
      </c>
      <c r="D101" s="16"/>
      <c r="E101" s="16"/>
      <c r="F101" s="56" t="s">
        <v>68</v>
      </c>
      <c r="G101" s="133">
        <v>80</v>
      </c>
      <c r="H101" s="137"/>
      <c r="I101" s="37"/>
    </row>
    <row r="102" spans="2:9" x14ac:dyDescent="0.25">
      <c r="B102" s="34"/>
      <c r="C102" s="132" t="s">
        <v>35</v>
      </c>
      <c r="D102" s="16"/>
      <c r="E102" s="16"/>
      <c r="F102" s="56"/>
      <c r="G102" s="133"/>
      <c r="H102" s="137"/>
      <c r="I102" s="37"/>
    </row>
    <row r="103" spans="2:9" ht="13" x14ac:dyDescent="0.25">
      <c r="B103" s="38">
        <v>22.02</v>
      </c>
      <c r="C103" s="99" t="s">
        <v>74</v>
      </c>
      <c r="D103" s="16"/>
      <c r="E103" s="16"/>
      <c r="F103" s="56"/>
      <c r="G103" s="133"/>
      <c r="H103" s="137"/>
      <c r="I103" s="37"/>
    </row>
    <row r="104" spans="2:9" ht="14.5" x14ac:dyDescent="0.25">
      <c r="B104" s="34"/>
      <c r="C104" s="138" t="s">
        <v>75</v>
      </c>
      <c r="D104" s="139"/>
      <c r="E104" s="16"/>
      <c r="F104" s="56" t="s">
        <v>68</v>
      </c>
      <c r="G104" s="133">
        <v>80</v>
      </c>
      <c r="H104" s="137"/>
      <c r="I104" s="37"/>
    </row>
    <row r="105" spans="2:9" x14ac:dyDescent="0.25">
      <c r="B105" s="47"/>
      <c r="C105" s="132"/>
      <c r="D105" s="16"/>
      <c r="E105" s="16"/>
      <c r="F105" s="56"/>
      <c r="G105" s="140"/>
      <c r="H105" s="137"/>
      <c r="I105" s="37"/>
    </row>
    <row r="106" spans="2:9" ht="13" x14ac:dyDescent="0.25">
      <c r="B106" s="38" t="s">
        <v>76</v>
      </c>
      <c r="C106" s="99" t="s">
        <v>77</v>
      </c>
      <c r="D106" s="41"/>
      <c r="E106" s="16"/>
      <c r="F106" s="56"/>
      <c r="G106" s="140"/>
      <c r="H106" s="137"/>
      <c r="I106" s="37"/>
    </row>
    <row r="107" spans="2:9" x14ac:dyDescent="0.25">
      <c r="B107" s="34"/>
      <c r="C107" s="132" t="s">
        <v>78</v>
      </c>
      <c r="D107" s="16"/>
      <c r="E107" s="16"/>
      <c r="F107" s="56" t="s">
        <v>35</v>
      </c>
      <c r="G107" s="140"/>
      <c r="H107" s="137"/>
      <c r="I107" s="37"/>
    </row>
    <row r="108" spans="2:9" x14ac:dyDescent="0.25">
      <c r="B108" s="34"/>
      <c r="C108" s="132" t="s">
        <v>79</v>
      </c>
      <c r="D108" s="16"/>
      <c r="E108" s="16"/>
      <c r="F108" s="56" t="s">
        <v>80</v>
      </c>
      <c r="G108" s="133">
        <v>14</v>
      </c>
      <c r="H108" s="137"/>
      <c r="I108" s="37"/>
    </row>
    <row r="109" spans="2:9" x14ac:dyDescent="0.25">
      <c r="B109" s="34"/>
      <c r="C109" s="132" t="s">
        <v>81</v>
      </c>
      <c r="D109" s="16"/>
      <c r="E109" s="16"/>
      <c r="F109" s="56" t="s">
        <v>80</v>
      </c>
      <c r="G109" s="133">
        <v>14</v>
      </c>
      <c r="H109" s="137"/>
      <c r="I109" s="37"/>
    </row>
    <row r="110" spans="2:9" ht="13" thickBot="1" x14ac:dyDescent="0.3">
      <c r="B110" s="141"/>
      <c r="C110" s="132"/>
      <c r="D110" s="16"/>
      <c r="E110" s="16"/>
      <c r="F110" s="56"/>
      <c r="G110" s="974"/>
      <c r="H110" s="137"/>
      <c r="I110" s="37"/>
    </row>
    <row r="111" spans="2:9" ht="13.5" thickBot="1" x14ac:dyDescent="0.3">
      <c r="B111" s="2092" t="s">
        <v>82</v>
      </c>
      <c r="C111" s="143"/>
      <c r="D111" s="143"/>
      <c r="E111" s="143"/>
      <c r="F111" s="143"/>
      <c r="G111" s="975"/>
      <c r="H111" s="144"/>
      <c r="I111" s="145"/>
    </row>
    <row r="112" spans="2:9" ht="13" x14ac:dyDescent="0.25">
      <c r="B112" s="20"/>
      <c r="C112" s="30"/>
      <c r="D112" s="30"/>
      <c r="E112" s="30"/>
      <c r="F112" s="30"/>
      <c r="G112" s="971"/>
      <c r="H112" s="67"/>
      <c r="I112" s="146"/>
    </row>
    <row r="113" spans="2:9" ht="13.5" thickBot="1" x14ac:dyDescent="0.3">
      <c r="B113" s="25"/>
      <c r="C113" s="69"/>
      <c r="D113" s="69"/>
      <c r="E113" s="69"/>
      <c r="F113" s="71"/>
      <c r="G113" s="69"/>
      <c r="H113" s="72"/>
      <c r="I113" s="120"/>
    </row>
    <row r="114" spans="2:9" ht="13" x14ac:dyDescent="0.25">
      <c r="B114" s="19" t="s">
        <v>5</v>
      </c>
      <c r="C114" s="20" t="s">
        <v>6</v>
      </c>
      <c r="D114" s="20"/>
      <c r="E114" s="20"/>
      <c r="F114" s="21" t="s">
        <v>7</v>
      </c>
      <c r="G114" s="21" t="s">
        <v>8</v>
      </c>
      <c r="H114" s="22" t="s">
        <v>9</v>
      </c>
      <c r="I114" s="23" t="s">
        <v>10</v>
      </c>
    </row>
    <row r="115" spans="2:9" ht="13.5" thickBot="1" x14ac:dyDescent="0.3">
      <c r="B115" s="24"/>
      <c r="C115" s="25"/>
      <c r="D115" s="25"/>
      <c r="E115" s="25"/>
      <c r="F115" s="26"/>
      <c r="G115" s="26"/>
      <c r="H115" s="27" t="s">
        <v>11</v>
      </c>
      <c r="I115" s="28" t="s">
        <v>11</v>
      </c>
    </row>
    <row r="116" spans="2:9" ht="13" x14ac:dyDescent="0.25">
      <c r="B116" s="147"/>
      <c r="C116" s="148"/>
      <c r="D116" s="148"/>
      <c r="E116" s="148"/>
      <c r="F116" s="148"/>
      <c r="G116" s="148"/>
      <c r="H116" s="149"/>
      <c r="I116" s="150"/>
    </row>
    <row r="117" spans="2:9" x14ac:dyDescent="0.25">
      <c r="B117" s="116"/>
      <c r="C117" s="132"/>
      <c r="D117" s="16"/>
      <c r="E117" s="16"/>
      <c r="F117" s="56"/>
      <c r="G117" s="974"/>
      <c r="H117" s="137"/>
      <c r="I117" s="105"/>
    </row>
    <row r="118" spans="2:9" ht="13" x14ac:dyDescent="0.25">
      <c r="B118" s="96">
        <v>2500</v>
      </c>
      <c r="C118" s="99" t="s">
        <v>83</v>
      </c>
      <c r="D118" s="16"/>
      <c r="E118" s="16"/>
      <c r="F118" s="56"/>
      <c r="G118" s="974"/>
      <c r="H118" s="137"/>
      <c r="I118" s="105"/>
    </row>
    <row r="119" spans="2:9" x14ac:dyDescent="0.25">
      <c r="B119" s="116"/>
      <c r="C119" s="132"/>
      <c r="D119" s="16"/>
      <c r="E119" s="16"/>
      <c r="F119" s="56"/>
      <c r="G119" s="133"/>
      <c r="H119" s="137"/>
      <c r="I119" s="105"/>
    </row>
    <row r="120" spans="2:9" x14ac:dyDescent="0.25">
      <c r="B120" s="141">
        <v>25.03</v>
      </c>
      <c r="C120" s="132" t="s">
        <v>84</v>
      </c>
      <c r="D120" s="16"/>
      <c r="E120" s="16"/>
      <c r="F120" s="56"/>
      <c r="G120" s="133"/>
      <c r="H120" s="137"/>
      <c r="I120" s="105"/>
    </row>
    <row r="121" spans="2:9" x14ac:dyDescent="0.25">
      <c r="B121" s="141"/>
      <c r="C121" s="132"/>
      <c r="D121" s="16"/>
      <c r="E121" s="16"/>
      <c r="F121" s="56"/>
      <c r="G121" s="133"/>
      <c r="H121" s="137"/>
      <c r="I121" s="105"/>
    </row>
    <row r="122" spans="2:9" x14ac:dyDescent="0.25">
      <c r="B122" s="141"/>
      <c r="C122" s="132" t="s">
        <v>85</v>
      </c>
      <c r="D122" s="16"/>
      <c r="E122" s="16"/>
      <c r="F122" s="56" t="s">
        <v>45</v>
      </c>
      <c r="G122" s="133">
        <v>5</v>
      </c>
      <c r="H122" s="137"/>
      <c r="I122" s="105"/>
    </row>
    <row r="123" spans="2:9" ht="13" thickBot="1" x14ac:dyDescent="0.3">
      <c r="B123" s="151"/>
      <c r="C123" s="132"/>
      <c r="D123" s="16"/>
      <c r="E123" s="16"/>
      <c r="F123" s="56"/>
      <c r="G123" s="132"/>
      <c r="H123" s="104"/>
      <c r="I123" s="105"/>
    </row>
    <row r="124" spans="2:9" ht="13" x14ac:dyDescent="0.25">
      <c r="B124" s="2092" t="s">
        <v>86</v>
      </c>
      <c r="C124" s="143"/>
      <c r="D124" s="152"/>
      <c r="E124" s="143"/>
      <c r="F124" s="153"/>
      <c r="G124" s="143"/>
      <c r="H124" s="154"/>
      <c r="I124" s="155"/>
    </row>
    <row r="125" spans="2:9" ht="13.5" thickBot="1" x14ac:dyDescent="0.3">
      <c r="B125" s="41"/>
      <c r="C125" s="16"/>
      <c r="D125" s="16"/>
      <c r="E125" s="16"/>
      <c r="F125" s="94"/>
      <c r="G125" s="16"/>
      <c r="H125" s="95"/>
      <c r="I125" s="107"/>
    </row>
    <row r="126" spans="2:9" ht="13" x14ac:dyDescent="0.25">
      <c r="B126" s="19" t="s">
        <v>5</v>
      </c>
      <c r="C126" s="20"/>
      <c r="D126" s="20" t="s">
        <v>6</v>
      </c>
      <c r="E126" s="20"/>
      <c r="F126" s="123" t="s">
        <v>7</v>
      </c>
      <c r="G126" s="156" t="s">
        <v>8</v>
      </c>
      <c r="H126" s="157" t="s">
        <v>9</v>
      </c>
      <c r="I126" s="23" t="s">
        <v>10</v>
      </c>
    </row>
    <row r="127" spans="2:9" ht="13.5" thickBot="1" x14ac:dyDescent="0.3">
      <c r="B127" s="24"/>
      <c r="C127" s="127"/>
      <c r="D127" s="25"/>
      <c r="E127" s="25"/>
      <c r="F127" s="128"/>
      <c r="G127" s="976"/>
      <c r="H127" s="158" t="s">
        <v>11</v>
      </c>
      <c r="I127" s="28" t="s">
        <v>11</v>
      </c>
    </row>
    <row r="128" spans="2:9" ht="13" x14ac:dyDescent="0.25">
      <c r="B128" s="159"/>
      <c r="C128" s="122"/>
      <c r="D128" s="20"/>
      <c r="E128" s="20"/>
      <c r="F128" s="123"/>
      <c r="G128" s="977"/>
      <c r="H128" s="22"/>
      <c r="I128" s="23"/>
    </row>
    <row r="129" spans="2:9" ht="13" x14ac:dyDescent="0.25">
      <c r="B129" s="96">
        <v>3400</v>
      </c>
      <c r="C129" s="99" t="s">
        <v>87</v>
      </c>
      <c r="D129" s="16"/>
      <c r="E129" s="136"/>
      <c r="F129" s="56"/>
      <c r="G129" s="132"/>
      <c r="H129" s="160"/>
      <c r="I129" s="37"/>
    </row>
    <row r="130" spans="2:9" ht="13" x14ac:dyDescent="0.25">
      <c r="B130" s="96"/>
      <c r="C130" s="99" t="s">
        <v>88</v>
      </c>
      <c r="D130" s="16"/>
      <c r="E130" s="16"/>
      <c r="F130" s="48"/>
      <c r="G130" s="132"/>
      <c r="H130" s="160"/>
      <c r="I130" s="37"/>
    </row>
    <row r="131" spans="2:9" x14ac:dyDescent="0.25">
      <c r="B131" s="116"/>
      <c r="C131" s="132"/>
      <c r="D131" s="16"/>
      <c r="E131" s="16"/>
      <c r="F131" s="56"/>
      <c r="G131" s="132"/>
      <c r="H131" s="160"/>
      <c r="I131" s="37"/>
    </row>
    <row r="132" spans="2:9" ht="13" x14ac:dyDescent="0.25">
      <c r="B132" s="161" t="s">
        <v>89</v>
      </c>
      <c r="C132" s="99" t="s">
        <v>90</v>
      </c>
      <c r="D132" s="16"/>
      <c r="E132" s="16"/>
      <c r="F132" s="56"/>
      <c r="G132" s="35"/>
      <c r="H132" s="162"/>
      <c r="I132" s="37"/>
    </row>
    <row r="133" spans="2:9" x14ac:dyDescent="0.25">
      <c r="B133" s="151"/>
      <c r="C133" s="132" t="s">
        <v>91</v>
      </c>
      <c r="D133" s="16"/>
      <c r="E133" s="16"/>
      <c r="F133" s="56"/>
      <c r="G133" s="133"/>
      <c r="H133" s="163"/>
      <c r="I133" s="37"/>
    </row>
    <row r="134" spans="2:9" x14ac:dyDescent="0.25">
      <c r="B134" s="151"/>
      <c r="C134" s="132"/>
      <c r="D134" s="16"/>
      <c r="E134" s="16"/>
      <c r="F134" s="56"/>
      <c r="G134" s="133"/>
      <c r="H134" s="163"/>
      <c r="I134" s="164"/>
    </row>
    <row r="135" spans="2:9" x14ac:dyDescent="0.25">
      <c r="B135" s="165"/>
      <c r="C135" s="132" t="s">
        <v>92</v>
      </c>
      <c r="D135" s="16"/>
      <c r="E135" s="16"/>
      <c r="F135" s="56" t="s">
        <v>45</v>
      </c>
      <c r="G135" s="166">
        <v>90</v>
      </c>
      <c r="H135" s="163"/>
      <c r="I135" s="105"/>
    </row>
    <row r="136" spans="2:9" x14ac:dyDescent="0.25">
      <c r="B136" s="151"/>
      <c r="C136" s="132" t="s">
        <v>93</v>
      </c>
      <c r="D136" s="16"/>
      <c r="E136" s="16"/>
      <c r="F136" s="56"/>
      <c r="G136" s="978"/>
      <c r="H136" s="163"/>
      <c r="I136" s="105"/>
    </row>
    <row r="137" spans="2:9" ht="13" thickBot="1" x14ac:dyDescent="0.3">
      <c r="B137" s="151"/>
      <c r="C137" s="132"/>
      <c r="D137" s="16"/>
      <c r="E137" s="16"/>
      <c r="F137" s="56"/>
      <c r="G137" s="132"/>
      <c r="H137" s="167"/>
      <c r="I137" s="37"/>
    </row>
    <row r="138" spans="2:9" ht="13.5" thickBot="1" x14ac:dyDescent="0.3">
      <c r="B138" s="63" t="s">
        <v>94</v>
      </c>
      <c r="C138" s="168"/>
      <c r="D138" s="169"/>
      <c r="E138" s="168"/>
      <c r="F138" s="170"/>
      <c r="G138" s="979"/>
      <c r="H138" s="171"/>
      <c r="I138" s="66"/>
    </row>
    <row r="139" spans="2:9" ht="13.5" thickBot="1" x14ac:dyDescent="0.3">
      <c r="B139" s="121"/>
      <c r="C139" s="20"/>
      <c r="D139" s="20"/>
      <c r="E139" s="20"/>
      <c r="F139" s="173"/>
      <c r="G139" s="980"/>
      <c r="H139" s="146"/>
      <c r="I139" s="174"/>
    </row>
    <row r="140" spans="2:9" ht="13" x14ac:dyDescent="0.25">
      <c r="B140" s="19" t="s">
        <v>5</v>
      </c>
      <c r="C140" s="20"/>
      <c r="D140" s="20" t="s">
        <v>6</v>
      </c>
      <c r="E140" s="20"/>
      <c r="F140" s="123" t="s">
        <v>7</v>
      </c>
      <c r="G140" s="156" t="s">
        <v>8</v>
      </c>
      <c r="H140" s="157" t="s">
        <v>9</v>
      </c>
      <c r="I140" s="23" t="s">
        <v>10</v>
      </c>
    </row>
    <row r="141" spans="2:9" ht="13.5" thickBot="1" x14ac:dyDescent="0.3">
      <c r="B141" s="24"/>
      <c r="C141" s="127"/>
      <c r="D141" s="25"/>
      <c r="E141" s="25"/>
      <c r="F141" s="128"/>
      <c r="G141" s="976"/>
      <c r="H141" s="158" t="s">
        <v>11</v>
      </c>
      <c r="I141" s="28" t="s">
        <v>11</v>
      </c>
    </row>
    <row r="142" spans="2:9" ht="13" x14ac:dyDescent="0.25">
      <c r="B142" s="159"/>
      <c r="C142" s="122"/>
      <c r="D142" s="20"/>
      <c r="E142" s="20"/>
      <c r="F142" s="123"/>
      <c r="G142" s="977"/>
      <c r="H142" s="22"/>
      <c r="I142" s="23"/>
    </row>
    <row r="143" spans="2:9" ht="13" x14ac:dyDescent="0.25">
      <c r="B143" s="96">
        <v>3600</v>
      </c>
      <c r="C143" s="99" t="s">
        <v>95</v>
      </c>
      <c r="D143" s="16"/>
      <c r="E143" s="136"/>
      <c r="F143" s="56"/>
      <c r="G143" s="132"/>
      <c r="H143" s="160"/>
      <c r="I143" s="37"/>
    </row>
    <row r="144" spans="2:9" ht="13" x14ac:dyDescent="0.25">
      <c r="B144" s="96"/>
      <c r="C144" s="99" t="s">
        <v>35</v>
      </c>
      <c r="D144" s="16"/>
      <c r="E144" s="16"/>
      <c r="F144" s="48"/>
      <c r="G144" s="132"/>
      <c r="H144" s="160"/>
      <c r="I144" s="37"/>
    </row>
    <row r="145" spans="2:9" ht="13" x14ac:dyDescent="0.25">
      <c r="B145" s="161">
        <v>36.01</v>
      </c>
      <c r="C145" s="99" t="s">
        <v>96</v>
      </c>
      <c r="D145" s="16"/>
      <c r="E145" s="16"/>
      <c r="F145" s="56"/>
      <c r="G145" s="35"/>
      <c r="H145" s="162"/>
      <c r="I145" s="37"/>
    </row>
    <row r="146" spans="2:9" x14ac:dyDescent="0.25">
      <c r="B146" s="151"/>
      <c r="C146" s="132" t="s">
        <v>97</v>
      </c>
      <c r="D146" s="16"/>
      <c r="E146" s="16"/>
      <c r="F146" s="56" t="s">
        <v>45</v>
      </c>
      <c r="G146" s="133">
        <v>25</v>
      </c>
      <c r="H146" s="163"/>
      <c r="I146" s="37"/>
    </row>
    <row r="147" spans="2:9" x14ac:dyDescent="0.25">
      <c r="B147" s="151"/>
      <c r="C147" s="132"/>
      <c r="D147" s="16"/>
      <c r="E147" s="16"/>
      <c r="F147" s="56"/>
      <c r="G147" s="133"/>
      <c r="H147" s="163"/>
      <c r="I147" s="164"/>
    </row>
    <row r="148" spans="2:9" ht="26" x14ac:dyDescent="0.25">
      <c r="B148" s="2093" t="s">
        <v>519</v>
      </c>
      <c r="C148" s="2123" t="s">
        <v>520</v>
      </c>
      <c r="D148" s="2124"/>
      <c r="E148" s="2125"/>
      <c r="F148" s="56" t="s">
        <v>521</v>
      </c>
      <c r="G148" s="166">
        <v>10</v>
      </c>
      <c r="H148" s="163"/>
      <c r="I148" s="37"/>
    </row>
    <row r="149" spans="2:9" ht="13" thickBot="1" x14ac:dyDescent="0.3">
      <c r="B149" s="151"/>
      <c r="C149" s="132"/>
      <c r="D149" s="16"/>
      <c r="E149" s="16"/>
      <c r="F149" s="56"/>
      <c r="G149" s="132"/>
      <c r="H149" s="167"/>
      <c r="I149" s="37"/>
    </row>
    <row r="150" spans="2:9" ht="13.5" thickBot="1" x14ac:dyDescent="0.3">
      <c r="B150" s="63" t="s">
        <v>94</v>
      </c>
      <c r="C150" s="168"/>
      <c r="D150" s="169"/>
      <c r="E150" s="168"/>
      <c r="F150" s="170"/>
      <c r="G150" s="979"/>
      <c r="H150" s="171"/>
      <c r="I150" s="66"/>
    </row>
    <row r="151" spans="2:9" ht="13" x14ac:dyDescent="0.25">
      <c r="B151" s="41"/>
      <c r="C151" s="41"/>
      <c r="D151" s="41"/>
      <c r="E151" s="41"/>
      <c r="F151" s="964"/>
      <c r="G151" s="982"/>
      <c r="H151" s="135"/>
      <c r="I151" s="135"/>
    </row>
    <row r="152" spans="2:9" ht="13.5" thickBot="1" x14ac:dyDescent="0.3">
      <c r="B152" s="41"/>
      <c r="C152" s="16"/>
      <c r="D152" s="16"/>
      <c r="E152" s="16"/>
      <c r="F152" s="16"/>
      <c r="G152" s="973"/>
      <c r="H152" s="17"/>
      <c r="I152" s="135"/>
    </row>
    <row r="153" spans="2:9" ht="13" x14ac:dyDescent="0.25">
      <c r="B153" s="19" t="s">
        <v>5</v>
      </c>
      <c r="C153" s="20"/>
      <c r="D153" s="20" t="s">
        <v>6</v>
      </c>
      <c r="E153" s="20"/>
      <c r="F153" s="123" t="s">
        <v>7</v>
      </c>
      <c r="G153" s="156" t="s">
        <v>8</v>
      </c>
      <c r="H153" s="157" t="s">
        <v>9</v>
      </c>
      <c r="I153" s="23" t="s">
        <v>10</v>
      </c>
    </row>
    <row r="154" spans="2:9" ht="13.5" thickBot="1" x14ac:dyDescent="0.3">
      <c r="B154" s="24"/>
      <c r="C154" s="127"/>
      <c r="D154" s="25"/>
      <c r="E154" s="25"/>
      <c r="F154" s="128"/>
      <c r="G154" s="976"/>
      <c r="H154" s="158" t="s">
        <v>11</v>
      </c>
      <c r="I154" s="28" t="s">
        <v>11</v>
      </c>
    </row>
    <row r="155" spans="2:9" x14ac:dyDescent="0.25">
      <c r="B155" s="46"/>
      <c r="C155" s="132"/>
      <c r="D155" s="16"/>
      <c r="E155" s="16"/>
      <c r="F155" s="56"/>
      <c r="G155" s="56"/>
      <c r="H155" s="104"/>
      <c r="I155" s="164"/>
    </row>
    <row r="156" spans="2:9" ht="24.75" customHeight="1" x14ac:dyDescent="0.25">
      <c r="B156" s="98">
        <v>4900</v>
      </c>
      <c r="C156" s="2111" t="s">
        <v>98</v>
      </c>
      <c r="D156" s="2112"/>
      <c r="E156" s="2113"/>
      <c r="F156" s="35"/>
      <c r="G156" s="56"/>
      <c r="H156" s="36"/>
      <c r="I156" s="164"/>
    </row>
    <row r="157" spans="2:9" x14ac:dyDescent="0.25">
      <c r="B157" s="115"/>
      <c r="C157" s="132"/>
      <c r="D157" s="16"/>
      <c r="E157" s="16"/>
      <c r="F157" s="48"/>
      <c r="G157" s="56"/>
      <c r="H157" s="36"/>
      <c r="I157" s="164"/>
    </row>
    <row r="158" spans="2:9" ht="13" x14ac:dyDescent="0.25">
      <c r="B158" s="161" t="s">
        <v>99</v>
      </c>
      <c r="C158" s="99" t="s">
        <v>100</v>
      </c>
      <c r="D158" s="16"/>
      <c r="E158" s="16"/>
      <c r="F158" s="56"/>
      <c r="G158" s="176"/>
      <c r="H158" s="160"/>
      <c r="I158" s="37"/>
    </row>
    <row r="159" spans="2:9" ht="13" x14ac:dyDescent="0.25">
      <c r="B159" s="141"/>
      <c r="C159" s="99" t="s">
        <v>101</v>
      </c>
      <c r="D159" s="16"/>
      <c r="E159" s="16"/>
      <c r="F159" s="56"/>
      <c r="G159" s="176"/>
      <c r="H159" s="160"/>
      <c r="I159" s="37"/>
    </row>
    <row r="160" spans="2:9" x14ac:dyDescent="0.25">
      <c r="B160" s="141"/>
      <c r="C160" s="132"/>
      <c r="D160" s="16"/>
      <c r="E160" s="16"/>
      <c r="F160" s="56"/>
      <c r="G160" s="176"/>
      <c r="H160" s="160"/>
      <c r="I160" s="37"/>
    </row>
    <row r="161" spans="2:9" ht="14.5" x14ac:dyDescent="0.25">
      <c r="B161" s="141"/>
      <c r="C161" s="132" t="s">
        <v>102</v>
      </c>
      <c r="D161" s="16"/>
      <c r="E161" s="16"/>
      <c r="F161" s="56" t="s">
        <v>103</v>
      </c>
      <c r="G161" s="176">
        <v>300</v>
      </c>
      <c r="H161" s="160"/>
      <c r="I161" s="37"/>
    </row>
    <row r="162" spans="2:9" x14ac:dyDescent="0.25">
      <c r="B162" s="141"/>
      <c r="C162" s="132"/>
      <c r="D162" s="16"/>
      <c r="E162" s="16"/>
      <c r="F162" s="56"/>
      <c r="G162" s="176"/>
      <c r="H162" s="160"/>
      <c r="I162" s="37"/>
    </row>
    <row r="163" spans="2:9" ht="14.5" x14ac:dyDescent="0.25">
      <c r="B163" s="141"/>
      <c r="C163" s="132" t="s">
        <v>104</v>
      </c>
      <c r="D163" s="16"/>
      <c r="E163" s="16"/>
      <c r="F163" s="56" t="s">
        <v>103</v>
      </c>
      <c r="G163" s="176">
        <v>1000</v>
      </c>
      <c r="H163" s="160"/>
      <c r="I163" s="37"/>
    </row>
    <row r="164" spans="2:9" x14ac:dyDescent="0.25">
      <c r="B164" s="141"/>
      <c r="C164" s="132"/>
      <c r="D164" s="16"/>
      <c r="E164" s="16"/>
      <c r="F164" s="56"/>
      <c r="G164" s="176"/>
      <c r="H164" s="160"/>
      <c r="I164" s="37"/>
    </row>
    <row r="165" spans="2:9" ht="13" x14ac:dyDescent="0.25">
      <c r="B165" s="141"/>
      <c r="C165" s="99" t="s">
        <v>105</v>
      </c>
      <c r="D165" s="16"/>
      <c r="E165" s="16"/>
      <c r="F165" s="56"/>
      <c r="G165" s="176"/>
      <c r="H165" s="160"/>
      <c r="I165" s="37"/>
    </row>
    <row r="166" spans="2:9" ht="14.5" x14ac:dyDescent="0.25">
      <c r="B166" s="141"/>
      <c r="C166" s="132" t="s">
        <v>102</v>
      </c>
      <c r="D166" s="16"/>
      <c r="E166" s="16"/>
      <c r="F166" s="56" t="s">
        <v>103</v>
      </c>
      <c r="G166" s="176">
        <v>300</v>
      </c>
      <c r="H166" s="160"/>
      <c r="I166" s="37"/>
    </row>
    <row r="167" spans="2:9" x14ac:dyDescent="0.25">
      <c r="B167" s="141"/>
      <c r="C167" s="132"/>
      <c r="D167" s="16"/>
      <c r="E167" s="16"/>
      <c r="F167" s="56"/>
      <c r="G167" s="176"/>
      <c r="H167" s="160"/>
      <c r="I167" s="37"/>
    </row>
    <row r="168" spans="2:9" ht="14.5" x14ac:dyDescent="0.25">
      <c r="B168" s="141"/>
      <c r="C168" s="132" t="s">
        <v>104</v>
      </c>
      <c r="D168" s="16"/>
      <c r="E168" s="16"/>
      <c r="F168" s="56" t="s">
        <v>103</v>
      </c>
      <c r="G168" s="176">
        <v>300</v>
      </c>
      <c r="H168" s="160"/>
      <c r="I168" s="37"/>
    </row>
    <row r="169" spans="2:9" ht="13" thickBot="1" x14ac:dyDescent="0.3">
      <c r="B169" s="116"/>
      <c r="C169" s="132"/>
      <c r="D169" s="16"/>
      <c r="E169" s="16"/>
      <c r="F169" s="56"/>
      <c r="G169" s="176"/>
      <c r="H169" s="160"/>
      <c r="I169" s="177"/>
    </row>
    <row r="170" spans="2:9" ht="13.5" thickBot="1" x14ac:dyDescent="0.3">
      <c r="B170" s="63" t="s">
        <v>106</v>
      </c>
      <c r="C170" s="64"/>
      <c r="D170" s="64"/>
      <c r="E170" s="64"/>
      <c r="F170" s="64"/>
      <c r="G170" s="970"/>
      <c r="H170" s="65"/>
      <c r="I170" s="66"/>
    </row>
    <row r="172" spans="2:9" ht="13" thickBot="1" x14ac:dyDescent="0.3"/>
    <row r="173" spans="2:9" ht="13" x14ac:dyDescent="0.25">
      <c r="B173" s="19" t="s">
        <v>5</v>
      </c>
      <c r="C173" s="20" t="s">
        <v>6</v>
      </c>
      <c r="D173" s="20"/>
      <c r="E173" s="20"/>
      <c r="F173" s="21" t="s">
        <v>7</v>
      </c>
      <c r="G173" s="21" t="s">
        <v>8</v>
      </c>
      <c r="H173" s="22" t="s">
        <v>9</v>
      </c>
      <c r="I173" s="23" t="s">
        <v>10</v>
      </c>
    </row>
    <row r="174" spans="2:9" ht="13.5" thickBot="1" x14ac:dyDescent="0.3">
      <c r="B174" s="24"/>
      <c r="C174" s="25"/>
      <c r="D174" s="25"/>
      <c r="E174" s="25"/>
      <c r="F174" s="26"/>
      <c r="G174" s="26"/>
      <c r="H174" s="27" t="s">
        <v>11</v>
      </c>
      <c r="I174" s="28" t="s">
        <v>11</v>
      </c>
    </row>
    <row r="175" spans="2:9" x14ac:dyDescent="0.25">
      <c r="B175" s="180"/>
      <c r="C175" s="181"/>
      <c r="D175" s="30"/>
      <c r="E175" s="182"/>
      <c r="F175" s="183"/>
      <c r="G175" s="983"/>
      <c r="H175" s="184"/>
      <c r="I175" s="33"/>
    </row>
    <row r="176" spans="2:9" ht="13" x14ac:dyDescent="0.25">
      <c r="B176" s="61">
        <v>7100</v>
      </c>
      <c r="C176" s="99" t="s">
        <v>107</v>
      </c>
      <c r="D176" s="16"/>
      <c r="E176" s="136"/>
      <c r="F176" s="35"/>
      <c r="G176" s="35"/>
      <c r="H176" s="36"/>
      <c r="I176" s="37"/>
    </row>
    <row r="177" spans="2:9" x14ac:dyDescent="0.25">
      <c r="B177" s="45"/>
      <c r="C177" s="132"/>
      <c r="D177" s="16"/>
      <c r="E177" s="136"/>
      <c r="F177" s="48"/>
      <c r="G177" s="35"/>
      <c r="H177" s="36"/>
      <c r="I177" s="37"/>
    </row>
    <row r="178" spans="2:9" ht="25" x14ac:dyDescent="0.25">
      <c r="B178" s="49" t="s">
        <v>108</v>
      </c>
      <c r="C178" s="2163" t="s">
        <v>109</v>
      </c>
      <c r="D178" s="2164"/>
      <c r="E178" s="2165"/>
      <c r="F178" s="185" t="s">
        <v>110</v>
      </c>
      <c r="G178" s="984">
        <v>1</v>
      </c>
      <c r="H178" s="137">
        <v>150000</v>
      </c>
      <c r="I178" s="37">
        <f>H178*G178</f>
        <v>150000</v>
      </c>
    </row>
    <row r="179" spans="2:9" ht="13" thickBot="1" x14ac:dyDescent="0.3">
      <c r="B179" s="186"/>
      <c r="C179" s="187"/>
      <c r="D179" s="69"/>
      <c r="E179" s="188"/>
      <c r="F179" s="189"/>
      <c r="G179" s="190"/>
      <c r="H179" s="191"/>
      <c r="I179" s="177"/>
    </row>
    <row r="180" spans="2:9" ht="13.5" thickBot="1" x14ac:dyDescent="0.3">
      <c r="B180" s="63" t="s">
        <v>111</v>
      </c>
      <c r="C180" s="64"/>
      <c r="D180" s="64"/>
      <c r="E180" s="64"/>
      <c r="F180" s="64"/>
      <c r="G180" s="970"/>
      <c r="H180" s="65"/>
      <c r="I180" s="66">
        <f>SUM(I178:I179)</f>
        <v>150000</v>
      </c>
    </row>
    <row r="183" spans="2:9" ht="13" x14ac:dyDescent="0.25">
      <c r="B183" s="41"/>
      <c r="C183" s="41"/>
      <c r="D183" s="41"/>
      <c r="E183" s="41"/>
      <c r="F183" s="41"/>
      <c r="G183" s="982"/>
      <c r="H183" s="135"/>
      <c r="I183" s="17"/>
    </row>
    <row r="184" spans="2:9" ht="13" x14ac:dyDescent="0.25">
      <c r="B184" s="41" t="s">
        <v>112</v>
      </c>
      <c r="C184" s="41"/>
      <c r="D184" s="16"/>
      <c r="E184" s="16"/>
      <c r="F184" s="16"/>
      <c r="G184" s="16"/>
      <c r="H184" s="17"/>
      <c r="I184" s="17"/>
    </row>
    <row r="185" spans="2:9" ht="13" thickBot="1" x14ac:dyDescent="0.3">
      <c r="B185" s="46"/>
      <c r="C185" s="46"/>
      <c r="D185" s="16"/>
      <c r="E185" s="16"/>
      <c r="F185" s="94"/>
      <c r="G185" s="94"/>
      <c r="H185" s="17"/>
      <c r="I185" s="17"/>
    </row>
    <row r="186" spans="2:9" ht="30" customHeight="1" thickBot="1" x14ac:dyDescent="0.3">
      <c r="B186" s="193" t="s">
        <v>113</v>
      </c>
      <c r="C186" s="194"/>
      <c r="D186" s="168" t="s">
        <v>6</v>
      </c>
      <c r="E186" s="168"/>
      <c r="F186" s="170"/>
      <c r="G186" s="170"/>
      <c r="H186" s="2095"/>
      <c r="I186" s="66" t="s">
        <v>114</v>
      </c>
    </row>
    <row r="187" spans="2:9" ht="30" customHeight="1" x14ac:dyDescent="0.25">
      <c r="B187" s="198">
        <v>1300</v>
      </c>
      <c r="C187" s="199"/>
      <c r="D187" s="200" t="s">
        <v>115</v>
      </c>
      <c r="E187" s="201"/>
      <c r="F187" s="202"/>
      <c r="G187" s="203"/>
      <c r="H187" s="2096"/>
      <c r="I187" s="2097"/>
    </row>
    <row r="188" spans="2:9" ht="30" customHeight="1" x14ac:dyDescent="0.25">
      <c r="B188" s="198">
        <v>1500</v>
      </c>
      <c r="C188" s="199"/>
      <c r="D188" s="206" t="s">
        <v>33</v>
      </c>
      <c r="E188" s="206"/>
      <c r="F188" s="203"/>
      <c r="G188" s="203"/>
      <c r="H188" s="2098"/>
      <c r="I188" s="2099"/>
    </row>
    <row r="189" spans="2:9" ht="30" customHeight="1" x14ac:dyDescent="0.25">
      <c r="B189" s="209">
        <v>1700</v>
      </c>
      <c r="C189" s="210"/>
      <c r="D189" s="206" t="s">
        <v>42</v>
      </c>
      <c r="E189" s="206"/>
      <c r="F189" s="211"/>
      <c r="G189" s="211"/>
      <c r="H189" s="2098"/>
      <c r="I189" s="2099"/>
    </row>
    <row r="190" spans="2:9" ht="30" customHeight="1" x14ac:dyDescent="0.25">
      <c r="B190" s="198" t="s">
        <v>48</v>
      </c>
      <c r="C190" s="327"/>
      <c r="D190" s="200" t="s">
        <v>49</v>
      </c>
      <c r="E190" s="213"/>
      <c r="F190" s="203"/>
      <c r="G190" s="203"/>
      <c r="H190" s="2096"/>
      <c r="I190" s="2097"/>
    </row>
    <row r="191" spans="2:9" ht="30" customHeight="1" x14ac:dyDescent="0.25">
      <c r="B191" s="216">
        <v>2100</v>
      </c>
      <c r="C191" s="199"/>
      <c r="D191" s="200" t="s">
        <v>64</v>
      </c>
      <c r="E191" s="201"/>
      <c r="F191" s="203"/>
      <c r="G191" s="203"/>
      <c r="H191" s="2096"/>
      <c r="I191" s="2097"/>
    </row>
    <row r="192" spans="2:9" ht="30" customHeight="1" x14ac:dyDescent="0.25">
      <c r="B192" s="198">
        <v>2200</v>
      </c>
      <c r="C192" s="199"/>
      <c r="D192" s="213" t="s">
        <v>71</v>
      </c>
      <c r="E192" s="213"/>
      <c r="F192" s="203"/>
      <c r="G192" s="203"/>
      <c r="H192" s="2096"/>
      <c r="I192" s="2097"/>
    </row>
    <row r="193" spans="2:11" ht="30" customHeight="1" x14ac:dyDescent="0.25">
      <c r="B193" s="198">
        <v>2500</v>
      </c>
      <c r="C193" s="217"/>
      <c r="D193" s="200" t="s">
        <v>116</v>
      </c>
      <c r="E193" s="213"/>
      <c r="F193" s="203"/>
      <c r="G193" s="203"/>
      <c r="H193" s="2096"/>
      <c r="I193" s="2097"/>
    </row>
    <row r="194" spans="2:11" ht="30" customHeight="1" x14ac:dyDescent="0.25">
      <c r="B194" s="198">
        <v>3400</v>
      </c>
      <c r="C194" s="217"/>
      <c r="D194" s="213" t="s">
        <v>117</v>
      </c>
      <c r="E194" s="213"/>
      <c r="F194" s="203"/>
      <c r="G194" s="203"/>
      <c r="H194" s="2096"/>
      <c r="I194" s="2097"/>
    </row>
    <row r="195" spans="2:11" ht="30" customHeight="1" x14ac:dyDescent="0.25">
      <c r="B195" s="198">
        <v>3600</v>
      </c>
      <c r="C195" s="217"/>
      <c r="D195" s="213" t="s">
        <v>118</v>
      </c>
      <c r="E195" s="213"/>
      <c r="F195" s="203"/>
      <c r="G195" s="203"/>
      <c r="H195" s="2096"/>
      <c r="I195" s="2097"/>
    </row>
    <row r="196" spans="2:11" ht="30" customHeight="1" x14ac:dyDescent="0.25">
      <c r="B196" s="216">
        <v>4900</v>
      </c>
      <c r="C196" s="218"/>
      <c r="D196" s="2117" t="s">
        <v>98</v>
      </c>
      <c r="E196" s="2118"/>
      <c r="F196" s="2118"/>
      <c r="G196" s="2118"/>
      <c r="H196" s="2119"/>
      <c r="I196" s="2097"/>
    </row>
    <row r="197" spans="2:11" ht="30" customHeight="1" thickBot="1" x14ac:dyDescent="0.3">
      <c r="B197" s="219">
        <v>7100</v>
      </c>
      <c r="C197" s="220"/>
      <c r="D197" s="139" t="s">
        <v>119</v>
      </c>
      <c r="E197" s="139"/>
      <c r="F197" s="94"/>
      <c r="G197" s="94"/>
      <c r="H197" s="162"/>
      <c r="I197" s="36">
        <f>I180</f>
        <v>150000</v>
      </c>
    </row>
    <row r="198" spans="2:11" ht="26" customHeight="1" x14ac:dyDescent="0.25">
      <c r="B198" s="221"/>
      <c r="C198" s="222"/>
      <c r="D198" s="223" t="s">
        <v>120</v>
      </c>
      <c r="E198" s="2166" t="s">
        <v>121</v>
      </c>
      <c r="F198" s="2166"/>
      <c r="G198" s="2166"/>
      <c r="H198" s="2166"/>
      <c r="I198" s="2100"/>
    </row>
    <row r="199" spans="2:11" ht="26" customHeight="1" x14ac:dyDescent="0.25">
      <c r="B199" s="225"/>
      <c r="C199" s="206"/>
      <c r="D199" s="226" t="s">
        <v>122</v>
      </c>
      <c r="E199" s="2167" t="s">
        <v>123</v>
      </c>
      <c r="F199" s="2167"/>
      <c r="G199" s="2167"/>
      <c r="H199" s="2167"/>
      <c r="I199" s="2101"/>
    </row>
    <row r="200" spans="2:11" ht="26" customHeight="1" x14ac:dyDescent="0.25">
      <c r="B200" s="225"/>
      <c r="C200" s="206"/>
      <c r="D200" s="226" t="s">
        <v>124</v>
      </c>
      <c r="E200" s="2168" t="s">
        <v>125</v>
      </c>
      <c r="F200" s="2168"/>
      <c r="G200" s="2168"/>
      <c r="H200" s="2168"/>
      <c r="I200" s="2101"/>
    </row>
    <row r="201" spans="2:11" ht="26" customHeight="1" x14ac:dyDescent="0.25">
      <c r="B201" s="2102"/>
      <c r="C201" s="206"/>
      <c r="D201" s="226" t="s">
        <v>126</v>
      </c>
      <c r="E201" s="2162" t="s">
        <v>127</v>
      </c>
      <c r="F201" s="2162"/>
      <c r="G201" s="2162"/>
      <c r="H201" s="2162"/>
      <c r="I201" s="2103"/>
      <c r="K201" s="2104">
        <f>I198*1.165</f>
        <v>0</v>
      </c>
    </row>
    <row r="202" spans="2:11" ht="23.25" customHeight="1" thickBot="1" x14ac:dyDescent="0.3">
      <c r="B202" s="2105" t="s">
        <v>543</v>
      </c>
      <c r="C202" s="2106"/>
      <c r="D202" s="2106"/>
      <c r="E202" s="2107"/>
      <c r="F202" s="2107"/>
      <c r="G202" s="2107"/>
      <c r="H202" s="2108"/>
      <c r="I202" s="2109"/>
    </row>
    <row r="203" spans="2:11" x14ac:dyDescent="0.25">
      <c r="B203" s="30"/>
      <c r="C203" s="30"/>
      <c r="D203" s="30"/>
      <c r="E203" s="30"/>
      <c r="F203" s="30"/>
      <c r="G203" s="30"/>
      <c r="H203" s="67"/>
      <c r="I203" s="67"/>
    </row>
    <row r="205" spans="2:11" x14ac:dyDescent="0.25">
      <c r="I205" s="2101"/>
    </row>
  </sheetData>
  <mergeCells count="18">
    <mergeCell ref="E201:H201"/>
    <mergeCell ref="C21:E21"/>
    <mergeCell ref="C29:E29"/>
    <mergeCell ref="C35:E35"/>
    <mergeCell ref="C73:E73"/>
    <mergeCell ref="C148:E148"/>
    <mergeCell ref="C156:E156"/>
    <mergeCell ref="C178:E178"/>
    <mergeCell ref="D196:H196"/>
    <mergeCell ref="E198:H198"/>
    <mergeCell ref="E199:H199"/>
    <mergeCell ref="E200:H200"/>
    <mergeCell ref="C19:E19"/>
    <mergeCell ref="B1:I1"/>
    <mergeCell ref="D3:I4"/>
    <mergeCell ref="D6:I6"/>
    <mergeCell ref="B8:I8"/>
    <mergeCell ref="C17:E17"/>
  </mergeCells>
  <printOptions horizontalCentered="1"/>
  <pageMargins left="0.70866141732283472" right="0.23622047244094491" top="0.70866141732283472" bottom="0.70866141732283472" header="0.51181102362204722" footer="0.51181102362204722"/>
  <pageSetup scale="75" firstPageNumber="27" orientation="portrait" r:id="rId1"/>
  <headerFooter alignWithMargins="0">
    <oddHeader xml:space="preserve">&amp;L
&amp;R   </oddHeader>
    <oddFooter>&amp;C&amp;14&amp;K0070C0&amp;P of &amp;N</oddFooter>
  </headerFooter>
  <rowBreaks count="3" manualBreakCount="3">
    <brk id="57" max="8" man="1"/>
    <brk id="111" max="8" man="1"/>
    <brk id="17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V572"/>
  <sheetViews>
    <sheetView showGridLines="0" topLeftCell="A548" workbookViewId="0">
      <selection activeCell="K616" sqref="K616"/>
    </sheetView>
  </sheetViews>
  <sheetFormatPr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1" style="712" customWidth="1"/>
    <col min="9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1" style="712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1" style="712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1" style="712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1" style="712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1" style="712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1" style="712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1" style="712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1" style="712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1" style="712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1" style="712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1" style="712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1" style="712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1" style="712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1" style="712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1" style="712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1" style="712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1" style="712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1" style="712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1" style="712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1" style="712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1" style="712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1" style="712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1" style="712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1" style="712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1" style="712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1" style="712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1" style="712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1" style="712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1" style="712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1" style="712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1" style="712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1" style="712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1" style="712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1" style="712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1" style="712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1" style="712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1" style="712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1" style="712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1" style="712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1" style="712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1" style="712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1" style="712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1" style="712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1" style="712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1" style="712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1" style="712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1" style="712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1" style="712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1" style="712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1" style="712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1" style="712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1" style="712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1" style="712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1" style="712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1" style="712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1" style="712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1" style="712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1" style="712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1" style="712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1" style="712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1" style="712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1" style="712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1" style="712" customWidth="1"/>
    <col min="16137" max="16384" width="8.90625" style="712"/>
  </cols>
  <sheetData>
    <row r="1" spans="1:9" x14ac:dyDescent="0.35">
      <c r="A1" s="2180" t="s">
        <v>0</v>
      </c>
      <c r="B1" s="2180"/>
      <c r="C1" s="2180"/>
      <c r="D1" s="2180"/>
      <c r="E1" s="2180"/>
      <c r="F1" s="2180"/>
      <c r="G1" s="2180"/>
      <c r="H1" s="2180"/>
      <c r="I1" s="711"/>
    </row>
    <row r="2" spans="1:9" x14ac:dyDescent="0.35">
      <c r="A2" s="955"/>
      <c r="B2" s="955"/>
      <c r="C2" s="955"/>
      <c r="D2" s="955"/>
      <c r="E2" s="955"/>
      <c r="F2" s="985"/>
      <c r="G2" s="955"/>
      <c r="H2" s="955"/>
      <c r="I2" s="711"/>
    </row>
    <row r="3" spans="1:9" x14ac:dyDescent="0.35">
      <c r="A3" s="362" t="s">
        <v>450</v>
      </c>
      <c r="B3" s="955"/>
      <c r="C3" s="2180" t="s">
        <v>524</v>
      </c>
      <c r="D3" s="2180"/>
      <c r="E3" s="2180"/>
      <c r="F3" s="2180"/>
      <c r="G3" s="2180"/>
      <c r="H3" s="2180"/>
      <c r="I3" s="711"/>
    </row>
    <row r="4" spans="1:9" x14ac:dyDescent="0.35">
      <c r="A4" s="362"/>
      <c r="B4" s="362"/>
      <c r="C4" s="362"/>
      <c r="D4" s="362"/>
      <c r="E4" s="362"/>
      <c r="F4" s="985"/>
      <c r="G4" s="362"/>
      <c r="H4" s="362"/>
      <c r="I4" s="711"/>
    </row>
    <row r="5" spans="1:9" x14ac:dyDescent="0.35">
      <c r="A5" s="362" t="s">
        <v>452</v>
      </c>
      <c r="B5" s="955"/>
      <c r="C5" s="2180" t="s">
        <v>525</v>
      </c>
      <c r="D5" s="2180"/>
      <c r="E5" s="2180"/>
      <c r="F5" s="2180"/>
      <c r="G5" s="2180"/>
      <c r="H5" s="2180"/>
      <c r="I5" s="719"/>
    </row>
    <row r="6" spans="1:9" ht="15" thickBot="1" x14ac:dyDescent="0.4">
      <c r="A6" s="363"/>
      <c r="B6" s="363"/>
      <c r="C6" s="344"/>
      <c r="D6" s="344"/>
      <c r="E6" s="344"/>
      <c r="F6" s="986"/>
      <c r="G6" s="987"/>
      <c r="H6" s="988" t="s">
        <v>4</v>
      </c>
      <c r="I6" s="711"/>
    </row>
    <row r="7" spans="1:9" x14ac:dyDescent="0.35">
      <c r="A7" s="346" t="s">
        <v>5</v>
      </c>
      <c r="B7" s="347" t="s">
        <v>6</v>
      </c>
      <c r="C7" s="347"/>
      <c r="D7" s="347"/>
      <c r="E7" s="348" t="s">
        <v>7</v>
      </c>
      <c r="F7" s="989" t="s">
        <v>8</v>
      </c>
      <c r="G7" s="990" t="s">
        <v>9</v>
      </c>
      <c r="H7" s="991" t="s">
        <v>10</v>
      </c>
      <c r="I7" s="711"/>
    </row>
    <row r="8" spans="1:9" ht="15" thickBot="1" x14ac:dyDescent="0.4">
      <c r="A8" s="349"/>
      <c r="B8" s="350"/>
      <c r="C8" s="350"/>
      <c r="D8" s="350"/>
      <c r="E8" s="351"/>
      <c r="F8" s="992"/>
      <c r="G8" s="993" t="s">
        <v>11</v>
      </c>
      <c r="H8" s="994" t="s">
        <v>11</v>
      </c>
      <c r="I8" s="711"/>
    </row>
    <row r="9" spans="1:9" x14ac:dyDescent="0.35">
      <c r="A9" s="360">
        <v>1300</v>
      </c>
      <c r="B9" s="361" t="s">
        <v>12</v>
      </c>
      <c r="C9" s="362"/>
      <c r="D9" s="363"/>
      <c r="E9" s="364"/>
      <c r="F9" s="995"/>
      <c r="G9" s="996"/>
      <c r="H9" s="997"/>
      <c r="I9" s="719"/>
    </row>
    <row r="10" spans="1:9" x14ac:dyDescent="0.35">
      <c r="A10" s="366"/>
      <c r="B10" s="361" t="s">
        <v>13</v>
      </c>
      <c r="C10" s="367"/>
      <c r="D10" s="344"/>
      <c r="E10" s="358"/>
      <c r="F10" s="998"/>
      <c r="G10" s="999"/>
      <c r="H10" s="1000"/>
      <c r="I10" s="711"/>
    </row>
    <row r="11" spans="1:9" x14ac:dyDescent="0.35">
      <c r="A11" s="368">
        <v>13.01</v>
      </c>
      <c r="B11" s="2182" t="s">
        <v>15</v>
      </c>
      <c r="C11" s="2183"/>
      <c r="D11" s="2184"/>
      <c r="E11" s="359" t="s">
        <v>16</v>
      </c>
      <c r="F11" s="998">
        <v>1</v>
      </c>
      <c r="G11" s="1001"/>
      <c r="H11" s="1000"/>
      <c r="I11" s="711"/>
    </row>
    <row r="12" spans="1:9" x14ac:dyDescent="0.35">
      <c r="A12" s="369"/>
      <c r="B12" s="952"/>
      <c r="C12" s="953"/>
      <c r="D12" s="954"/>
      <c r="E12" s="359"/>
      <c r="F12" s="998"/>
      <c r="G12" s="1001"/>
      <c r="H12" s="1000"/>
      <c r="I12" s="711"/>
    </row>
    <row r="13" spans="1:9" x14ac:dyDescent="0.35">
      <c r="A13" s="369"/>
      <c r="B13" s="2182" t="s">
        <v>17</v>
      </c>
      <c r="C13" s="2183"/>
      <c r="D13" s="2184"/>
      <c r="E13" s="373" t="s">
        <v>16</v>
      </c>
      <c r="F13" s="998">
        <v>1</v>
      </c>
      <c r="G13" s="1001"/>
      <c r="H13" s="1000"/>
      <c r="I13" s="711"/>
    </row>
    <row r="14" spans="1:9" x14ac:dyDescent="0.35">
      <c r="A14" s="369"/>
      <c r="B14" s="952"/>
      <c r="C14" s="953"/>
      <c r="D14" s="954"/>
      <c r="E14" s="373"/>
      <c r="F14" s="998"/>
      <c r="G14" s="1001"/>
      <c r="H14" s="1000"/>
      <c r="I14" s="711"/>
    </row>
    <row r="15" spans="1:9" x14ac:dyDescent="0.35">
      <c r="A15" s="369"/>
      <c r="B15" s="2182" t="s">
        <v>18</v>
      </c>
      <c r="C15" s="2183"/>
      <c r="D15" s="2184"/>
      <c r="E15" s="359" t="s">
        <v>19</v>
      </c>
      <c r="F15" s="998">
        <v>5</v>
      </c>
      <c r="G15" s="1001"/>
      <c r="H15" s="1000"/>
      <c r="I15" s="711"/>
    </row>
    <row r="16" spans="1:9" x14ac:dyDescent="0.35">
      <c r="A16" s="369"/>
      <c r="B16" s="2182"/>
      <c r="C16" s="2183"/>
      <c r="D16" s="2184"/>
      <c r="E16" s="359"/>
      <c r="F16" s="998"/>
      <c r="G16" s="1001"/>
      <c r="H16" s="1000"/>
      <c r="I16" s="711"/>
    </row>
    <row r="17" spans="1:9" x14ac:dyDescent="0.35">
      <c r="A17" s="360" t="s">
        <v>20</v>
      </c>
      <c r="B17" s="377" t="s">
        <v>21</v>
      </c>
      <c r="C17" s="363"/>
      <c r="D17" s="344"/>
      <c r="E17" s="376" t="s">
        <v>22</v>
      </c>
      <c r="F17" s="998">
        <v>2</v>
      </c>
      <c r="G17" s="1001"/>
      <c r="H17" s="1000"/>
      <c r="I17" s="711"/>
    </row>
    <row r="18" spans="1:9" x14ac:dyDescent="0.35">
      <c r="A18" s="368"/>
      <c r="B18" s="375"/>
      <c r="C18" s="344"/>
      <c r="D18" s="344"/>
      <c r="E18" s="376"/>
      <c r="F18" s="998"/>
      <c r="G18" s="1001"/>
      <c r="H18" s="1000"/>
      <c r="I18" s="711"/>
    </row>
    <row r="19" spans="1:9" x14ac:dyDescent="0.35">
      <c r="A19" s="360" t="s">
        <v>23</v>
      </c>
      <c r="B19" s="377" t="s">
        <v>24</v>
      </c>
      <c r="C19" s="363"/>
      <c r="D19" s="363"/>
      <c r="E19" s="376"/>
      <c r="F19" s="998"/>
      <c r="G19" s="1001"/>
      <c r="H19" s="1000"/>
      <c r="I19" s="711"/>
    </row>
    <row r="20" spans="1:9" x14ac:dyDescent="0.35">
      <c r="A20" s="360"/>
      <c r="B20" s="377"/>
      <c r="C20" s="363"/>
      <c r="D20" s="363"/>
      <c r="E20" s="376"/>
      <c r="F20" s="998"/>
      <c r="G20" s="1001"/>
      <c r="H20" s="1000"/>
      <c r="I20" s="711"/>
    </row>
    <row r="21" spans="1:9" x14ac:dyDescent="0.35">
      <c r="A21" s="368"/>
      <c r="B21" s="375" t="s">
        <v>25</v>
      </c>
      <c r="C21" s="344"/>
      <c r="D21" s="344"/>
      <c r="E21" s="376" t="s">
        <v>16</v>
      </c>
      <c r="F21" s="998">
        <v>1</v>
      </c>
      <c r="G21" s="1001"/>
      <c r="H21" s="1000"/>
      <c r="I21" s="711"/>
    </row>
    <row r="22" spans="1:9" x14ac:dyDescent="0.35">
      <c r="A22" s="368"/>
      <c r="B22" s="375"/>
      <c r="C22" s="344"/>
      <c r="D22" s="344"/>
      <c r="E22" s="376"/>
      <c r="F22" s="998"/>
      <c r="G22" s="1001"/>
      <c r="H22" s="1000"/>
      <c r="I22" s="711"/>
    </row>
    <row r="23" spans="1:9" x14ac:dyDescent="0.35">
      <c r="A23" s="368"/>
      <c r="B23" s="2182" t="s">
        <v>26</v>
      </c>
      <c r="C23" s="2183"/>
      <c r="D23" s="2184"/>
      <c r="E23" s="376" t="s">
        <v>27</v>
      </c>
      <c r="F23" s="998">
        <v>5</v>
      </c>
      <c r="G23" s="1001"/>
      <c r="H23" s="1000"/>
      <c r="I23" s="711"/>
    </row>
    <row r="24" spans="1:9" x14ac:dyDescent="0.35">
      <c r="A24" s="368"/>
      <c r="B24" s="375"/>
      <c r="C24" s="344"/>
      <c r="D24" s="344"/>
      <c r="E24" s="376"/>
      <c r="F24" s="998"/>
      <c r="G24" s="1001"/>
      <c r="H24" s="1000"/>
      <c r="I24" s="711"/>
    </row>
    <row r="25" spans="1:9" x14ac:dyDescent="0.35">
      <c r="A25" s="360" t="s">
        <v>28</v>
      </c>
      <c r="B25" s="377" t="s">
        <v>414</v>
      </c>
      <c r="C25" s="363"/>
      <c r="D25" s="344"/>
      <c r="E25" s="376"/>
      <c r="F25" s="998"/>
      <c r="G25" s="1001"/>
      <c r="H25" s="1000"/>
      <c r="I25" s="711"/>
    </row>
    <row r="26" spans="1:9" x14ac:dyDescent="0.35">
      <c r="A26" s="360"/>
      <c r="B26" s="377"/>
      <c r="C26" s="363"/>
      <c r="D26" s="344"/>
      <c r="E26" s="376"/>
      <c r="F26" s="998"/>
      <c r="G26" s="1001"/>
      <c r="H26" s="1000"/>
      <c r="I26" s="711"/>
    </row>
    <row r="27" spans="1:9" x14ac:dyDescent="0.35">
      <c r="A27" s="378"/>
      <c r="B27" s="375" t="s">
        <v>25</v>
      </c>
      <c r="C27" s="344"/>
      <c r="D27" s="344"/>
      <c r="E27" s="376" t="s">
        <v>16</v>
      </c>
      <c r="F27" s="998">
        <v>1</v>
      </c>
      <c r="G27" s="1001"/>
      <c r="H27" s="1000"/>
      <c r="I27" s="711"/>
    </row>
    <row r="28" spans="1:9" x14ac:dyDescent="0.35">
      <c r="A28" s="357"/>
      <c r="B28" s="375"/>
      <c r="C28" s="344"/>
      <c r="D28" s="344"/>
      <c r="E28" s="376"/>
      <c r="F28" s="998"/>
      <c r="G28" s="1001"/>
      <c r="H28" s="1000"/>
      <c r="I28" s="711"/>
    </row>
    <row r="29" spans="1:9" x14ac:dyDescent="0.35">
      <c r="A29" s="357"/>
      <c r="B29" s="2182" t="s">
        <v>26</v>
      </c>
      <c r="C29" s="2183"/>
      <c r="D29" s="2184"/>
      <c r="E29" s="376" t="s">
        <v>27</v>
      </c>
      <c r="F29" s="998">
        <v>5</v>
      </c>
      <c r="G29" s="1001"/>
      <c r="H29" s="1000"/>
      <c r="I29" s="711"/>
    </row>
    <row r="30" spans="1:9" x14ac:dyDescent="0.35">
      <c r="A30" s="357"/>
      <c r="B30" s="375"/>
      <c r="C30" s="344"/>
      <c r="D30" s="344"/>
      <c r="E30" s="376"/>
      <c r="F30" s="998"/>
      <c r="G30" s="999"/>
      <c r="H30" s="1000"/>
      <c r="I30" s="711"/>
    </row>
    <row r="31" spans="1:9" x14ac:dyDescent="0.35">
      <c r="A31" s="360" t="s">
        <v>30</v>
      </c>
      <c r="B31" s="377" t="s">
        <v>130</v>
      </c>
      <c r="C31" s="363"/>
      <c r="D31" s="363"/>
      <c r="E31" s="376" t="s">
        <v>22</v>
      </c>
      <c r="F31" s="998">
        <v>5</v>
      </c>
      <c r="G31" s="999"/>
      <c r="H31" s="1000"/>
      <c r="I31" s="711"/>
    </row>
    <row r="32" spans="1:9" ht="15" thickBot="1" x14ac:dyDescent="0.4">
      <c r="A32" s="357"/>
      <c r="B32" s="375"/>
      <c r="C32" s="344"/>
      <c r="D32" s="344"/>
      <c r="E32" s="376"/>
      <c r="F32" s="998"/>
      <c r="G32" s="999"/>
      <c r="H32" s="1000"/>
      <c r="I32" s="711"/>
    </row>
    <row r="33" spans="1:9" ht="15" thickBot="1" x14ac:dyDescent="0.4">
      <c r="A33" s="380" t="s">
        <v>31</v>
      </c>
      <c r="B33" s="381"/>
      <c r="C33" s="381"/>
      <c r="D33" s="381"/>
      <c r="E33" s="381"/>
      <c r="F33" s="1002"/>
      <c r="G33" s="1003"/>
      <c r="H33" s="1004"/>
      <c r="I33" s="711"/>
    </row>
    <row r="34" spans="1:9" ht="15" thickBot="1" x14ac:dyDescent="0.4">
      <c r="A34" s="347"/>
      <c r="B34" s="354"/>
      <c r="C34" s="354"/>
      <c r="D34" s="354"/>
      <c r="E34" s="354"/>
      <c r="F34" s="1005"/>
      <c r="G34" s="1006"/>
      <c r="H34" s="1007"/>
      <c r="I34" s="711"/>
    </row>
    <row r="35" spans="1:9" x14ac:dyDescent="0.35">
      <c r="A35" s="346" t="s">
        <v>5</v>
      </c>
      <c r="B35" s="347" t="s">
        <v>6</v>
      </c>
      <c r="C35" s="347"/>
      <c r="D35" s="347"/>
      <c r="E35" s="348" t="s">
        <v>7</v>
      </c>
      <c r="F35" s="989" t="s">
        <v>8</v>
      </c>
      <c r="G35" s="990" t="s">
        <v>9</v>
      </c>
      <c r="H35" s="991" t="s">
        <v>10</v>
      </c>
      <c r="I35" s="711"/>
    </row>
    <row r="36" spans="1:9" ht="15" thickBot="1" x14ac:dyDescent="0.4">
      <c r="A36" s="349"/>
      <c r="B36" s="350"/>
      <c r="C36" s="350"/>
      <c r="D36" s="350"/>
      <c r="E36" s="351"/>
      <c r="F36" s="992"/>
      <c r="G36" s="993" t="s">
        <v>11</v>
      </c>
      <c r="H36" s="994" t="s">
        <v>11</v>
      </c>
      <c r="I36" s="711"/>
    </row>
    <row r="37" spans="1:9" x14ac:dyDescent="0.35">
      <c r="A37" s="478">
        <v>1400</v>
      </c>
      <c r="B37" s="406" t="s">
        <v>454</v>
      </c>
      <c r="C37" s="344"/>
      <c r="D37" s="413"/>
      <c r="E37" s="359"/>
      <c r="F37" s="998"/>
      <c r="G37" s="999"/>
      <c r="H37" s="1000"/>
      <c r="I37" s="711"/>
    </row>
    <row r="38" spans="1:9" x14ac:dyDescent="0.35">
      <c r="A38" s="1008"/>
      <c r="B38" s="406" t="s">
        <v>455</v>
      </c>
      <c r="C38" s="344"/>
      <c r="D38" s="413"/>
      <c r="E38" s="359"/>
      <c r="F38" s="998"/>
      <c r="G38" s="999"/>
      <c r="H38" s="1000"/>
      <c r="I38" s="711"/>
    </row>
    <row r="39" spans="1:9" x14ac:dyDescent="0.35">
      <c r="A39" s="360"/>
      <c r="B39" s="375"/>
      <c r="C39" s="344"/>
      <c r="D39" s="344"/>
      <c r="E39" s="359"/>
      <c r="F39" s="998"/>
      <c r="G39" s="999"/>
      <c r="H39" s="1000"/>
      <c r="I39" s="711"/>
    </row>
    <row r="40" spans="1:9" x14ac:dyDescent="0.35">
      <c r="A40" s="360" t="s">
        <v>133</v>
      </c>
      <c r="B40" s="377" t="s">
        <v>134</v>
      </c>
      <c r="C40" s="363"/>
      <c r="D40" s="363"/>
      <c r="E40" s="376" t="s">
        <v>27</v>
      </c>
      <c r="F40" s="998">
        <v>1</v>
      </c>
      <c r="G40" s="999"/>
      <c r="H40" s="1000"/>
      <c r="I40" s="711"/>
    </row>
    <row r="41" spans="1:9" ht="15" thickBot="1" x14ac:dyDescent="0.4">
      <c r="A41" s="357"/>
      <c r="B41" s="344"/>
      <c r="C41" s="344"/>
      <c r="D41" s="344"/>
      <c r="E41" s="376"/>
      <c r="F41" s="998"/>
      <c r="G41" s="999"/>
      <c r="H41" s="1000"/>
      <c r="I41" s="711"/>
    </row>
    <row r="42" spans="1:9" ht="15" thickBot="1" x14ac:dyDescent="0.4">
      <c r="A42" s="380" t="s">
        <v>135</v>
      </c>
      <c r="B42" s="381"/>
      <c r="C42" s="381"/>
      <c r="D42" s="381"/>
      <c r="E42" s="381"/>
      <c r="F42" s="1002"/>
      <c r="G42" s="1003"/>
      <c r="H42" s="1004"/>
      <c r="I42" s="711"/>
    </row>
    <row r="43" spans="1:9" ht="15" thickBot="1" x14ac:dyDescent="0.4">
      <c r="A43" s="347"/>
      <c r="B43" s="354"/>
      <c r="C43" s="354"/>
      <c r="D43" s="354"/>
      <c r="E43" s="354"/>
      <c r="F43" s="1005"/>
      <c r="G43" s="1006"/>
      <c r="H43" s="1007"/>
      <c r="I43" s="711"/>
    </row>
    <row r="44" spans="1:9" x14ac:dyDescent="0.35">
      <c r="A44" s="346" t="s">
        <v>5</v>
      </c>
      <c r="B44" s="347" t="s">
        <v>6</v>
      </c>
      <c r="C44" s="347"/>
      <c r="D44" s="347"/>
      <c r="E44" s="348" t="s">
        <v>7</v>
      </c>
      <c r="F44" s="989" t="s">
        <v>8</v>
      </c>
      <c r="G44" s="990" t="s">
        <v>9</v>
      </c>
      <c r="H44" s="991" t="s">
        <v>10</v>
      </c>
      <c r="I44" s="711"/>
    </row>
    <row r="45" spans="1:9" ht="15" thickBot="1" x14ac:dyDescent="0.4">
      <c r="A45" s="349"/>
      <c r="B45" s="350"/>
      <c r="C45" s="350"/>
      <c r="D45" s="350"/>
      <c r="E45" s="351"/>
      <c r="F45" s="992"/>
      <c r="G45" s="993" t="s">
        <v>11</v>
      </c>
      <c r="H45" s="994" t="s">
        <v>11</v>
      </c>
      <c r="I45" s="711"/>
    </row>
    <row r="46" spans="1:9" x14ac:dyDescent="0.35">
      <c r="A46" s="360">
        <v>1500</v>
      </c>
      <c r="B46" s="363" t="s">
        <v>33</v>
      </c>
      <c r="C46" s="344"/>
      <c r="D46" s="344"/>
      <c r="E46" s="376"/>
      <c r="F46" s="998"/>
      <c r="G46" s="999"/>
      <c r="H46" s="1000"/>
      <c r="I46" s="711"/>
    </row>
    <row r="47" spans="1:9" x14ac:dyDescent="0.35">
      <c r="A47" s="368"/>
      <c r="B47" s="344"/>
      <c r="C47" s="344"/>
      <c r="D47" s="344"/>
      <c r="E47" s="359"/>
      <c r="F47" s="1009"/>
      <c r="G47" s="999"/>
      <c r="H47" s="1000"/>
      <c r="I47" s="711"/>
    </row>
    <row r="48" spans="1:9" x14ac:dyDescent="0.35">
      <c r="A48" s="360">
        <v>15.03</v>
      </c>
      <c r="B48" s="363" t="s">
        <v>34</v>
      </c>
      <c r="C48" s="344"/>
      <c r="D48" s="344"/>
      <c r="E48" s="359" t="s">
        <v>35</v>
      </c>
      <c r="F48" s="1009"/>
      <c r="G48" s="999"/>
      <c r="H48" s="1000"/>
      <c r="I48" s="711"/>
    </row>
    <row r="49" spans="1:9" x14ac:dyDescent="0.35">
      <c r="A49" s="368"/>
      <c r="B49" s="344" t="s">
        <v>36</v>
      </c>
      <c r="C49" s="344"/>
      <c r="D49" s="344"/>
      <c r="E49" s="359" t="s">
        <v>16</v>
      </c>
      <c r="F49" s="1009">
        <v>1</v>
      </c>
      <c r="G49" s="999"/>
      <c r="H49" s="1000"/>
      <c r="I49" s="711"/>
    </row>
    <row r="50" spans="1:9" x14ac:dyDescent="0.35">
      <c r="A50" s="368"/>
      <c r="B50" s="344"/>
      <c r="C50" s="344"/>
      <c r="D50" s="344"/>
      <c r="E50" s="359"/>
      <c r="F50" s="1009"/>
      <c r="G50" s="999"/>
      <c r="H50" s="1000"/>
      <c r="I50" s="711"/>
    </row>
    <row r="51" spans="1:9" x14ac:dyDescent="0.35">
      <c r="A51" s="368"/>
      <c r="B51" s="344" t="s">
        <v>37</v>
      </c>
      <c r="C51" s="344"/>
      <c r="D51" s="344"/>
      <c r="E51" s="359" t="s">
        <v>22</v>
      </c>
      <c r="F51" s="1009">
        <v>2</v>
      </c>
      <c r="G51" s="999"/>
      <c r="H51" s="1000"/>
      <c r="I51" s="711"/>
    </row>
    <row r="52" spans="1:9" x14ac:dyDescent="0.35">
      <c r="A52" s="369"/>
      <c r="B52" s="344"/>
      <c r="C52" s="344"/>
      <c r="D52" s="344"/>
      <c r="E52" s="359"/>
      <c r="F52" s="1009"/>
      <c r="G52" s="999"/>
      <c r="H52" s="1000"/>
      <c r="I52" s="711"/>
    </row>
    <row r="53" spans="1:9" x14ac:dyDescent="0.35">
      <c r="A53" s="369"/>
      <c r="B53" s="344" t="s">
        <v>38</v>
      </c>
      <c r="C53" s="344"/>
      <c r="D53" s="344"/>
      <c r="E53" s="359" t="s">
        <v>22</v>
      </c>
      <c r="F53" s="1009">
        <v>2</v>
      </c>
      <c r="G53" s="999"/>
      <c r="H53" s="1000"/>
      <c r="I53" s="711"/>
    </row>
    <row r="54" spans="1:9" x14ac:dyDescent="0.35">
      <c r="A54" s="369"/>
      <c r="B54" s="344"/>
      <c r="C54" s="344"/>
      <c r="D54" s="344"/>
      <c r="E54" s="359"/>
      <c r="F54" s="1009"/>
      <c r="G54" s="999"/>
      <c r="H54" s="1000"/>
      <c r="I54" s="711"/>
    </row>
    <row r="55" spans="1:9" x14ac:dyDescent="0.35">
      <c r="A55" s="369"/>
      <c r="B55" s="344" t="s">
        <v>456</v>
      </c>
      <c r="C55" s="344"/>
      <c r="D55" s="344"/>
      <c r="E55" s="359" t="s">
        <v>22</v>
      </c>
      <c r="F55" s="1009">
        <v>1</v>
      </c>
      <c r="G55" s="999"/>
      <c r="H55" s="1000"/>
      <c r="I55" s="711"/>
    </row>
    <row r="56" spans="1:9" x14ac:dyDescent="0.35">
      <c r="A56" s="369"/>
      <c r="B56" s="344"/>
      <c r="C56" s="344"/>
      <c r="D56" s="344"/>
      <c r="E56" s="359"/>
      <c r="F56" s="1009"/>
      <c r="G56" s="999"/>
      <c r="H56" s="1000"/>
      <c r="I56" s="711"/>
    </row>
    <row r="57" spans="1:9" x14ac:dyDescent="0.35">
      <c r="A57" s="369"/>
      <c r="B57" s="344" t="s">
        <v>138</v>
      </c>
      <c r="C57" s="344"/>
      <c r="D57" s="344"/>
      <c r="E57" s="359" t="s">
        <v>139</v>
      </c>
      <c r="F57" s="1009">
        <v>1</v>
      </c>
      <c r="G57" s="999"/>
      <c r="H57" s="1000"/>
      <c r="I57" s="711"/>
    </row>
    <row r="58" spans="1:9" x14ac:dyDescent="0.35">
      <c r="A58" s="369"/>
      <c r="B58" s="344"/>
      <c r="C58" s="344"/>
      <c r="D58" s="344"/>
      <c r="E58" s="359"/>
      <c r="F58" s="1009"/>
      <c r="G58" s="999"/>
      <c r="H58" s="1000"/>
      <c r="I58" s="711"/>
    </row>
    <row r="59" spans="1:9" x14ac:dyDescent="0.35">
      <c r="A59" s="369"/>
      <c r="B59" s="344" t="s">
        <v>39</v>
      </c>
      <c r="C59" s="344"/>
      <c r="D59" s="344"/>
      <c r="E59" s="359" t="s">
        <v>22</v>
      </c>
      <c r="F59" s="1009">
        <v>4</v>
      </c>
      <c r="G59" s="999"/>
      <c r="H59" s="1000"/>
      <c r="I59" s="711"/>
    </row>
    <row r="60" spans="1:9" ht="15" thickBot="1" x14ac:dyDescent="0.4">
      <c r="A60" s="369"/>
      <c r="B60" s="344"/>
      <c r="C60" s="344"/>
      <c r="D60" s="344"/>
      <c r="E60" s="359"/>
      <c r="F60" s="1009"/>
      <c r="G60" s="999"/>
      <c r="H60" s="1000"/>
      <c r="I60" s="711"/>
    </row>
    <row r="61" spans="1:9" ht="15" thickBot="1" x14ac:dyDescent="0.4">
      <c r="A61" s="380" t="s">
        <v>40</v>
      </c>
      <c r="B61" s="381"/>
      <c r="C61" s="395"/>
      <c r="D61" s="381"/>
      <c r="E61" s="396"/>
      <c r="F61" s="1002"/>
      <c r="G61" s="1010"/>
      <c r="H61" s="1011"/>
      <c r="I61" s="711"/>
    </row>
    <row r="62" spans="1:9" x14ac:dyDescent="0.35">
      <c r="A62" s="347"/>
      <c r="B62" s="354"/>
      <c r="C62" s="354"/>
      <c r="D62" s="354"/>
      <c r="E62" s="398"/>
      <c r="F62" s="1005"/>
      <c r="G62" s="1006"/>
      <c r="H62" s="1012"/>
      <c r="I62" s="711"/>
    </row>
    <row r="63" spans="1:9" ht="15" thickBot="1" x14ac:dyDescent="0.4">
      <c r="A63" s="350"/>
      <c r="B63" s="384"/>
      <c r="C63" s="384"/>
      <c r="D63" s="384"/>
      <c r="E63" s="386"/>
      <c r="F63" s="1013"/>
      <c r="G63" s="1014"/>
      <c r="H63" s="988" t="s">
        <v>41</v>
      </c>
      <c r="I63" s="711"/>
    </row>
    <row r="64" spans="1:9" x14ac:dyDescent="0.35">
      <c r="A64" s="346" t="s">
        <v>5</v>
      </c>
      <c r="B64" s="347" t="s">
        <v>6</v>
      </c>
      <c r="C64" s="347"/>
      <c r="D64" s="347"/>
      <c r="E64" s="348" t="s">
        <v>7</v>
      </c>
      <c r="F64" s="989" t="s">
        <v>8</v>
      </c>
      <c r="G64" s="990" t="s">
        <v>9</v>
      </c>
      <c r="H64" s="991" t="s">
        <v>10</v>
      </c>
      <c r="I64" s="711"/>
    </row>
    <row r="65" spans="1:9" ht="15" thickBot="1" x14ac:dyDescent="0.4">
      <c r="A65" s="349"/>
      <c r="B65" s="350"/>
      <c r="C65" s="350"/>
      <c r="D65" s="350"/>
      <c r="E65" s="351"/>
      <c r="F65" s="992"/>
      <c r="G65" s="993" t="s">
        <v>11</v>
      </c>
      <c r="H65" s="994" t="s">
        <v>11</v>
      </c>
      <c r="I65" s="711"/>
    </row>
    <row r="66" spans="1:9" x14ac:dyDescent="0.35">
      <c r="A66" s="408">
        <v>1700</v>
      </c>
      <c r="B66" s="406" t="s">
        <v>42</v>
      </c>
      <c r="C66" s="344"/>
      <c r="D66" s="407"/>
      <c r="E66" s="361"/>
      <c r="F66" s="1015"/>
      <c r="G66" s="996"/>
      <c r="H66" s="1016"/>
      <c r="I66" s="711"/>
    </row>
    <row r="67" spans="1:9" x14ac:dyDescent="0.35">
      <c r="A67" s="400"/>
      <c r="B67" s="361"/>
      <c r="C67" s="362"/>
      <c r="D67" s="407"/>
      <c r="E67" s="361"/>
      <c r="F67" s="1015"/>
      <c r="G67" s="996"/>
      <c r="H67" s="1016"/>
      <c r="I67" s="711"/>
    </row>
    <row r="68" spans="1:9" x14ac:dyDescent="0.35">
      <c r="A68" s="408">
        <v>17.010000000000002</v>
      </c>
      <c r="B68" s="406" t="s">
        <v>140</v>
      </c>
      <c r="C68" s="363"/>
      <c r="D68" s="409"/>
      <c r="E68" s="376" t="s">
        <v>141</v>
      </c>
      <c r="F68" s="1017">
        <v>1</v>
      </c>
      <c r="G68" s="999"/>
      <c r="H68" s="1000"/>
      <c r="I68" s="711"/>
    </row>
    <row r="69" spans="1:9" x14ac:dyDescent="0.35">
      <c r="A69" s="411"/>
      <c r="B69" s="412"/>
      <c r="C69" s="344"/>
      <c r="D69" s="413"/>
      <c r="E69" s="359"/>
      <c r="F69" s="998"/>
      <c r="G69" s="999"/>
      <c r="H69" s="1000"/>
      <c r="I69" s="796"/>
    </row>
    <row r="70" spans="1:9" x14ac:dyDescent="0.35">
      <c r="A70" s="408" t="s">
        <v>147</v>
      </c>
      <c r="B70" s="406" t="s">
        <v>148</v>
      </c>
      <c r="C70" s="363"/>
      <c r="D70" s="409"/>
      <c r="E70" s="359"/>
      <c r="F70" s="998"/>
      <c r="G70" s="999"/>
      <c r="H70" s="1000"/>
      <c r="I70" s="796"/>
    </row>
    <row r="71" spans="1:9" x14ac:dyDescent="0.35">
      <c r="A71" s="357"/>
      <c r="B71" s="344"/>
      <c r="C71" s="344"/>
      <c r="D71" s="344"/>
      <c r="E71" s="359"/>
      <c r="F71" s="998"/>
      <c r="G71" s="999"/>
      <c r="H71" s="1000"/>
      <c r="I71" s="796"/>
    </row>
    <row r="72" spans="1:9" x14ac:dyDescent="0.35">
      <c r="A72" s="357"/>
      <c r="B72" s="344" t="s">
        <v>149</v>
      </c>
      <c r="C72" s="344"/>
      <c r="D72" s="344"/>
      <c r="E72" s="376" t="s">
        <v>45</v>
      </c>
      <c r="F72" s="998">
        <v>3</v>
      </c>
      <c r="G72" s="999"/>
      <c r="H72" s="1000"/>
      <c r="I72" s="796"/>
    </row>
    <row r="73" spans="1:9" x14ac:dyDescent="0.35">
      <c r="A73" s="357"/>
      <c r="B73" s="344"/>
      <c r="C73" s="344"/>
      <c r="D73" s="344"/>
      <c r="E73" s="359"/>
      <c r="F73" s="998"/>
      <c r="G73" s="999"/>
      <c r="H73" s="1000"/>
      <c r="I73" s="796"/>
    </row>
    <row r="74" spans="1:9" x14ac:dyDescent="0.35">
      <c r="A74" s="357"/>
      <c r="B74" s="344" t="s">
        <v>457</v>
      </c>
      <c r="C74" s="344"/>
      <c r="D74" s="344"/>
      <c r="E74" s="376" t="s">
        <v>45</v>
      </c>
      <c r="F74" s="998">
        <v>6</v>
      </c>
      <c r="G74" s="999"/>
      <c r="H74" s="1000"/>
      <c r="I74" s="796"/>
    </row>
    <row r="75" spans="1:9" x14ac:dyDescent="0.35">
      <c r="A75" s="357"/>
      <c r="B75" s="344"/>
      <c r="C75" s="344"/>
      <c r="D75" s="344"/>
      <c r="E75" s="359"/>
      <c r="F75" s="998"/>
      <c r="G75" s="999"/>
      <c r="H75" s="1000"/>
      <c r="I75" s="796"/>
    </row>
    <row r="76" spans="1:9" x14ac:dyDescent="0.35">
      <c r="A76" s="357"/>
      <c r="B76" s="344" t="s">
        <v>458</v>
      </c>
      <c r="C76" s="344"/>
      <c r="D76" s="344"/>
      <c r="E76" s="376" t="s">
        <v>45</v>
      </c>
      <c r="F76" s="998">
        <v>5</v>
      </c>
      <c r="G76" s="999"/>
      <c r="H76" s="1000"/>
      <c r="I76" s="796"/>
    </row>
    <row r="77" spans="1:9" x14ac:dyDescent="0.35">
      <c r="A77" s="357"/>
      <c r="B77" s="344"/>
      <c r="C77" s="344"/>
      <c r="D77" s="344"/>
      <c r="E77" s="376"/>
      <c r="F77" s="998"/>
      <c r="G77" s="999"/>
      <c r="H77" s="1000"/>
      <c r="I77" s="796"/>
    </row>
    <row r="78" spans="1:9" x14ac:dyDescent="0.35">
      <c r="A78" s="357"/>
      <c r="B78" s="344" t="s">
        <v>152</v>
      </c>
      <c r="C78" s="344"/>
      <c r="D78" s="344"/>
      <c r="E78" s="376" t="s">
        <v>45</v>
      </c>
      <c r="F78" s="998">
        <v>5</v>
      </c>
      <c r="G78" s="999"/>
      <c r="H78" s="1000"/>
      <c r="I78" s="796"/>
    </row>
    <row r="79" spans="1:9" x14ac:dyDescent="0.35">
      <c r="A79" s="357"/>
      <c r="B79" s="344"/>
      <c r="C79" s="344"/>
      <c r="D79" s="344"/>
      <c r="E79" s="376"/>
      <c r="F79" s="998"/>
      <c r="G79" s="999"/>
      <c r="H79" s="1000"/>
      <c r="I79" s="796"/>
    </row>
    <row r="80" spans="1:9" x14ac:dyDescent="0.35">
      <c r="A80" s="408" t="s">
        <v>43</v>
      </c>
      <c r="B80" s="406" t="s">
        <v>44</v>
      </c>
      <c r="C80" s="363"/>
      <c r="D80" s="409"/>
      <c r="E80" s="376" t="s">
        <v>45</v>
      </c>
      <c r="F80" s="998">
        <v>15</v>
      </c>
      <c r="G80" s="999"/>
      <c r="H80" s="1000"/>
      <c r="I80" s="796"/>
    </row>
    <row r="81" spans="1:9" x14ac:dyDescent="0.35">
      <c r="A81" s="357"/>
      <c r="B81" s="344"/>
      <c r="C81" s="344"/>
      <c r="D81" s="344"/>
      <c r="E81" s="359"/>
      <c r="F81" s="998"/>
      <c r="G81" s="999"/>
      <c r="H81" s="1000"/>
      <c r="I81" s="796"/>
    </row>
    <row r="82" spans="1:9" x14ac:dyDescent="0.35">
      <c r="A82" s="408" t="s">
        <v>155</v>
      </c>
      <c r="B82" s="406" t="s">
        <v>415</v>
      </c>
      <c r="C82" s="363"/>
      <c r="D82" s="409"/>
      <c r="E82" s="376" t="s">
        <v>103</v>
      </c>
      <c r="F82" s="998">
        <v>100</v>
      </c>
      <c r="G82" s="999"/>
      <c r="H82" s="1000"/>
      <c r="I82" s="796"/>
    </row>
    <row r="83" spans="1:9" ht="15" thickBot="1" x14ac:dyDescent="0.4">
      <c r="A83" s="357"/>
      <c r="B83" s="344"/>
      <c r="C83" s="344"/>
      <c r="D83" s="344"/>
      <c r="E83" s="359"/>
      <c r="F83" s="998"/>
      <c r="G83" s="999"/>
      <c r="H83" s="1018"/>
      <c r="I83" s="796"/>
    </row>
    <row r="84" spans="1:9" ht="15" thickBot="1" x14ac:dyDescent="0.4">
      <c r="A84" s="380" t="s">
        <v>46</v>
      </c>
      <c r="B84" s="381"/>
      <c r="C84" s="395"/>
      <c r="D84" s="381"/>
      <c r="E84" s="396"/>
      <c r="F84" s="1002"/>
      <c r="G84" s="1010"/>
      <c r="H84" s="1011"/>
      <c r="I84" s="796"/>
    </row>
    <row r="85" spans="1:9" x14ac:dyDescent="0.35">
      <c r="A85" s="363"/>
      <c r="B85" s="344"/>
      <c r="C85" s="344"/>
      <c r="D85" s="344"/>
      <c r="E85" s="345"/>
      <c r="F85" s="986"/>
      <c r="G85" s="987"/>
      <c r="H85" s="1019"/>
      <c r="I85" s="796"/>
    </row>
    <row r="86" spans="1:9" x14ac:dyDescent="0.35">
      <c r="A86" s="363"/>
      <c r="B86" s="344"/>
      <c r="C86" s="344"/>
      <c r="D86" s="344"/>
      <c r="E86" s="345"/>
      <c r="F86" s="986"/>
      <c r="G86" s="987"/>
      <c r="H86" s="1019"/>
      <c r="I86" s="796"/>
    </row>
    <row r="87" spans="1:9" ht="15" thickBot="1" x14ac:dyDescent="0.4">
      <c r="A87" s="385"/>
      <c r="B87" s="415"/>
      <c r="C87" s="384"/>
      <c r="D87" s="384"/>
      <c r="E87" s="386"/>
      <c r="F87" s="1013"/>
      <c r="G87" s="1014"/>
      <c r="H87" s="988" t="s">
        <v>47</v>
      </c>
      <c r="I87" s="796"/>
    </row>
    <row r="88" spans="1:9" x14ac:dyDescent="0.35">
      <c r="A88" s="346" t="s">
        <v>5</v>
      </c>
      <c r="B88" s="347" t="s">
        <v>6</v>
      </c>
      <c r="C88" s="347"/>
      <c r="D88" s="347"/>
      <c r="E88" s="348" t="s">
        <v>7</v>
      </c>
      <c r="F88" s="989" t="s">
        <v>8</v>
      </c>
      <c r="G88" s="990" t="s">
        <v>9</v>
      </c>
      <c r="H88" s="991" t="s">
        <v>10</v>
      </c>
      <c r="I88" s="796"/>
    </row>
    <row r="89" spans="1:9" ht="15" thickBot="1" x14ac:dyDescent="0.4">
      <c r="A89" s="349"/>
      <c r="B89" s="350"/>
      <c r="C89" s="350"/>
      <c r="D89" s="350"/>
      <c r="E89" s="351"/>
      <c r="F89" s="992"/>
      <c r="G89" s="993" t="s">
        <v>11</v>
      </c>
      <c r="H89" s="994" t="s">
        <v>11</v>
      </c>
      <c r="I89" s="796"/>
    </row>
    <row r="90" spans="1:9" x14ac:dyDescent="0.35">
      <c r="A90" s="408" t="s">
        <v>48</v>
      </c>
      <c r="B90" s="956" t="s">
        <v>49</v>
      </c>
      <c r="C90" s="344"/>
      <c r="D90" s="344"/>
      <c r="E90" s="417"/>
      <c r="F90" s="1020"/>
      <c r="G90" s="1021"/>
      <c r="H90" s="1022"/>
      <c r="I90" s="796"/>
    </row>
    <row r="91" spans="1:9" x14ac:dyDescent="0.35">
      <c r="A91" s="408" t="s">
        <v>157</v>
      </c>
      <c r="B91" s="361" t="s">
        <v>158</v>
      </c>
      <c r="C91" s="363"/>
      <c r="D91" s="363"/>
      <c r="E91" s="376"/>
      <c r="F91" s="1023"/>
      <c r="G91" s="999"/>
      <c r="H91" s="1000"/>
      <c r="I91" s="796"/>
    </row>
    <row r="92" spans="1:9" x14ac:dyDescent="0.35">
      <c r="A92" s="418"/>
      <c r="B92" s="419" t="s">
        <v>52</v>
      </c>
      <c r="C92" s="344"/>
      <c r="D92" s="344"/>
      <c r="E92" s="376" t="s">
        <v>53</v>
      </c>
      <c r="F92" s="1023">
        <v>24</v>
      </c>
      <c r="G92" s="999"/>
      <c r="H92" s="1000"/>
      <c r="I92" s="796"/>
    </row>
    <row r="93" spans="1:9" x14ac:dyDescent="0.35">
      <c r="A93" s="418"/>
      <c r="B93" s="419" t="s">
        <v>387</v>
      </c>
      <c r="C93" s="344"/>
      <c r="D93" s="344"/>
      <c r="E93" s="376" t="s">
        <v>53</v>
      </c>
      <c r="F93" s="1023">
        <v>24</v>
      </c>
      <c r="G93" s="999"/>
      <c r="H93" s="1000"/>
      <c r="I93" s="796"/>
    </row>
    <row r="94" spans="1:9" x14ac:dyDescent="0.35">
      <c r="A94" s="418"/>
      <c r="B94" s="419" t="s">
        <v>460</v>
      </c>
      <c r="C94" s="344"/>
      <c r="D94" s="344"/>
      <c r="E94" s="376" t="s">
        <v>53</v>
      </c>
      <c r="F94" s="1023">
        <v>24</v>
      </c>
      <c r="G94" s="999"/>
      <c r="H94" s="1000"/>
      <c r="I94" s="796"/>
    </row>
    <row r="95" spans="1:9" x14ac:dyDescent="0.35">
      <c r="A95" s="418"/>
      <c r="B95" s="419" t="s">
        <v>54</v>
      </c>
      <c r="C95" s="344"/>
      <c r="D95" s="344"/>
      <c r="E95" s="376" t="s">
        <v>53</v>
      </c>
      <c r="F95" s="1023">
        <v>24</v>
      </c>
      <c r="G95" s="999"/>
      <c r="H95" s="1000"/>
      <c r="I95" s="796"/>
    </row>
    <row r="96" spans="1:9" x14ac:dyDescent="0.35">
      <c r="A96" s="418"/>
      <c r="B96" s="419" t="s">
        <v>388</v>
      </c>
      <c r="C96" s="344"/>
      <c r="D96" s="344"/>
      <c r="E96" s="376" t="s">
        <v>53</v>
      </c>
      <c r="F96" s="1023">
        <v>24</v>
      </c>
      <c r="G96" s="999"/>
      <c r="H96" s="1000"/>
      <c r="I96" s="796"/>
    </row>
    <row r="97" spans="1:9" x14ac:dyDescent="0.35">
      <c r="A97" s="418"/>
      <c r="B97" s="487"/>
      <c r="C97" s="344"/>
      <c r="D97" s="344"/>
      <c r="E97" s="376"/>
      <c r="F97" s="1023"/>
      <c r="G97" s="999"/>
      <c r="H97" s="1000"/>
      <c r="I97" s="796"/>
    </row>
    <row r="98" spans="1:9" x14ac:dyDescent="0.35">
      <c r="A98" s="408" t="s">
        <v>50</v>
      </c>
      <c r="B98" s="361" t="s">
        <v>51</v>
      </c>
      <c r="C98" s="344"/>
      <c r="D98" s="344"/>
      <c r="E98" s="376"/>
      <c r="F98" s="1023"/>
      <c r="G98" s="999"/>
      <c r="H98" s="1000"/>
      <c r="I98" s="796"/>
    </row>
    <row r="99" spans="1:9" x14ac:dyDescent="0.35">
      <c r="A99" s="418"/>
      <c r="B99" s="419" t="s">
        <v>52</v>
      </c>
      <c r="C99" s="344"/>
      <c r="D99" s="344"/>
      <c r="E99" s="376" t="s">
        <v>53</v>
      </c>
      <c r="F99" s="1023">
        <v>24</v>
      </c>
      <c r="G99" s="999"/>
      <c r="H99" s="1000"/>
      <c r="I99" s="796"/>
    </row>
    <row r="100" spans="1:9" x14ac:dyDescent="0.35">
      <c r="A100" s="418"/>
      <c r="B100" s="419" t="s">
        <v>387</v>
      </c>
      <c r="C100" s="344"/>
      <c r="D100" s="344"/>
      <c r="E100" s="376" t="s">
        <v>53</v>
      </c>
      <c r="F100" s="1023">
        <v>24</v>
      </c>
      <c r="G100" s="999"/>
      <c r="H100" s="1000"/>
      <c r="I100" s="796"/>
    </row>
    <row r="101" spans="1:9" x14ac:dyDescent="0.35">
      <c r="A101" s="418"/>
      <c r="B101" s="419" t="s">
        <v>460</v>
      </c>
      <c r="C101" s="344"/>
      <c r="D101" s="344"/>
      <c r="E101" s="376" t="s">
        <v>53</v>
      </c>
      <c r="F101" s="1023">
        <v>24</v>
      </c>
      <c r="G101" s="999"/>
      <c r="H101" s="1000"/>
      <c r="I101" s="796"/>
    </row>
    <row r="102" spans="1:9" x14ac:dyDescent="0.35">
      <c r="A102" s="418"/>
      <c r="B102" s="419" t="s">
        <v>54</v>
      </c>
      <c r="C102" s="344"/>
      <c r="D102" s="344"/>
      <c r="E102" s="376" t="s">
        <v>53</v>
      </c>
      <c r="F102" s="1023">
        <v>24</v>
      </c>
      <c r="G102" s="999"/>
      <c r="H102" s="1000"/>
      <c r="I102" s="796"/>
    </row>
    <row r="103" spans="1:9" x14ac:dyDescent="0.35">
      <c r="A103" s="418"/>
      <c r="B103" s="419" t="s">
        <v>392</v>
      </c>
      <c r="C103" s="344"/>
      <c r="D103" s="344"/>
      <c r="E103" s="376" t="s">
        <v>53</v>
      </c>
      <c r="F103" s="1023">
        <v>24</v>
      </c>
      <c r="G103" s="999"/>
      <c r="H103" s="1000"/>
      <c r="I103" s="796"/>
    </row>
    <row r="104" spans="1:9" x14ac:dyDescent="0.35">
      <c r="A104" s="418"/>
      <c r="B104" s="419"/>
      <c r="C104" s="344"/>
      <c r="D104" s="344"/>
      <c r="E104" s="376"/>
      <c r="F104" s="1023"/>
      <c r="G104" s="999"/>
      <c r="H104" s="1000"/>
      <c r="I104" s="796"/>
    </row>
    <row r="105" spans="1:9" x14ac:dyDescent="0.35">
      <c r="A105" s="408" t="s">
        <v>160</v>
      </c>
      <c r="B105" s="361" t="s">
        <v>161</v>
      </c>
      <c r="C105" s="344"/>
      <c r="D105" s="344"/>
      <c r="E105" s="376"/>
      <c r="F105" s="1023"/>
      <c r="G105" s="999"/>
      <c r="H105" s="1000"/>
      <c r="I105" s="796"/>
    </row>
    <row r="106" spans="1:9" x14ac:dyDescent="0.35">
      <c r="A106" s="418"/>
      <c r="B106" s="419" t="s">
        <v>162</v>
      </c>
      <c r="C106" s="344"/>
      <c r="D106" s="344"/>
      <c r="E106" s="376" t="s">
        <v>53</v>
      </c>
      <c r="F106" s="1023">
        <v>24</v>
      </c>
      <c r="G106" s="999"/>
      <c r="H106" s="1000"/>
      <c r="I106" s="796"/>
    </row>
    <row r="107" spans="1:9" x14ac:dyDescent="0.35">
      <c r="A107" s="418"/>
      <c r="B107" s="419" t="s">
        <v>461</v>
      </c>
      <c r="C107" s="344"/>
      <c r="D107" s="344"/>
      <c r="E107" s="376" t="s">
        <v>53</v>
      </c>
      <c r="F107" s="1023">
        <v>24</v>
      </c>
      <c r="G107" s="999"/>
      <c r="H107" s="1000"/>
      <c r="I107" s="796"/>
    </row>
    <row r="108" spans="1:9" x14ac:dyDescent="0.35">
      <c r="A108" s="418"/>
      <c r="B108" s="419" t="s">
        <v>462</v>
      </c>
      <c r="C108" s="344"/>
      <c r="D108" s="344"/>
      <c r="E108" s="376" t="s">
        <v>53</v>
      </c>
      <c r="F108" s="1023">
        <v>24</v>
      </c>
      <c r="G108" s="999"/>
      <c r="H108" s="1000"/>
      <c r="I108" s="796"/>
    </row>
    <row r="109" spans="1:9" x14ac:dyDescent="0.35">
      <c r="A109" s="418"/>
      <c r="B109" s="419" t="s">
        <v>463</v>
      </c>
      <c r="C109" s="344"/>
      <c r="D109" s="344"/>
      <c r="E109" s="376" t="s">
        <v>53</v>
      </c>
      <c r="F109" s="1023">
        <v>24</v>
      </c>
      <c r="G109" s="999"/>
      <c r="H109" s="1000"/>
      <c r="I109" s="796"/>
    </row>
    <row r="110" spans="1:9" x14ac:dyDescent="0.35">
      <c r="A110" s="418"/>
      <c r="B110" s="419" t="s">
        <v>464</v>
      </c>
      <c r="C110" s="344"/>
      <c r="D110" s="344"/>
      <c r="E110" s="376" t="s">
        <v>53</v>
      </c>
      <c r="F110" s="1023">
        <v>24</v>
      </c>
      <c r="G110" s="999"/>
      <c r="H110" s="1000"/>
      <c r="I110" s="796"/>
    </row>
    <row r="111" spans="1:9" x14ac:dyDescent="0.35">
      <c r="A111" s="418"/>
      <c r="B111" s="419" t="s">
        <v>465</v>
      </c>
      <c r="C111" s="344"/>
      <c r="D111" s="344"/>
      <c r="E111" s="376" t="s">
        <v>53</v>
      </c>
      <c r="F111" s="1023">
        <v>24</v>
      </c>
      <c r="G111" s="999"/>
      <c r="H111" s="1000"/>
      <c r="I111" s="796"/>
    </row>
    <row r="112" spans="1:9" x14ac:dyDescent="0.35">
      <c r="A112" s="418"/>
      <c r="B112" s="419"/>
      <c r="C112" s="344"/>
      <c r="D112" s="344"/>
      <c r="E112" s="376"/>
      <c r="F112" s="1023"/>
      <c r="G112" s="999"/>
      <c r="H112" s="1000"/>
      <c r="I112" s="796"/>
    </row>
    <row r="113" spans="1:9" x14ac:dyDescent="0.35">
      <c r="A113" s="408" t="s">
        <v>56</v>
      </c>
      <c r="B113" s="361" t="s">
        <v>57</v>
      </c>
      <c r="C113" s="344"/>
      <c r="D113" s="344"/>
      <c r="E113" s="376"/>
      <c r="F113" s="1023"/>
      <c r="G113" s="999"/>
      <c r="H113" s="1000"/>
      <c r="I113" s="796"/>
    </row>
    <row r="114" spans="1:9" x14ac:dyDescent="0.35">
      <c r="A114" s="408"/>
      <c r="B114" s="361"/>
      <c r="C114" s="344"/>
      <c r="D114" s="344"/>
      <c r="E114" s="376"/>
      <c r="F114" s="1023"/>
      <c r="G114" s="999"/>
      <c r="H114" s="1000"/>
      <c r="I114" s="796"/>
    </row>
    <row r="115" spans="1:9" x14ac:dyDescent="0.35">
      <c r="A115" s="418"/>
      <c r="B115" s="419" t="s">
        <v>58</v>
      </c>
      <c r="C115" s="344"/>
      <c r="D115" s="344"/>
      <c r="E115" s="376" t="s">
        <v>59</v>
      </c>
      <c r="F115" s="1023">
        <v>600</v>
      </c>
      <c r="G115" s="999"/>
      <c r="H115" s="1000"/>
      <c r="I115" s="796"/>
    </row>
    <row r="116" spans="1:9" x14ac:dyDescent="0.35">
      <c r="A116" s="418"/>
      <c r="B116" s="419" t="s">
        <v>397</v>
      </c>
      <c r="C116" s="344"/>
      <c r="D116" s="344"/>
      <c r="E116" s="376" t="s">
        <v>59</v>
      </c>
      <c r="F116" s="1023">
        <v>600</v>
      </c>
      <c r="G116" s="999"/>
      <c r="H116" s="1000"/>
      <c r="I116" s="796"/>
    </row>
    <row r="117" spans="1:9" ht="15" thickBot="1" x14ac:dyDescent="0.4">
      <c r="A117" s="422"/>
      <c r="B117" s="419"/>
      <c r="C117" s="344"/>
      <c r="D117" s="344"/>
      <c r="E117" s="376"/>
      <c r="F117" s="1023"/>
      <c r="G117" s="999"/>
      <c r="H117" s="1000"/>
      <c r="I117" s="796"/>
    </row>
    <row r="118" spans="1:9" ht="15" thickBot="1" x14ac:dyDescent="0.4">
      <c r="A118" s="380" t="s">
        <v>61</v>
      </c>
      <c r="B118" s="381"/>
      <c r="C118" s="395"/>
      <c r="D118" s="381"/>
      <c r="E118" s="396"/>
      <c r="F118" s="1002"/>
      <c r="G118" s="1010"/>
      <c r="H118" s="1011"/>
      <c r="I118" s="796"/>
    </row>
    <row r="119" spans="1:9" x14ac:dyDescent="0.35">
      <c r="A119" s="363"/>
      <c r="B119" s="344"/>
      <c r="C119" s="344"/>
      <c r="D119" s="344"/>
      <c r="E119" s="345"/>
      <c r="F119" s="986"/>
      <c r="G119" s="987"/>
      <c r="H119" s="1019"/>
      <c r="I119" s="796"/>
    </row>
    <row r="120" spans="1:9" x14ac:dyDescent="0.35">
      <c r="A120" s="363"/>
      <c r="B120" s="344"/>
      <c r="C120" s="344"/>
      <c r="D120" s="344"/>
      <c r="E120" s="345"/>
      <c r="F120" s="986"/>
      <c r="G120" s="987"/>
      <c r="H120" s="1019"/>
      <c r="I120" s="796"/>
    </row>
    <row r="121" spans="1:9" x14ac:dyDescent="0.35">
      <c r="A121" s="363" t="s">
        <v>62</v>
      </c>
      <c r="B121" s="344"/>
      <c r="C121" s="344"/>
      <c r="D121" s="344"/>
      <c r="E121" s="345"/>
      <c r="F121" s="986"/>
      <c r="G121" s="987"/>
      <c r="H121" s="1019"/>
      <c r="I121" s="711"/>
    </row>
    <row r="122" spans="1:9" ht="15" thickBot="1" x14ac:dyDescent="0.4">
      <c r="A122" s="384"/>
      <c r="B122" s="384"/>
      <c r="C122" s="384"/>
      <c r="D122" s="384"/>
      <c r="E122" s="386"/>
      <c r="F122" s="1013"/>
      <c r="G122" s="1014"/>
      <c r="H122" s="1024" t="s">
        <v>63</v>
      </c>
      <c r="I122" s="711"/>
    </row>
    <row r="123" spans="1:9" x14ac:dyDescent="0.35">
      <c r="A123" s="423" t="s">
        <v>5</v>
      </c>
      <c r="B123" s="424" t="s">
        <v>6</v>
      </c>
      <c r="C123" s="347"/>
      <c r="D123" s="347"/>
      <c r="E123" s="425" t="s">
        <v>7</v>
      </c>
      <c r="F123" s="989" t="s">
        <v>8</v>
      </c>
      <c r="G123" s="1025" t="s">
        <v>9</v>
      </c>
      <c r="H123" s="1026" t="s">
        <v>10</v>
      </c>
      <c r="I123" s="711"/>
    </row>
    <row r="124" spans="1:9" ht="15" thickBot="1" x14ac:dyDescent="0.4">
      <c r="A124" s="426"/>
      <c r="B124" s="427"/>
      <c r="C124" s="350"/>
      <c r="D124" s="350"/>
      <c r="E124" s="352"/>
      <c r="F124" s="992"/>
      <c r="G124" s="1027" t="s">
        <v>11</v>
      </c>
      <c r="H124" s="1028" t="s">
        <v>11</v>
      </c>
      <c r="I124" s="711"/>
    </row>
    <row r="125" spans="1:9" x14ac:dyDescent="0.35">
      <c r="A125" s="360">
        <v>2100</v>
      </c>
      <c r="B125" s="361" t="s">
        <v>64</v>
      </c>
      <c r="C125" s="344"/>
      <c r="D125" s="344"/>
      <c r="E125" s="359"/>
      <c r="F125" s="1023"/>
      <c r="G125" s="999"/>
      <c r="H125" s="1018"/>
      <c r="I125" s="711"/>
    </row>
    <row r="126" spans="1:9" x14ac:dyDescent="0.35">
      <c r="A126" s="360"/>
      <c r="B126" s="361"/>
      <c r="C126" s="344"/>
      <c r="D126" s="344"/>
      <c r="E126" s="359"/>
      <c r="F126" s="1023"/>
      <c r="G126" s="999"/>
      <c r="H126" s="1018"/>
      <c r="I126" s="711"/>
    </row>
    <row r="127" spans="1:9" x14ac:dyDescent="0.35">
      <c r="A127" s="360">
        <v>21.01</v>
      </c>
      <c r="B127" s="406" t="s">
        <v>65</v>
      </c>
      <c r="C127" s="363"/>
      <c r="D127" s="344"/>
      <c r="E127" s="359"/>
      <c r="F127" s="1023"/>
      <c r="G127" s="999"/>
      <c r="H127" s="1018"/>
      <c r="I127" s="711"/>
    </row>
    <row r="128" spans="1:9" x14ac:dyDescent="0.35">
      <c r="A128" s="360"/>
      <c r="B128" s="406"/>
      <c r="C128" s="363"/>
      <c r="D128" s="344"/>
      <c r="E128" s="359"/>
      <c r="F128" s="1023"/>
      <c r="G128" s="999"/>
      <c r="H128" s="1018"/>
      <c r="I128" s="711"/>
    </row>
    <row r="129" spans="1:9" x14ac:dyDescent="0.35">
      <c r="A129" s="360"/>
      <c r="B129" s="412" t="s">
        <v>66</v>
      </c>
      <c r="C129" s="363"/>
      <c r="D129" s="344"/>
      <c r="E129" s="359"/>
      <c r="F129" s="1023"/>
      <c r="G129" s="999"/>
      <c r="H129" s="1018"/>
      <c r="I129" s="711"/>
    </row>
    <row r="130" spans="1:9" x14ac:dyDescent="0.35">
      <c r="A130" s="360"/>
      <c r="B130" s="344"/>
      <c r="C130" s="363"/>
      <c r="D130" s="344"/>
      <c r="E130" s="359"/>
      <c r="F130" s="1023"/>
      <c r="G130" s="999"/>
      <c r="H130" s="1018"/>
      <c r="I130" s="711"/>
    </row>
    <row r="131" spans="1:9" x14ac:dyDescent="0.35">
      <c r="A131" s="360"/>
      <c r="B131" s="412" t="s">
        <v>67</v>
      </c>
      <c r="C131" s="363"/>
      <c r="D131" s="344"/>
      <c r="E131" s="376" t="s">
        <v>68</v>
      </c>
      <c r="F131" s="1023">
        <v>10</v>
      </c>
      <c r="G131" s="999"/>
      <c r="H131" s="1000"/>
      <c r="I131" s="711"/>
    </row>
    <row r="132" spans="1:9" x14ac:dyDescent="0.35">
      <c r="A132" s="360"/>
      <c r="B132" s="406"/>
      <c r="C132" s="363"/>
      <c r="D132" s="344"/>
      <c r="E132" s="376"/>
      <c r="F132" s="1023"/>
      <c r="G132" s="999"/>
      <c r="H132" s="1000"/>
      <c r="I132" s="711"/>
    </row>
    <row r="133" spans="1:9" x14ac:dyDescent="0.35">
      <c r="A133" s="360" t="s">
        <v>398</v>
      </c>
      <c r="B133" s="406" t="s">
        <v>399</v>
      </c>
      <c r="C133" s="363"/>
      <c r="D133" s="344"/>
      <c r="E133" s="376"/>
      <c r="F133" s="1023"/>
      <c r="G133" s="999"/>
      <c r="H133" s="1000"/>
      <c r="I133" s="711"/>
    </row>
    <row r="134" spans="1:9" x14ac:dyDescent="0.35">
      <c r="A134" s="360"/>
      <c r="B134" s="406"/>
      <c r="C134" s="363"/>
      <c r="D134" s="344"/>
      <c r="E134" s="376"/>
      <c r="F134" s="1023"/>
      <c r="G134" s="999"/>
      <c r="H134" s="1000"/>
      <c r="I134" s="711"/>
    </row>
    <row r="135" spans="1:9" x14ac:dyDescent="0.35">
      <c r="A135" s="368"/>
      <c r="B135" s="412" t="s">
        <v>400</v>
      </c>
      <c r="C135" s="344"/>
      <c r="D135" s="344"/>
      <c r="E135" s="376"/>
      <c r="F135" s="1017"/>
      <c r="G135" s="1029"/>
      <c r="H135" s="1000"/>
      <c r="I135" s="711"/>
    </row>
    <row r="136" spans="1:9" x14ac:dyDescent="0.35">
      <c r="A136" s="368"/>
      <c r="B136" s="412" t="s">
        <v>401</v>
      </c>
      <c r="C136" s="344"/>
      <c r="D136" s="344"/>
      <c r="E136" s="376" t="s">
        <v>45</v>
      </c>
      <c r="F136" s="1017">
        <v>100</v>
      </c>
      <c r="G136" s="1029"/>
      <c r="H136" s="1000"/>
      <c r="I136" s="711"/>
    </row>
    <row r="137" spans="1:9" x14ac:dyDescent="0.35">
      <c r="A137" s="368"/>
      <c r="B137" s="412"/>
      <c r="C137" s="344"/>
      <c r="D137" s="344"/>
      <c r="E137" s="376"/>
      <c r="F137" s="1017"/>
      <c r="G137" s="1029"/>
      <c r="H137" s="1000"/>
      <c r="I137" s="711"/>
    </row>
    <row r="138" spans="1:9" x14ac:dyDescent="0.35">
      <c r="A138" s="360" t="s">
        <v>175</v>
      </c>
      <c r="B138" s="406" t="s">
        <v>176</v>
      </c>
      <c r="C138" s="344"/>
      <c r="D138" s="344"/>
      <c r="E138" s="376" t="s">
        <v>35</v>
      </c>
      <c r="F138" s="1017"/>
      <c r="G138" s="1029"/>
      <c r="H138" s="1000"/>
      <c r="I138" s="711"/>
    </row>
    <row r="139" spans="1:9" x14ac:dyDescent="0.35">
      <c r="A139" s="360"/>
      <c r="B139" s="406"/>
      <c r="C139" s="344"/>
      <c r="D139" s="344"/>
      <c r="E139" s="376"/>
      <c r="F139" s="1017"/>
      <c r="G139" s="1029"/>
      <c r="H139" s="1000"/>
      <c r="I139" s="711"/>
    </row>
    <row r="140" spans="1:9" x14ac:dyDescent="0.35">
      <c r="A140" s="360"/>
      <c r="B140" s="406" t="s">
        <v>177</v>
      </c>
      <c r="C140" s="344"/>
      <c r="D140" s="344"/>
      <c r="E140" s="376"/>
      <c r="F140" s="1017"/>
      <c r="G140" s="1029"/>
      <c r="H140" s="1000"/>
      <c r="I140" s="711"/>
    </row>
    <row r="141" spans="1:9" x14ac:dyDescent="0.35">
      <c r="A141" s="360"/>
      <c r="B141" s="406"/>
      <c r="C141" s="344"/>
      <c r="D141" s="344"/>
      <c r="E141" s="376"/>
      <c r="F141" s="1017"/>
      <c r="G141" s="1029"/>
      <c r="H141" s="1000"/>
      <c r="I141" s="711"/>
    </row>
    <row r="142" spans="1:9" x14ac:dyDescent="0.35">
      <c r="A142" s="360"/>
      <c r="B142" s="412" t="s">
        <v>467</v>
      </c>
      <c r="C142" s="344"/>
      <c r="D142" s="344"/>
      <c r="E142" s="376" t="s">
        <v>80</v>
      </c>
      <c r="F142" s="1017">
        <v>200</v>
      </c>
      <c r="G142" s="1029"/>
      <c r="H142" s="1000"/>
      <c r="I142" s="711"/>
    </row>
    <row r="143" spans="1:9" x14ac:dyDescent="0.35">
      <c r="A143" s="360"/>
      <c r="B143" s="406"/>
      <c r="C143" s="344"/>
      <c r="D143" s="344"/>
      <c r="E143" s="376"/>
      <c r="F143" s="1017"/>
      <c r="G143" s="1029"/>
      <c r="H143" s="1000"/>
      <c r="I143" s="711"/>
    </row>
    <row r="144" spans="1:9" x14ac:dyDescent="0.35">
      <c r="A144" s="360"/>
      <c r="B144" s="412" t="s">
        <v>468</v>
      </c>
      <c r="C144" s="344"/>
      <c r="D144" s="344"/>
      <c r="E144" s="376" t="s">
        <v>80</v>
      </c>
      <c r="F144" s="1017">
        <v>100</v>
      </c>
      <c r="G144" s="1029"/>
      <c r="H144" s="1000"/>
      <c r="I144" s="711"/>
    </row>
    <row r="145" spans="1:9" x14ac:dyDescent="0.35">
      <c r="A145" s="360"/>
      <c r="B145" s="406"/>
      <c r="C145" s="344"/>
      <c r="D145" s="344"/>
      <c r="E145" s="376"/>
      <c r="F145" s="1017"/>
      <c r="G145" s="1029"/>
      <c r="H145" s="1000"/>
      <c r="I145" s="711"/>
    </row>
    <row r="146" spans="1:9" x14ac:dyDescent="0.35">
      <c r="A146" s="360"/>
      <c r="B146" s="406" t="s">
        <v>180</v>
      </c>
      <c r="C146" s="344"/>
      <c r="D146" s="344"/>
      <c r="E146" s="376"/>
      <c r="F146" s="1017"/>
      <c r="G146" s="1029"/>
      <c r="H146" s="1000"/>
      <c r="I146" s="711"/>
    </row>
    <row r="147" spans="1:9" x14ac:dyDescent="0.35">
      <c r="A147" s="360"/>
      <c r="B147" s="406"/>
      <c r="C147" s="344"/>
      <c r="D147" s="344"/>
      <c r="E147" s="376"/>
      <c r="F147" s="1017"/>
      <c r="G147" s="1029"/>
      <c r="H147" s="1000"/>
      <c r="I147" s="711"/>
    </row>
    <row r="148" spans="1:9" x14ac:dyDescent="0.35">
      <c r="A148" s="360"/>
      <c r="B148" s="412" t="s">
        <v>420</v>
      </c>
      <c r="C148" s="344"/>
      <c r="D148" s="344"/>
      <c r="E148" s="376" t="s">
        <v>80</v>
      </c>
      <c r="F148" s="1017">
        <v>200</v>
      </c>
      <c r="G148" s="1029"/>
      <c r="H148" s="1000"/>
      <c r="I148" s="711"/>
    </row>
    <row r="149" spans="1:9" x14ac:dyDescent="0.35">
      <c r="A149" s="360"/>
      <c r="B149" s="406"/>
      <c r="C149" s="344"/>
      <c r="D149" s="344"/>
      <c r="E149" s="376"/>
      <c r="F149" s="1017"/>
      <c r="G149" s="1029"/>
      <c r="H149" s="1000"/>
      <c r="I149" s="711"/>
    </row>
    <row r="150" spans="1:9" x14ac:dyDescent="0.35">
      <c r="A150" s="360"/>
      <c r="B150" s="412" t="s">
        <v>469</v>
      </c>
      <c r="C150" s="344"/>
      <c r="D150" s="344"/>
      <c r="E150" s="376" t="s">
        <v>80</v>
      </c>
      <c r="F150" s="1017">
        <v>100</v>
      </c>
      <c r="G150" s="1029"/>
      <c r="H150" s="1000"/>
      <c r="I150" s="711"/>
    </row>
    <row r="151" spans="1:9" x14ac:dyDescent="0.35">
      <c r="A151" s="368"/>
      <c r="B151" s="412"/>
      <c r="C151" s="344"/>
      <c r="D151" s="344"/>
      <c r="E151" s="376"/>
      <c r="F151" s="1017"/>
      <c r="G151" s="1029"/>
      <c r="H151" s="1000"/>
      <c r="I151" s="711"/>
    </row>
    <row r="152" spans="1:9" x14ac:dyDescent="0.35">
      <c r="A152" s="360" t="s">
        <v>183</v>
      </c>
      <c r="B152" s="406" t="s">
        <v>184</v>
      </c>
      <c r="C152" s="344"/>
      <c r="D152" s="344"/>
      <c r="E152" s="376" t="s">
        <v>35</v>
      </c>
      <c r="F152" s="1017"/>
      <c r="G152" s="1029"/>
      <c r="H152" s="1000"/>
      <c r="I152" s="711"/>
    </row>
    <row r="153" spans="1:9" x14ac:dyDescent="0.35">
      <c r="A153" s="368"/>
      <c r="B153" s="412"/>
      <c r="C153" s="344"/>
      <c r="D153" s="344"/>
      <c r="E153" s="376"/>
      <c r="F153" s="1017"/>
      <c r="G153" s="1029"/>
      <c r="H153" s="1000"/>
      <c r="I153" s="711"/>
    </row>
    <row r="154" spans="1:9" x14ac:dyDescent="0.35">
      <c r="A154" s="368"/>
      <c r="B154" s="412" t="s">
        <v>470</v>
      </c>
      <c r="C154" s="344"/>
      <c r="D154" s="344"/>
      <c r="E154" s="376" t="s">
        <v>80</v>
      </c>
      <c r="F154" s="1017">
        <v>10</v>
      </c>
      <c r="G154" s="1029"/>
      <c r="H154" s="1000"/>
      <c r="I154" s="711"/>
    </row>
    <row r="155" spans="1:9" x14ac:dyDescent="0.35">
      <c r="A155" s="368"/>
      <c r="B155" s="406"/>
      <c r="C155" s="344"/>
      <c r="D155" s="344"/>
      <c r="E155" s="376"/>
      <c r="F155" s="1017"/>
      <c r="G155" s="1029"/>
      <c r="H155" s="1000"/>
      <c r="I155" s="711"/>
    </row>
    <row r="156" spans="1:9" x14ac:dyDescent="0.35">
      <c r="A156" s="357"/>
      <c r="B156" s="412" t="s">
        <v>471</v>
      </c>
      <c r="C156" s="344"/>
      <c r="D156" s="344"/>
      <c r="E156" s="376" t="s">
        <v>80</v>
      </c>
      <c r="F156" s="1017">
        <v>10</v>
      </c>
      <c r="G156" s="1029"/>
      <c r="H156" s="1000"/>
      <c r="I156" s="711"/>
    </row>
    <row r="157" spans="1:9" ht="15" thickBot="1" x14ac:dyDescent="0.4">
      <c r="A157" s="357"/>
      <c r="B157" s="412"/>
      <c r="C157" s="344"/>
      <c r="D157" s="344"/>
      <c r="E157" s="376"/>
      <c r="F157" s="1017"/>
      <c r="G157" s="1030"/>
      <c r="H157" s="1018"/>
      <c r="I157" s="711"/>
    </row>
    <row r="158" spans="1:9" ht="15" thickBot="1" x14ac:dyDescent="0.4">
      <c r="A158" s="380" t="s">
        <v>70</v>
      </c>
      <c r="B158" s="381"/>
      <c r="C158" s="381"/>
      <c r="D158" s="381"/>
      <c r="E158" s="381"/>
      <c r="F158" s="1002"/>
      <c r="G158" s="1003"/>
      <c r="H158" s="1004"/>
      <c r="I158" s="711"/>
    </row>
    <row r="159" spans="1:9" x14ac:dyDescent="0.35">
      <c r="A159" s="363"/>
      <c r="B159" s="344"/>
      <c r="C159" s="344"/>
      <c r="D159" s="344"/>
      <c r="E159" s="344"/>
      <c r="F159" s="986"/>
      <c r="G159" s="987"/>
      <c r="H159" s="1031"/>
      <c r="I159" s="711"/>
    </row>
    <row r="160" spans="1:9" ht="15" thickBot="1" x14ac:dyDescent="0.4">
      <c r="A160" s="363"/>
      <c r="B160" s="344"/>
      <c r="C160" s="344"/>
      <c r="D160" s="344"/>
      <c r="E160" s="344"/>
      <c r="F160" s="986"/>
      <c r="G160" s="987"/>
      <c r="H160" s="1031"/>
      <c r="I160" s="711"/>
    </row>
    <row r="161" spans="1:9" x14ac:dyDescent="0.35">
      <c r="A161" s="423" t="s">
        <v>5</v>
      </c>
      <c r="B161" s="424" t="s">
        <v>6</v>
      </c>
      <c r="C161" s="347"/>
      <c r="D161" s="347"/>
      <c r="E161" s="425" t="s">
        <v>7</v>
      </c>
      <c r="F161" s="989" t="s">
        <v>8</v>
      </c>
      <c r="G161" s="1025" t="s">
        <v>9</v>
      </c>
      <c r="H161" s="1026" t="s">
        <v>10</v>
      </c>
      <c r="I161" s="711"/>
    </row>
    <row r="162" spans="1:9" ht="15" thickBot="1" x14ac:dyDescent="0.4">
      <c r="A162" s="426"/>
      <c r="B162" s="427"/>
      <c r="C162" s="350"/>
      <c r="D162" s="350"/>
      <c r="E162" s="352"/>
      <c r="F162" s="992"/>
      <c r="G162" s="1027" t="s">
        <v>11</v>
      </c>
      <c r="H162" s="1028" t="s">
        <v>11</v>
      </c>
      <c r="I162" s="711"/>
    </row>
    <row r="163" spans="1:9" x14ac:dyDescent="0.35">
      <c r="A163" s="360">
        <v>2200</v>
      </c>
      <c r="B163" s="406" t="s">
        <v>71</v>
      </c>
      <c r="C163" s="344"/>
      <c r="D163" s="413"/>
      <c r="E163" s="345"/>
      <c r="F163" s="1017"/>
      <c r="G163" s="1029"/>
      <c r="H163" s="1018"/>
      <c r="I163" s="711"/>
    </row>
    <row r="164" spans="1:9" x14ac:dyDescent="0.35">
      <c r="A164" s="360">
        <v>22.01</v>
      </c>
      <c r="B164" s="406" t="s">
        <v>72</v>
      </c>
      <c r="C164" s="344"/>
      <c r="D164" s="344"/>
      <c r="E164" s="376"/>
      <c r="F164" s="1017"/>
      <c r="G164" s="1029"/>
      <c r="H164" s="1018"/>
      <c r="I164" s="711"/>
    </row>
    <row r="165" spans="1:9" x14ac:dyDescent="0.35">
      <c r="A165" s="368"/>
      <c r="B165" s="412" t="s">
        <v>66</v>
      </c>
      <c r="C165" s="344"/>
      <c r="D165" s="344"/>
      <c r="E165" s="376"/>
      <c r="F165" s="1017"/>
      <c r="G165" s="1029"/>
      <c r="H165" s="1018"/>
      <c r="I165" s="711"/>
    </row>
    <row r="166" spans="1:9" x14ac:dyDescent="0.35">
      <c r="A166" s="368"/>
      <c r="B166" s="412" t="s">
        <v>73</v>
      </c>
      <c r="C166" s="344"/>
      <c r="D166" s="344"/>
      <c r="E166" s="376" t="s">
        <v>68</v>
      </c>
      <c r="F166" s="1017">
        <v>10</v>
      </c>
      <c r="G166" s="1029"/>
      <c r="H166" s="1000"/>
      <c r="I166" s="711"/>
    </row>
    <row r="167" spans="1:9" x14ac:dyDescent="0.35">
      <c r="A167" s="357"/>
      <c r="B167" s="412" t="s">
        <v>187</v>
      </c>
      <c r="C167" s="344"/>
      <c r="D167" s="344"/>
      <c r="E167" s="376" t="s">
        <v>68</v>
      </c>
      <c r="F167" s="1017">
        <v>10</v>
      </c>
      <c r="G167" s="1029"/>
      <c r="H167" s="1000"/>
      <c r="I167" s="711"/>
    </row>
    <row r="168" spans="1:9" x14ac:dyDescent="0.35">
      <c r="A168" s="360">
        <v>22.02</v>
      </c>
      <c r="B168" s="406" t="s">
        <v>74</v>
      </c>
      <c r="C168" s="344"/>
      <c r="D168" s="344"/>
      <c r="E168" s="376"/>
      <c r="F168" s="1017"/>
      <c r="G168" s="1029"/>
      <c r="H168" s="1000"/>
      <c r="I168" s="711"/>
    </row>
    <row r="169" spans="1:9" x14ac:dyDescent="0.35">
      <c r="A169" s="357"/>
      <c r="B169" s="412" t="s">
        <v>188</v>
      </c>
      <c r="C169" s="344"/>
      <c r="D169" s="344"/>
      <c r="E169" s="376" t="s">
        <v>68</v>
      </c>
      <c r="F169" s="1017">
        <v>100</v>
      </c>
      <c r="G169" s="1029"/>
      <c r="H169" s="1000"/>
      <c r="I169" s="711"/>
    </row>
    <row r="170" spans="1:9" x14ac:dyDescent="0.35">
      <c r="A170" s="357"/>
      <c r="B170" s="481" t="s">
        <v>75</v>
      </c>
      <c r="C170" s="482"/>
      <c r="D170" s="344"/>
      <c r="E170" s="376" t="s">
        <v>68</v>
      </c>
      <c r="F170" s="1017">
        <v>100</v>
      </c>
      <c r="G170" s="1029"/>
      <c r="H170" s="1000"/>
      <c r="I170" s="711"/>
    </row>
    <row r="171" spans="1:9" x14ac:dyDescent="0.35">
      <c r="A171" s="360" t="s">
        <v>189</v>
      </c>
      <c r="B171" s="406" t="s">
        <v>190</v>
      </c>
      <c r="C171" s="344"/>
      <c r="D171" s="344"/>
      <c r="E171" s="376"/>
      <c r="F171" s="1017"/>
      <c r="G171" s="1029"/>
      <c r="H171" s="1000"/>
      <c r="I171" s="711"/>
    </row>
    <row r="172" spans="1:9" x14ac:dyDescent="0.35">
      <c r="A172" s="357"/>
      <c r="B172" s="412" t="s">
        <v>421</v>
      </c>
      <c r="C172" s="344"/>
      <c r="D172" s="344"/>
      <c r="E172" s="376"/>
      <c r="F172" s="1017"/>
      <c r="G172" s="1029"/>
      <c r="H172" s="1000"/>
      <c r="I172" s="711"/>
    </row>
    <row r="173" spans="1:9" x14ac:dyDescent="0.35">
      <c r="A173" s="357"/>
      <c r="B173" s="412" t="s">
        <v>192</v>
      </c>
      <c r="C173" s="344"/>
      <c r="D173" s="344"/>
      <c r="E173" s="376" t="s">
        <v>80</v>
      </c>
      <c r="F173" s="1017">
        <v>15</v>
      </c>
      <c r="G173" s="1029"/>
      <c r="H173" s="1000"/>
      <c r="I173" s="711"/>
    </row>
    <row r="174" spans="1:9" x14ac:dyDescent="0.35">
      <c r="A174" s="357"/>
      <c r="B174" s="412" t="s">
        <v>193</v>
      </c>
      <c r="C174" s="344"/>
      <c r="D174" s="344"/>
      <c r="E174" s="376" t="s">
        <v>80</v>
      </c>
      <c r="F174" s="1017">
        <v>15</v>
      </c>
      <c r="G174" s="1029"/>
      <c r="H174" s="1000"/>
      <c r="I174" s="711"/>
    </row>
    <row r="175" spans="1:9" x14ac:dyDescent="0.35">
      <c r="A175" s="1032" t="s">
        <v>422</v>
      </c>
      <c r="B175" s="517" t="s">
        <v>423</v>
      </c>
      <c r="C175" s="375"/>
      <c r="D175" s="375"/>
      <c r="E175" s="376"/>
      <c r="F175" s="1017"/>
      <c r="G175" s="1029"/>
      <c r="H175" s="1000"/>
      <c r="I175" s="711"/>
    </row>
    <row r="176" spans="1:9" x14ac:dyDescent="0.35">
      <c r="A176" s="368"/>
      <c r="B176" s="412" t="s">
        <v>424</v>
      </c>
      <c r="C176" s="344"/>
      <c r="D176" s="344"/>
      <c r="E176" s="376" t="s">
        <v>45</v>
      </c>
      <c r="F176" s="1017">
        <v>10</v>
      </c>
      <c r="G176" s="1029"/>
      <c r="H176" s="1000"/>
      <c r="I176" s="711"/>
    </row>
    <row r="177" spans="1:9" x14ac:dyDescent="0.35">
      <c r="A177" s="368"/>
      <c r="B177" s="412" t="s">
        <v>425</v>
      </c>
      <c r="C177" s="344"/>
      <c r="D177" s="344"/>
      <c r="E177" s="376"/>
      <c r="F177" s="1017"/>
      <c r="G177" s="1029"/>
      <c r="H177" s="1000"/>
      <c r="I177" s="711"/>
    </row>
    <row r="178" spans="1:9" x14ac:dyDescent="0.35">
      <c r="A178" s="1032" t="s">
        <v>426</v>
      </c>
      <c r="B178" s="517" t="s">
        <v>427</v>
      </c>
      <c r="C178" s="375"/>
      <c r="D178" s="344"/>
      <c r="E178" s="376"/>
      <c r="F178" s="1017"/>
      <c r="G178" s="1029"/>
      <c r="H178" s="1000"/>
      <c r="I178" s="711"/>
    </row>
    <row r="179" spans="1:9" x14ac:dyDescent="0.35">
      <c r="A179" s="368"/>
      <c r="B179" s="412" t="s">
        <v>188</v>
      </c>
      <c r="C179" s="344"/>
      <c r="D179" s="344"/>
      <c r="E179" s="376" t="s">
        <v>45</v>
      </c>
      <c r="F179" s="1017">
        <v>10</v>
      </c>
      <c r="G179" s="1029"/>
      <c r="H179" s="1000"/>
      <c r="I179" s="711"/>
    </row>
    <row r="180" spans="1:9" x14ac:dyDescent="0.35">
      <c r="A180" s="368"/>
      <c r="B180" s="412" t="s">
        <v>75</v>
      </c>
      <c r="C180" s="344"/>
      <c r="D180" s="344"/>
      <c r="E180" s="376" t="s">
        <v>45</v>
      </c>
      <c r="F180" s="1017">
        <v>10</v>
      </c>
      <c r="G180" s="1029"/>
      <c r="H180" s="1000"/>
      <c r="I180" s="711"/>
    </row>
    <row r="181" spans="1:9" x14ac:dyDescent="0.35">
      <c r="A181" s="360" t="s">
        <v>76</v>
      </c>
      <c r="B181" s="406" t="s">
        <v>77</v>
      </c>
      <c r="C181" s="363"/>
      <c r="D181" s="344"/>
      <c r="E181" s="376"/>
      <c r="F181" s="1017"/>
      <c r="G181" s="1029"/>
      <c r="H181" s="1000"/>
      <c r="I181" s="711"/>
    </row>
    <row r="182" spans="1:9" x14ac:dyDescent="0.35">
      <c r="A182" s="357"/>
      <c r="B182" s="412" t="s">
        <v>78</v>
      </c>
      <c r="C182" s="344"/>
      <c r="D182" s="344"/>
      <c r="E182" s="376" t="s">
        <v>35</v>
      </c>
      <c r="F182" s="1017"/>
      <c r="G182" s="1029"/>
      <c r="H182" s="1000"/>
      <c r="I182" s="711"/>
    </row>
    <row r="183" spans="1:9" x14ac:dyDescent="0.35">
      <c r="A183" s="357"/>
      <c r="B183" s="412" t="s">
        <v>428</v>
      </c>
      <c r="C183" s="344"/>
      <c r="D183" s="344"/>
      <c r="E183" s="376" t="s">
        <v>80</v>
      </c>
      <c r="F183" s="1017">
        <v>60</v>
      </c>
      <c r="G183" s="1029"/>
      <c r="H183" s="1000"/>
      <c r="I183" s="711"/>
    </row>
    <row r="184" spans="1:9" x14ac:dyDescent="0.35">
      <c r="A184" s="357"/>
      <c r="B184" s="412" t="s">
        <v>81</v>
      </c>
      <c r="C184" s="344"/>
      <c r="D184" s="344"/>
      <c r="E184" s="376" t="s">
        <v>80</v>
      </c>
      <c r="F184" s="1017">
        <v>30</v>
      </c>
      <c r="G184" s="1029"/>
      <c r="H184" s="1000"/>
      <c r="I184" s="711"/>
    </row>
    <row r="185" spans="1:9" x14ac:dyDescent="0.35">
      <c r="A185" s="357"/>
      <c r="B185" s="412" t="s">
        <v>194</v>
      </c>
      <c r="C185" s="344"/>
      <c r="D185" s="344"/>
      <c r="E185" s="376" t="s">
        <v>35</v>
      </c>
      <c r="F185" s="1017"/>
      <c r="G185" s="1029"/>
      <c r="H185" s="1000"/>
      <c r="I185" s="711"/>
    </row>
    <row r="186" spans="1:9" x14ac:dyDescent="0.35">
      <c r="A186" s="357"/>
      <c r="B186" s="412" t="s">
        <v>429</v>
      </c>
      <c r="C186" s="344"/>
      <c r="D186" s="344"/>
      <c r="E186" s="376" t="s">
        <v>80</v>
      </c>
      <c r="F186" s="1017">
        <v>10</v>
      </c>
      <c r="G186" s="1029"/>
      <c r="H186" s="1000"/>
      <c r="I186" s="711"/>
    </row>
    <row r="187" spans="1:9" x14ac:dyDescent="0.35">
      <c r="A187" s="357"/>
      <c r="B187" s="412" t="s">
        <v>196</v>
      </c>
      <c r="C187" s="344"/>
      <c r="D187" s="344"/>
      <c r="E187" s="376" t="s">
        <v>80</v>
      </c>
      <c r="F187" s="1017">
        <v>10</v>
      </c>
      <c r="G187" s="1029"/>
      <c r="H187" s="1000"/>
      <c r="I187" s="711"/>
    </row>
    <row r="188" spans="1:9" ht="15" thickBot="1" x14ac:dyDescent="0.4">
      <c r="A188" s="360"/>
      <c r="B188" s="406"/>
      <c r="C188" s="344"/>
      <c r="D188" s="344"/>
      <c r="E188" s="376"/>
      <c r="F188" s="1017"/>
      <c r="G188" s="1029"/>
      <c r="H188" s="1018"/>
      <c r="I188" s="711"/>
    </row>
    <row r="189" spans="1:9" ht="15" thickBot="1" x14ac:dyDescent="0.4">
      <c r="A189" s="1033" t="s">
        <v>82</v>
      </c>
      <c r="B189" s="433"/>
      <c r="C189" s="433"/>
      <c r="D189" s="433"/>
      <c r="E189" s="433"/>
      <c r="F189" s="1034"/>
      <c r="G189" s="1035"/>
      <c r="H189" s="1036"/>
      <c r="I189" s="711"/>
    </row>
    <row r="190" spans="1:9" x14ac:dyDescent="0.35">
      <c r="A190" s="347"/>
      <c r="B190" s="354"/>
      <c r="C190" s="354"/>
      <c r="D190" s="354"/>
      <c r="E190" s="354"/>
      <c r="F190" s="1005"/>
      <c r="G190" s="1006"/>
      <c r="H190" s="1007"/>
      <c r="I190" s="711"/>
    </row>
    <row r="191" spans="1:9" ht="15" thickBot="1" x14ac:dyDescent="0.4">
      <c r="A191" s="350"/>
      <c r="B191" s="384"/>
      <c r="C191" s="384"/>
      <c r="D191" s="384"/>
      <c r="E191" s="384"/>
      <c r="F191" s="1013"/>
      <c r="G191" s="1014"/>
      <c r="H191" s="988"/>
      <c r="I191" s="711"/>
    </row>
    <row r="192" spans="1:9" x14ac:dyDescent="0.35">
      <c r="A192" s="423" t="s">
        <v>5</v>
      </c>
      <c r="B192" s="424" t="s">
        <v>6</v>
      </c>
      <c r="C192" s="347"/>
      <c r="D192" s="347"/>
      <c r="E192" s="425" t="s">
        <v>7</v>
      </c>
      <c r="F192" s="989" t="s">
        <v>8</v>
      </c>
      <c r="G192" s="1025" t="s">
        <v>9</v>
      </c>
      <c r="H192" s="1026" t="s">
        <v>10</v>
      </c>
      <c r="I192" s="711"/>
    </row>
    <row r="193" spans="1:9" ht="15" thickBot="1" x14ac:dyDescent="0.4">
      <c r="A193" s="426"/>
      <c r="B193" s="427"/>
      <c r="C193" s="350"/>
      <c r="D193" s="350"/>
      <c r="E193" s="352"/>
      <c r="F193" s="992"/>
      <c r="G193" s="1027" t="s">
        <v>11</v>
      </c>
      <c r="H193" s="1028" t="s">
        <v>11</v>
      </c>
      <c r="I193" s="711"/>
    </row>
    <row r="194" spans="1:9" x14ac:dyDescent="0.35">
      <c r="A194" s="360">
        <v>2300</v>
      </c>
      <c r="B194" s="406" t="s">
        <v>199</v>
      </c>
      <c r="C194" s="344"/>
      <c r="D194" s="413"/>
      <c r="E194" s="345"/>
      <c r="F194" s="1023"/>
      <c r="G194" s="999"/>
      <c r="H194" s="1018"/>
      <c r="I194" s="711"/>
    </row>
    <row r="195" spans="1:9" x14ac:dyDescent="0.35">
      <c r="A195" s="360"/>
      <c r="B195" s="406" t="s">
        <v>200</v>
      </c>
      <c r="C195" s="363"/>
      <c r="D195" s="344"/>
      <c r="E195" s="376"/>
      <c r="F195" s="1023"/>
      <c r="G195" s="999"/>
      <c r="H195" s="1018"/>
      <c r="I195" s="711"/>
    </row>
    <row r="196" spans="1:9" x14ac:dyDescent="0.35">
      <c r="A196" s="408" t="s">
        <v>382</v>
      </c>
      <c r="B196" s="2185" t="s">
        <v>383</v>
      </c>
      <c r="C196" s="2186"/>
      <c r="D196" s="2187"/>
      <c r="E196" s="376"/>
      <c r="F196" s="1017"/>
      <c r="G196" s="1029"/>
      <c r="H196" s="1037"/>
      <c r="I196" s="711"/>
    </row>
    <row r="197" spans="1:9" x14ac:dyDescent="0.35">
      <c r="A197" s="408"/>
      <c r="B197" s="412"/>
      <c r="C197" s="344"/>
      <c r="D197" s="344"/>
      <c r="E197" s="376"/>
      <c r="F197" s="1017"/>
      <c r="G197" s="1029"/>
      <c r="H197" s="1037"/>
      <c r="I197" s="711"/>
    </row>
    <row r="198" spans="1:9" x14ac:dyDescent="0.35">
      <c r="A198" s="408"/>
      <c r="B198" s="412" t="s">
        <v>384</v>
      </c>
      <c r="C198" s="344"/>
      <c r="D198" s="344"/>
      <c r="E198" s="376" t="s">
        <v>208</v>
      </c>
      <c r="F198" s="1017">
        <v>50</v>
      </c>
      <c r="G198" s="1029"/>
      <c r="H198" s="1000"/>
      <c r="I198" s="711"/>
    </row>
    <row r="199" spans="1:9" x14ac:dyDescent="0.35">
      <c r="A199" s="408"/>
      <c r="B199" s="412"/>
      <c r="C199" s="344"/>
      <c r="D199" s="344"/>
      <c r="E199" s="376"/>
      <c r="F199" s="1017"/>
      <c r="G199" s="1029"/>
      <c r="H199" s="1000"/>
      <c r="I199" s="711"/>
    </row>
    <row r="200" spans="1:9" x14ac:dyDescent="0.35">
      <c r="A200" s="408"/>
      <c r="B200" s="412" t="s">
        <v>472</v>
      </c>
      <c r="C200" s="344"/>
      <c r="D200" s="344"/>
      <c r="E200" s="376" t="s">
        <v>208</v>
      </c>
      <c r="F200" s="1017">
        <v>50</v>
      </c>
      <c r="G200" s="1029"/>
      <c r="H200" s="1000"/>
      <c r="I200" s="711"/>
    </row>
    <row r="201" spans="1:9" x14ac:dyDescent="0.35">
      <c r="A201" s="408"/>
      <c r="B201" s="412"/>
      <c r="C201" s="344"/>
      <c r="D201" s="344"/>
      <c r="E201" s="376"/>
      <c r="F201" s="1017"/>
      <c r="G201" s="1029"/>
      <c r="H201" s="1000"/>
      <c r="I201" s="711"/>
    </row>
    <row r="202" spans="1:9" x14ac:dyDescent="0.35">
      <c r="A202" s="360" t="s">
        <v>205</v>
      </c>
      <c r="B202" s="406" t="s">
        <v>206</v>
      </c>
      <c r="C202" s="363"/>
      <c r="D202" s="344"/>
      <c r="E202" s="376"/>
      <c r="F202" s="1017"/>
      <c r="G202" s="1029"/>
      <c r="H202" s="1000"/>
      <c r="I202" s="711"/>
    </row>
    <row r="203" spans="1:9" x14ac:dyDescent="0.35">
      <c r="A203" s="357"/>
      <c r="B203" s="412"/>
      <c r="C203" s="344"/>
      <c r="D203" s="344"/>
      <c r="E203" s="376"/>
      <c r="F203" s="1017"/>
      <c r="G203" s="1029"/>
      <c r="H203" s="1000"/>
      <c r="I203" s="711"/>
    </row>
    <row r="204" spans="1:9" x14ac:dyDescent="0.35">
      <c r="A204" s="357"/>
      <c r="B204" s="412" t="s">
        <v>207</v>
      </c>
      <c r="C204" s="344"/>
      <c r="D204" s="344"/>
      <c r="E204" s="376" t="s">
        <v>208</v>
      </c>
      <c r="F204" s="1017">
        <v>70</v>
      </c>
      <c r="G204" s="1029"/>
      <c r="H204" s="1000"/>
      <c r="I204" s="711"/>
    </row>
    <row r="205" spans="1:9" ht="15" thickBot="1" x14ac:dyDescent="0.4">
      <c r="A205" s="422"/>
      <c r="B205" s="487"/>
      <c r="C205" s="344"/>
      <c r="D205" s="344"/>
      <c r="E205" s="376"/>
      <c r="F205" s="1017"/>
      <c r="G205" s="1029"/>
      <c r="H205" s="1018"/>
      <c r="I205" s="711"/>
    </row>
    <row r="206" spans="1:9" ht="15" thickBot="1" x14ac:dyDescent="0.4">
      <c r="A206" s="380" t="s">
        <v>209</v>
      </c>
      <c r="B206" s="381"/>
      <c r="C206" s="381"/>
      <c r="D206" s="381"/>
      <c r="E206" s="381"/>
      <c r="F206" s="1002"/>
      <c r="G206" s="1003"/>
      <c r="H206" s="1004"/>
      <c r="I206" s="711"/>
    </row>
    <row r="207" spans="1:9" x14ac:dyDescent="0.35">
      <c r="A207" s="344"/>
      <c r="B207" s="344"/>
      <c r="C207" s="344"/>
      <c r="D207" s="344"/>
      <c r="E207" s="345"/>
      <c r="F207" s="986"/>
      <c r="G207" s="1038"/>
      <c r="H207" s="1039"/>
      <c r="I207" s="711"/>
    </row>
    <row r="208" spans="1:9" ht="15" thickBot="1" x14ac:dyDescent="0.4">
      <c r="A208" s="362"/>
      <c r="B208" s="362"/>
      <c r="C208" s="362"/>
      <c r="D208" s="362"/>
      <c r="E208" s="362"/>
      <c r="F208" s="1040"/>
      <c r="G208" s="1041"/>
      <c r="H208" s="1031"/>
      <c r="I208" s="711"/>
    </row>
    <row r="209" spans="1:9" x14ac:dyDescent="0.35">
      <c r="A209" s="346" t="s">
        <v>5</v>
      </c>
      <c r="B209" s="347" t="s">
        <v>6</v>
      </c>
      <c r="C209" s="347"/>
      <c r="D209" s="347"/>
      <c r="E209" s="348" t="s">
        <v>7</v>
      </c>
      <c r="F209" s="989" t="s">
        <v>8</v>
      </c>
      <c r="G209" s="990" t="s">
        <v>9</v>
      </c>
      <c r="H209" s="991" t="s">
        <v>10</v>
      </c>
      <c r="I209" s="711"/>
    </row>
    <row r="210" spans="1:9" ht="15" thickBot="1" x14ac:dyDescent="0.4">
      <c r="A210" s="349"/>
      <c r="B210" s="350"/>
      <c r="C210" s="350"/>
      <c r="D210" s="350"/>
      <c r="E210" s="351"/>
      <c r="F210" s="992"/>
      <c r="G210" s="993" t="s">
        <v>11</v>
      </c>
      <c r="H210" s="994" t="s">
        <v>11</v>
      </c>
      <c r="I210" s="711"/>
    </row>
    <row r="211" spans="1:9" x14ac:dyDescent="0.35">
      <c r="A211" s="400">
        <v>2500</v>
      </c>
      <c r="B211" s="406" t="s">
        <v>83</v>
      </c>
      <c r="C211" s="344"/>
      <c r="D211" s="344"/>
      <c r="E211" s="376"/>
      <c r="F211" s="1017"/>
      <c r="G211" s="1029"/>
      <c r="H211" s="1018"/>
      <c r="I211" s="711"/>
    </row>
    <row r="212" spans="1:9" x14ac:dyDescent="0.35">
      <c r="A212" s="422"/>
      <c r="B212" s="412"/>
      <c r="C212" s="344"/>
      <c r="D212" s="344"/>
      <c r="E212" s="376"/>
      <c r="F212" s="1017"/>
      <c r="G212" s="1029"/>
      <c r="H212" s="1018"/>
      <c r="I212" s="711"/>
    </row>
    <row r="213" spans="1:9" x14ac:dyDescent="0.35">
      <c r="A213" s="431" t="s">
        <v>210</v>
      </c>
      <c r="B213" s="412" t="s">
        <v>211</v>
      </c>
      <c r="C213" s="344"/>
      <c r="D213" s="344"/>
      <c r="E213" s="376" t="s">
        <v>208</v>
      </c>
      <c r="F213" s="1017">
        <v>45</v>
      </c>
      <c r="G213" s="1029"/>
      <c r="H213" s="1000"/>
      <c r="I213" s="711"/>
    </row>
    <row r="214" spans="1:9" x14ac:dyDescent="0.35">
      <c r="A214" s="422"/>
      <c r="B214" s="412"/>
      <c r="C214" s="344"/>
      <c r="D214" s="344"/>
      <c r="E214" s="376"/>
      <c r="F214" s="1017"/>
      <c r="G214" s="1029"/>
      <c r="H214" s="1000"/>
      <c r="I214" s="711"/>
    </row>
    <row r="215" spans="1:9" x14ac:dyDescent="0.35">
      <c r="A215" s="431">
        <v>25.02</v>
      </c>
      <c r="B215" s="412" t="s">
        <v>473</v>
      </c>
      <c r="C215" s="344"/>
      <c r="D215" s="344"/>
      <c r="E215" s="376"/>
      <c r="F215" s="1017"/>
      <c r="G215" s="1029"/>
      <c r="H215" s="1000"/>
      <c r="I215" s="711"/>
    </row>
    <row r="216" spans="1:9" x14ac:dyDescent="0.35">
      <c r="A216" s="422"/>
      <c r="B216" s="412"/>
      <c r="C216" s="344"/>
      <c r="D216" s="344"/>
      <c r="E216" s="376"/>
      <c r="F216" s="1017"/>
      <c r="G216" s="1029"/>
      <c r="H216" s="1000"/>
      <c r="I216" s="711"/>
    </row>
    <row r="217" spans="1:9" x14ac:dyDescent="0.35">
      <c r="A217" s="422"/>
      <c r="B217" s="412" t="s">
        <v>474</v>
      </c>
      <c r="C217" s="344"/>
      <c r="D217" s="344"/>
      <c r="E217" s="376" t="s">
        <v>68</v>
      </c>
      <c r="F217" s="1017">
        <v>20</v>
      </c>
      <c r="G217" s="1029"/>
      <c r="H217" s="1000"/>
      <c r="I217" s="711"/>
    </row>
    <row r="218" spans="1:9" x14ac:dyDescent="0.35">
      <c r="A218" s="422"/>
      <c r="B218" s="412"/>
      <c r="C218" s="344"/>
      <c r="D218" s="344"/>
      <c r="E218" s="376"/>
      <c r="F218" s="1017"/>
      <c r="G218" s="1029"/>
      <c r="H218" s="1000"/>
      <c r="I218" s="711"/>
    </row>
    <row r="219" spans="1:9" x14ac:dyDescent="0.35">
      <c r="A219" s="422"/>
      <c r="B219" s="412" t="s">
        <v>475</v>
      </c>
      <c r="C219" s="344"/>
      <c r="D219" s="344"/>
      <c r="E219" s="376" t="s">
        <v>68</v>
      </c>
      <c r="F219" s="1017">
        <v>20</v>
      </c>
      <c r="G219" s="1029"/>
      <c r="H219" s="1000"/>
      <c r="I219" s="711"/>
    </row>
    <row r="220" spans="1:9" x14ac:dyDescent="0.35">
      <c r="A220" s="431">
        <v>25.03</v>
      </c>
      <c r="B220" s="412" t="s">
        <v>84</v>
      </c>
      <c r="C220" s="344"/>
      <c r="D220" s="344"/>
      <c r="E220" s="376"/>
      <c r="F220" s="1017"/>
      <c r="G220" s="1029"/>
      <c r="H220" s="1000"/>
      <c r="I220" s="711"/>
    </row>
    <row r="221" spans="1:9" x14ac:dyDescent="0.35">
      <c r="A221" s="431"/>
      <c r="B221" s="412"/>
      <c r="C221" s="344"/>
      <c r="D221" s="344"/>
      <c r="E221" s="376"/>
      <c r="F221" s="1017"/>
      <c r="G221" s="1029"/>
      <c r="H221" s="1000"/>
      <c r="I221" s="711"/>
    </row>
    <row r="222" spans="1:9" x14ac:dyDescent="0.35">
      <c r="A222" s="431"/>
      <c r="B222" s="412" t="s">
        <v>85</v>
      </c>
      <c r="C222" s="344"/>
      <c r="D222" s="344"/>
      <c r="E222" s="376" t="s">
        <v>45</v>
      </c>
      <c r="F222" s="1017">
        <v>40</v>
      </c>
      <c r="G222" s="1029"/>
      <c r="H222" s="1000"/>
      <c r="I222" s="711"/>
    </row>
    <row r="223" spans="1:9" x14ac:dyDescent="0.35">
      <c r="A223" s="411"/>
      <c r="B223" s="484"/>
      <c r="C223" s="344"/>
      <c r="D223" s="344"/>
      <c r="E223" s="376"/>
      <c r="F223" s="1023"/>
      <c r="G223" s="999"/>
      <c r="H223" s="1000"/>
      <c r="I223" s="711"/>
    </row>
    <row r="224" spans="1:9" x14ac:dyDescent="0.35">
      <c r="A224" s="431" t="s">
        <v>212</v>
      </c>
      <c r="B224" s="412" t="s">
        <v>213</v>
      </c>
      <c r="C224" s="344"/>
      <c r="D224" s="344"/>
      <c r="E224" s="376" t="s">
        <v>68</v>
      </c>
      <c r="F224" s="1017">
        <v>150</v>
      </c>
      <c r="G224" s="999"/>
      <c r="H224" s="1000"/>
      <c r="I224" s="711"/>
    </row>
    <row r="225" spans="1:9" ht="15" thickBot="1" x14ac:dyDescent="0.4">
      <c r="A225" s="411"/>
      <c r="B225" s="513"/>
      <c r="C225" s="344"/>
      <c r="D225" s="344"/>
      <c r="E225" s="376"/>
      <c r="F225" s="1023"/>
      <c r="G225" s="999"/>
      <c r="H225" s="1018"/>
      <c r="I225" s="711"/>
    </row>
    <row r="226" spans="1:9" ht="15" thickBot="1" x14ac:dyDescent="0.4">
      <c r="A226" s="423" t="s">
        <v>86</v>
      </c>
      <c r="B226" s="354"/>
      <c r="C226" s="523"/>
      <c r="D226" s="354"/>
      <c r="E226" s="398"/>
      <c r="F226" s="1005"/>
      <c r="G226" s="1042"/>
      <c r="H226" s="1043"/>
      <c r="I226" s="711"/>
    </row>
    <row r="227" spans="1:9" x14ac:dyDescent="0.35">
      <c r="A227" s="347"/>
      <c r="B227" s="354"/>
      <c r="C227" s="354"/>
      <c r="D227" s="354"/>
      <c r="E227" s="398"/>
      <c r="F227" s="1005"/>
      <c r="G227" s="1006"/>
      <c r="H227" s="1012"/>
      <c r="I227" s="711"/>
    </row>
    <row r="228" spans="1:9" ht="15" thickBot="1" x14ac:dyDescent="0.4">
      <c r="A228" s="350"/>
      <c r="B228" s="384"/>
      <c r="C228" s="384"/>
      <c r="D228" s="384"/>
      <c r="E228" s="386"/>
      <c r="F228" s="1013"/>
      <c r="G228" s="1014"/>
      <c r="H228" s="1024"/>
      <c r="I228" s="711"/>
    </row>
    <row r="229" spans="1:9" x14ac:dyDescent="0.35">
      <c r="A229" s="346" t="s">
        <v>5</v>
      </c>
      <c r="B229" s="347" t="s">
        <v>6</v>
      </c>
      <c r="C229" s="347"/>
      <c r="D229" s="347"/>
      <c r="E229" s="348" t="s">
        <v>7</v>
      </c>
      <c r="F229" s="989" t="s">
        <v>8</v>
      </c>
      <c r="G229" s="990" t="s">
        <v>9</v>
      </c>
      <c r="H229" s="991" t="s">
        <v>10</v>
      </c>
      <c r="I229" s="711"/>
    </row>
    <row r="230" spans="1:9" ht="15" thickBot="1" x14ac:dyDescent="0.4">
      <c r="A230" s="349"/>
      <c r="B230" s="350"/>
      <c r="C230" s="350"/>
      <c r="D230" s="350"/>
      <c r="E230" s="351"/>
      <c r="F230" s="992"/>
      <c r="G230" s="993" t="s">
        <v>11</v>
      </c>
      <c r="H230" s="994" t="s">
        <v>11</v>
      </c>
      <c r="I230" s="711"/>
    </row>
    <row r="231" spans="1:9" x14ac:dyDescent="0.35">
      <c r="A231" s="400">
        <v>2600</v>
      </c>
      <c r="B231" s="361" t="s">
        <v>216</v>
      </c>
      <c r="C231" s="344"/>
      <c r="D231" s="344"/>
      <c r="E231" s="376"/>
      <c r="F231" s="1023"/>
      <c r="G231" s="999"/>
      <c r="H231" s="1018"/>
      <c r="I231" s="711"/>
    </row>
    <row r="232" spans="1:9" x14ac:dyDescent="0.35">
      <c r="A232" s="411"/>
      <c r="B232" s="412"/>
      <c r="C232" s="344"/>
      <c r="D232" s="344"/>
      <c r="E232" s="376"/>
      <c r="F232" s="1023"/>
      <c r="G232" s="999"/>
      <c r="H232" s="1018"/>
      <c r="I232" s="711"/>
    </row>
    <row r="233" spans="1:9" x14ac:dyDescent="0.35">
      <c r="A233" s="431">
        <v>26.01</v>
      </c>
      <c r="B233" s="412" t="s">
        <v>217</v>
      </c>
      <c r="C233" s="344"/>
      <c r="D233" s="344"/>
      <c r="E233" s="376"/>
      <c r="F233" s="1023"/>
      <c r="G233" s="999"/>
      <c r="H233" s="1018"/>
      <c r="I233" s="711"/>
    </row>
    <row r="234" spans="1:9" x14ac:dyDescent="0.35">
      <c r="A234" s="422"/>
      <c r="B234" s="412"/>
      <c r="C234" s="344"/>
      <c r="D234" s="344"/>
      <c r="E234" s="376"/>
      <c r="F234" s="1023"/>
      <c r="G234" s="999"/>
      <c r="H234" s="1000"/>
      <c r="I234" s="711"/>
    </row>
    <row r="235" spans="1:9" x14ac:dyDescent="0.35">
      <c r="A235" s="411"/>
      <c r="B235" s="412" t="s">
        <v>476</v>
      </c>
      <c r="C235" s="344"/>
      <c r="D235" s="344"/>
      <c r="E235" s="376" t="s">
        <v>45</v>
      </c>
      <c r="F235" s="1023">
        <v>20</v>
      </c>
      <c r="G235" s="999"/>
      <c r="H235" s="1000"/>
      <c r="I235" s="711"/>
    </row>
    <row r="236" spans="1:9" x14ac:dyDescent="0.35">
      <c r="A236" s="411"/>
      <c r="B236" s="412" t="s">
        <v>477</v>
      </c>
      <c r="C236" s="344"/>
      <c r="D236" s="344"/>
      <c r="E236" s="376"/>
      <c r="F236" s="1023"/>
      <c r="G236" s="999"/>
      <c r="H236" s="1000"/>
      <c r="I236" s="711"/>
    </row>
    <row r="237" spans="1:9" x14ac:dyDescent="0.35">
      <c r="A237" s="411"/>
      <c r="B237" s="412"/>
      <c r="C237" s="344"/>
      <c r="D237" s="344"/>
      <c r="E237" s="376"/>
      <c r="F237" s="1023"/>
      <c r="G237" s="999"/>
      <c r="H237" s="1000"/>
      <c r="I237" s="711"/>
    </row>
    <row r="238" spans="1:9" x14ac:dyDescent="0.35">
      <c r="A238" s="411"/>
      <c r="B238" s="484" t="s">
        <v>478</v>
      </c>
      <c r="C238" s="344"/>
      <c r="D238" s="344"/>
      <c r="E238" s="376" t="s">
        <v>45</v>
      </c>
      <c r="F238" s="1023">
        <v>20</v>
      </c>
      <c r="G238" s="999"/>
      <c r="H238" s="1000"/>
      <c r="I238" s="711"/>
    </row>
    <row r="239" spans="1:9" x14ac:dyDescent="0.35">
      <c r="A239" s="411"/>
      <c r="B239" s="412" t="s">
        <v>477</v>
      </c>
      <c r="C239" s="344"/>
      <c r="D239" s="344"/>
      <c r="E239" s="376"/>
      <c r="F239" s="1023"/>
      <c r="G239" s="999"/>
      <c r="H239" s="1000"/>
      <c r="I239" s="711"/>
    </row>
    <row r="240" spans="1:9" x14ac:dyDescent="0.35">
      <c r="A240" s="411"/>
      <c r="B240" s="412"/>
      <c r="C240" s="344"/>
      <c r="D240" s="344"/>
      <c r="E240" s="376"/>
      <c r="F240" s="1023"/>
      <c r="G240" s="999"/>
      <c r="H240" s="1000"/>
      <c r="I240" s="711"/>
    </row>
    <row r="241" spans="1:9" x14ac:dyDescent="0.35">
      <c r="A241" s="411">
        <v>26.02</v>
      </c>
      <c r="B241" s="412" t="s">
        <v>219</v>
      </c>
      <c r="C241" s="344"/>
      <c r="D241" s="344"/>
      <c r="E241" s="376" t="s">
        <v>103</v>
      </c>
      <c r="F241" s="1023">
        <v>20</v>
      </c>
      <c r="G241" s="999"/>
      <c r="H241" s="1000"/>
      <c r="I241" s="711"/>
    </row>
    <row r="242" spans="1:9" x14ac:dyDescent="0.35">
      <c r="A242" s="411"/>
      <c r="B242" s="412"/>
      <c r="C242" s="344"/>
      <c r="D242" s="344"/>
      <c r="E242" s="376"/>
      <c r="F242" s="1023"/>
      <c r="G242" s="999"/>
      <c r="H242" s="1000"/>
      <c r="I242" s="711"/>
    </row>
    <row r="243" spans="1:9" x14ac:dyDescent="0.35">
      <c r="A243" s="431">
        <v>26.03</v>
      </c>
      <c r="B243" s="484" t="s">
        <v>220</v>
      </c>
      <c r="C243" s="344"/>
      <c r="D243" s="344"/>
      <c r="E243" s="376"/>
      <c r="F243" s="1023"/>
      <c r="G243" s="999"/>
      <c r="H243" s="1000"/>
      <c r="I243" s="711"/>
    </row>
    <row r="244" spans="1:9" x14ac:dyDescent="0.35">
      <c r="A244" s="411"/>
      <c r="B244" s="412"/>
      <c r="C244" s="344"/>
      <c r="D244" s="344"/>
      <c r="E244" s="376"/>
      <c r="F244" s="1023"/>
      <c r="G244" s="999"/>
      <c r="H244" s="1000"/>
      <c r="I244" s="711"/>
    </row>
    <row r="245" spans="1:9" x14ac:dyDescent="0.35">
      <c r="A245" s="411"/>
      <c r="B245" s="412" t="s">
        <v>479</v>
      </c>
      <c r="C245" s="344"/>
      <c r="D245" s="344"/>
      <c r="E245" s="376" t="s">
        <v>45</v>
      </c>
      <c r="F245" s="1023">
        <v>100</v>
      </c>
      <c r="G245" s="999"/>
      <c r="H245" s="1000"/>
      <c r="I245" s="711"/>
    </row>
    <row r="246" spans="1:9" x14ac:dyDescent="0.35">
      <c r="A246" s="411"/>
      <c r="B246" s="412"/>
      <c r="C246" s="344"/>
      <c r="D246" s="344"/>
      <c r="E246" s="376"/>
      <c r="F246" s="1023"/>
      <c r="G246" s="999"/>
      <c r="H246" s="1000"/>
      <c r="I246" s="711"/>
    </row>
    <row r="247" spans="1:9" x14ac:dyDescent="0.35">
      <c r="A247" s="411"/>
      <c r="B247" s="2182" t="s">
        <v>480</v>
      </c>
      <c r="C247" s="2183"/>
      <c r="D247" s="2184"/>
      <c r="E247" s="376" t="s">
        <v>45</v>
      </c>
      <c r="F247" s="1023">
        <v>40</v>
      </c>
      <c r="G247" s="999"/>
      <c r="H247" s="1000"/>
      <c r="I247" s="711"/>
    </row>
    <row r="248" spans="1:9" x14ac:dyDescent="0.35">
      <c r="A248" s="411"/>
      <c r="B248" s="412"/>
      <c r="C248" s="344"/>
      <c r="D248" s="344"/>
      <c r="E248" s="376"/>
      <c r="F248" s="1023"/>
      <c r="G248" s="999"/>
      <c r="H248" s="1000"/>
      <c r="I248" s="711"/>
    </row>
    <row r="249" spans="1:9" x14ac:dyDescent="0.35">
      <c r="A249" s="411">
        <v>26.04</v>
      </c>
      <c r="B249" s="412" t="s">
        <v>481</v>
      </c>
      <c r="C249" s="344"/>
      <c r="D249" s="344"/>
      <c r="E249" s="376" t="s">
        <v>208</v>
      </c>
      <c r="F249" s="1023">
        <v>100</v>
      </c>
      <c r="G249" s="999"/>
      <c r="H249" s="1000"/>
      <c r="I249" s="711"/>
    </row>
    <row r="250" spans="1:9" ht="15" thickBot="1" x14ac:dyDescent="0.4">
      <c r="A250" s="411"/>
      <c r="B250" s="412"/>
      <c r="C250" s="344"/>
      <c r="D250" s="344"/>
      <c r="E250" s="376"/>
      <c r="F250" s="1023"/>
      <c r="G250" s="999"/>
      <c r="H250" s="1018"/>
      <c r="I250" s="711"/>
    </row>
    <row r="251" spans="1:9" ht="15" thickBot="1" x14ac:dyDescent="0.4">
      <c r="A251" s="423" t="s">
        <v>224</v>
      </c>
      <c r="B251" s="354"/>
      <c r="C251" s="523"/>
      <c r="D251" s="354"/>
      <c r="E251" s="398"/>
      <c r="F251" s="1005"/>
      <c r="G251" s="1042"/>
      <c r="H251" s="1043"/>
      <c r="I251" s="711"/>
    </row>
    <row r="252" spans="1:9" x14ac:dyDescent="0.35">
      <c r="A252" s="347"/>
      <c r="B252" s="354"/>
      <c r="C252" s="354"/>
      <c r="D252" s="354"/>
      <c r="E252" s="398"/>
      <c r="F252" s="1005"/>
      <c r="G252" s="1006"/>
      <c r="H252" s="1012"/>
      <c r="I252" s="711"/>
    </row>
    <row r="253" spans="1:9" ht="15" thickBot="1" x14ac:dyDescent="0.4">
      <c r="A253" s="350"/>
      <c r="B253" s="384"/>
      <c r="C253" s="384"/>
      <c r="D253" s="384"/>
      <c r="E253" s="386"/>
      <c r="F253" s="1013"/>
      <c r="G253" s="1014"/>
      <c r="H253" s="1024"/>
      <c r="I253" s="711"/>
    </row>
    <row r="254" spans="1:9" x14ac:dyDescent="0.35">
      <c r="A254" s="423" t="s">
        <v>5</v>
      </c>
      <c r="B254" s="347" t="s">
        <v>6</v>
      </c>
      <c r="C254" s="347"/>
      <c r="D254" s="347"/>
      <c r="E254" s="348" t="s">
        <v>7</v>
      </c>
      <c r="F254" s="989" t="s">
        <v>8</v>
      </c>
      <c r="G254" s="1044" t="s">
        <v>9</v>
      </c>
      <c r="H254" s="1026" t="s">
        <v>10</v>
      </c>
      <c r="I254" s="711"/>
    </row>
    <row r="255" spans="1:9" ht="15" thickBot="1" x14ac:dyDescent="0.4">
      <c r="A255" s="426"/>
      <c r="B255" s="350"/>
      <c r="C255" s="350"/>
      <c r="D255" s="350"/>
      <c r="E255" s="352"/>
      <c r="F255" s="992"/>
      <c r="G255" s="1045" t="s">
        <v>11</v>
      </c>
      <c r="H255" s="1028" t="s">
        <v>11</v>
      </c>
      <c r="I255" s="711"/>
    </row>
    <row r="256" spans="1:9" x14ac:dyDescent="0.35">
      <c r="A256" s="439"/>
      <c r="B256" s="406"/>
      <c r="C256" s="363"/>
      <c r="D256" s="363"/>
      <c r="E256" s="405"/>
      <c r="F256" s="1015"/>
      <c r="G256" s="996"/>
      <c r="H256" s="1016"/>
      <c r="I256" s="711"/>
    </row>
    <row r="257" spans="1:9" x14ac:dyDescent="0.35">
      <c r="A257" s="400">
        <v>3300</v>
      </c>
      <c r="B257" s="406" t="s">
        <v>225</v>
      </c>
      <c r="C257" s="344"/>
      <c r="D257" s="344"/>
      <c r="E257" s="376"/>
      <c r="F257" s="1023"/>
      <c r="G257" s="999"/>
      <c r="H257" s="1018"/>
      <c r="I257" s="711"/>
    </row>
    <row r="258" spans="1:9" x14ac:dyDescent="0.35">
      <c r="A258" s="422"/>
      <c r="B258" s="412"/>
      <c r="C258" s="344"/>
      <c r="D258" s="344"/>
      <c r="E258" s="376"/>
      <c r="F258" s="1023"/>
      <c r="G258" s="999"/>
      <c r="H258" s="1018"/>
      <c r="I258" s="711"/>
    </row>
    <row r="259" spans="1:9" x14ac:dyDescent="0.35">
      <c r="A259" s="492" t="s">
        <v>226</v>
      </c>
      <c r="B259" s="406" t="s">
        <v>227</v>
      </c>
      <c r="C259" s="344"/>
      <c r="D259" s="344"/>
      <c r="E259" s="376"/>
      <c r="F259" s="998"/>
      <c r="G259" s="999"/>
      <c r="H259" s="1018"/>
      <c r="I259" s="711"/>
    </row>
    <row r="260" spans="1:9" x14ac:dyDescent="0.35">
      <c r="A260" s="422"/>
      <c r="B260" s="406"/>
      <c r="C260" s="344"/>
      <c r="D260" s="344"/>
      <c r="E260" s="376"/>
      <c r="F260" s="998"/>
      <c r="G260" s="999"/>
      <c r="H260" s="1018"/>
      <c r="I260" s="711"/>
    </row>
    <row r="261" spans="1:9" x14ac:dyDescent="0.35">
      <c r="A261" s="422"/>
      <c r="B261" s="2182" t="s">
        <v>228</v>
      </c>
      <c r="C261" s="2183"/>
      <c r="D261" s="2184"/>
      <c r="E261" s="376"/>
      <c r="F261" s="1017"/>
      <c r="G261" s="1029"/>
      <c r="H261" s="1037"/>
      <c r="I261" s="711"/>
    </row>
    <row r="262" spans="1:9" x14ac:dyDescent="0.35">
      <c r="A262" s="422"/>
      <c r="B262" s="952"/>
      <c r="C262" s="953"/>
      <c r="D262" s="953"/>
      <c r="E262" s="376"/>
      <c r="F262" s="1017"/>
      <c r="G262" s="1029"/>
      <c r="H262" s="1037"/>
      <c r="I262" s="711"/>
    </row>
    <row r="263" spans="1:9" x14ac:dyDescent="0.35">
      <c r="A263" s="422"/>
      <c r="B263" s="412" t="s">
        <v>229</v>
      </c>
      <c r="C263" s="344"/>
      <c r="D263" s="344"/>
      <c r="E263" s="376" t="s">
        <v>45</v>
      </c>
      <c r="F263" s="1017">
        <v>150</v>
      </c>
      <c r="G263" s="1029"/>
      <c r="H263" s="1000"/>
      <c r="I263" s="711"/>
    </row>
    <row r="264" spans="1:9" x14ac:dyDescent="0.35">
      <c r="A264" s="422"/>
      <c r="B264" s="412"/>
      <c r="C264" s="344"/>
      <c r="D264" s="344"/>
      <c r="E264" s="376"/>
      <c r="F264" s="1017"/>
      <c r="G264" s="1029"/>
      <c r="H264" s="1000"/>
      <c r="I264" s="711"/>
    </row>
    <row r="265" spans="1:9" x14ac:dyDescent="0.35">
      <c r="A265" s="422"/>
      <c r="B265" s="412" t="s">
        <v>231</v>
      </c>
      <c r="C265" s="344"/>
      <c r="D265" s="344"/>
      <c r="E265" s="376" t="s">
        <v>45</v>
      </c>
      <c r="F265" s="1017">
        <v>30</v>
      </c>
      <c r="G265" s="1029"/>
      <c r="H265" s="1000"/>
      <c r="I265" s="711"/>
    </row>
    <row r="266" spans="1:9" x14ac:dyDescent="0.35">
      <c r="A266" s="422"/>
      <c r="B266" s="412"/>
      <c r="C266" s="344"/>
      <c r="D266" s="344"/>
      <c r="E266" s="376"/>
      <c r="F266" s="1017"/>
      <c r="G266" s="1029"/>
      <c r="H266" s="1000"/>
      <c r="I266" s="711"/>
    </row>
    <row r="267" spans="1:9" x14ac:dyDescent="0.35">
      <c r="A267" s="431" t="s">
        <v>232</v>
      </c>
      <c r="B267" s="2182" t="s">
        <v>233</v>
      </c>
      <c r="C267" s="2183"/>
      <c r="D267" s="2184"/>
      <c r="E267" s="376" t="s">
        <v>45</v>
      </c>
      <c r="F267" s="1009">
        <v>20</v>
      </c>
      <c r="G267" s="1029"/>
      <c r="H267" s="1000"/>
      <c r="I267" s="711"/>
    </row>
    <row r="268" spans="1:9" x14ac:dyDescent="0.35">
      <c r="A268" s="422"/>
      <c r="B268" s="412"/>
      <c r="C268" s="344"/>
      <c r="D268" s="344"/>
      <c r="E268" s="376"/>
      <c r="F268" s="1017"/>
      <c r="G268" s="1046"/>
      <c r="H268" s="1000"/>
      <c r="I268" s="711"/>
    </row>
    <row r="269" spans="1:9" x14ac:dyDescent="0.35">
      <c r="A269" s="431" t="s">
        <v>234</v>
      </c>
      <c r="B269" s="412" t="s">
        <v>235</v>
      </c>
      <c r="C269" s="344"/>
      <c r="D269" s="344"/>
      <c r="E269" s="376" t="s">
        <v>45</v>
      </c>
      <c r="F269" s="1017">
        <v>100</v>
      </c>
      <c r="G269" s="1046"/>
      <c r="H269" s="1000"/>
      <c r="I269" s="711"/>
    </row>
    <row r="270" spans="1:9" x14ac:dyDescent="0.35">
      <c r="A270" s="411"/>
      <c r="B270" s="412"/>
      <c r="C270" s="344"/>
      <c r="D270" s="344"/>
      <c r="E270" s="376"/>
      <c r="F270" s="1017"/>
      <c r="G270" s="1046"/>
      <c r="H270" s="1000"/>
      <c r="I270" s="711"/>
    </row>
    <row r="271" spans="1:9" x14ac:dyDescent="0.35">
      <c r="A271" s="431" t="s">
        <v>236</v>
      </c>
      <c r="B271" s="412" t="s">
        <v>237</v>
      </c>
      <c r="C271" s="344"/>
      <c r="D271" s="344"/>
      <c r="E271" s="376" t="s">
        <v>45</v>
      </c>
      <c r="F271" s="1017">
        <v>20</v>
      </c>
      <c r="G271" s="1046"/>
      <c r="H271" s="1000"/>
      <c r="I271" s="711"/>
    </row>
    <row r="272" spans="1:9" x14ac:dyDescent="0.35">
      <c r="A272" s="411"/>
      <c r="B272" s="412"/>
      <c r="C272" s="344"/>
      <c r="D272" s="344"/>
      <c r="E272" s="376"/>
      <c r="F272" s="1017"/>
      <c r="G272" s="1046"/>
      <c r="H272" s="1000"/>
      <c r="I272" s="711"/>
    </row>
    <row r="273" spans="1:9" x14ac:dyDescent="0.35">
      <c r="A273" s="431" t="s">
        <v>238</v>
      </c>
      <c r="B273" s="412" t="s">
        <v>239</v>
      </c>
      <c r="C273" s="344"/>
      <c r="D273" s="344"/>
      <c r="E273" s="376" t="s">
        <v>59</v>
      </c>
      <c r="F273" s="1017">
        <v>20</v>
      </c>
      <c r="G273" s="1046"/>
      <c r="H273" s="1000"/>
      <c r="I273" s="711"/>
    </row>
    <row r="274" spans="1:9" x14ac:dyDescent="0.35">
      <c r="A274" s="411"/>
      <c r="B274" s="412"/>
      <c r="C274" s="344"/>
      <c r="D274" s="344"/>
      <c r="E274" s="376"/>
      <c r="F274" s="1017"/>
      <c r="G274" s="1046"/>
      <c r="H274" s="1000"/>
      <c r="I274" s="711"/>
    </row>
    <row r="275" spans="1:9" x14ac:dyDescent="0.35">
      <c r="A275" s="431" t="s">
        <v>432</v>
      </c>
      <c r="B275" s="412" t="s">
        <v>433</v>
      </c>
      <c r="C275" s="344"/>
      <c r="D275" s="344"/>
      <c r="E275" s="376" t="s">
        <v>59</v>
      </c>
      <c r="F275" s="1017">
        <v>7</v>
      </c>
      <c r="G275" s="1046"/>
      <c r="H275" s="1000"/>
      <c r="I275" s="711"/>
    </row>
    <row r="276" spans="1:9" ht="15" thickBot="1" x14ac:dyDescent="0.4">
      <c r="A276" s="411"/>
      <c r="B276" s="412"/>
      <c r="C276" s="344"/>
      <c r="D276" s="344"/>
      <c r="E276" s="376"/>
      <c r="F276" s="1017"/>
      <c r="G276" s="1046"/>
      <c r="H276" s="1000"/>
      <c r="I276" s="711"/>
    </row>
    <row r="277" spans="1:9" ht="15" thickBot="1" x14ac:dyDescent="0.4">
      <c r="A277" s="1033" t="s">
        <v>246</v>
      </c>
      <c r="B277" s="433"/>
      <c r="C277" s="433"/>
      <c r="D277" s="433"/>
      <c r="E277" s="433"/>
      <c r="F277" s="1034"/>
      <c r="G277" s="1035"/>
      <c r="H277" s="1036"/>
      <c r="I277" s="711"/>
    </row>
    <row r="278" spans="1:9" x14ac:dyDescent="0.35">
      <c r="A278" s="347"/>
      <c r="B278" s="354"/>
      <c r="C278" s="354"/>
      <c r="D278" s="354"/>
      <c r="E278" s="354"/>
      <c r="F278" s="1005"/>
      <c r="G278" s="1006"/>
      <c r="H278" s="1007"/>
      <c r="I278" s="711"/>
    </row>
    <row r="279" spans="1:9" ht="15" thickBot="1" x14ac:dyDescent="0.4">
      <c r="A279" s="350"/>
      <c r="B279" s="344"/>
      <c r="C279" s="344"/>
      <c r="D279" s="344"/>
      <c r="E279" s="344"/>
      <c r="F279" s="986"/>
      <c r="G279" s="987"/>
      <c r="H279" s="988"/>
      <c r="I279" s="711"/>
    </row>
    <row r="280" spans="1:9" x14ac:dyDescent="0.35">
      <c r="A280" s="346" t="s">
        <v>5</v>
      </c>
      <c r="B280" s="347"/>
      <c r="C280" s="347" t="s">
        <v>6</v>
      </c>
      <c r="D280" s="347"/>
      <c r="E280" s="425" t="s">
        <v>7</v>
      </c>
      <c r="F280" s="989" t="s">
        <v>8</v>
      </c>
      <c r="G280" s="1044" t="s">
        <v>9</v>
      </c>
      <c r="H280" s="991" t="s">
        <v>10</v>
      </c>
      <c r="I280" s="711"/>
    </row>
    <row r="281" spans="1:9" ht="15" thickBot="1" x14ac:dyDescent="0.4">
      <c r="A281" s="349"/>
      <c r="B281" s="427"/>
      <c r="C281" s="350"/>
      <c r="D281" s="350"/>
      <c r="E281" s="352"/>
      <c r="F281" s="992"/>
      <c r="G281" s="1045" t="s">
        <v>11</v>
      </c>
      <c r="H281" s="994" t="s">
        <v>11</v>
      </c>
      <c r="I281" s="711"/>
    </row>
    <row r="282" spans="1:9" x14ac:dyDescent="0.35">
      <c r="A282" s="400">
        <v>3400</v>
      </c>
      <c r="B282" s="406" t="s">
        <v>87</v>
      </c>
      <c r="C282" s="344"/>
      <c r="D282" s="413"/>
      <c r="E282" s="376"/>
      <c r="F282" s="1023"/>
      <c r="G282" s="1047"/>
      <c r="H282" s="1000"/>
      <c r="I282" s="711"/>
    </row>
    <row r="283" spans="1:9" x14ac:dyDescent="0.35">
      <c r="A283" s="400"/>
      <c r="B283" s="406" t="s">
        <v>88</v>
      </c>
      <c r="C283" s="344"/>
      <c r="D283" s="344"/>
      <c r="E283" s="359"/>
      <c r="F283" s="1023"/>
      <c r="G283" s="1047"/>
      <c r="H283" s="1000"/>
      <c r="I283" s="711"/>
    </row>
    <row r="284" spans="1:9" x14ac:dyDescent="0.35">
      <c r="A284" s="422"/>
      <c r="B284" s="412"/>
      <c r="C284" s="344"/>
      <c r="D284" s="344"/>
      <c r="E284" s="376"/>
      <c r="F284" s="1023"/>
      <c r="G284" s="1047"/>
      <c r="H284" s="1000"/>
      <c r="I284" s="711"/>
    </row>
    <row r="285" spans="1:9" x14ac:dyDescent="0.35">
      <c r="A285" s="492" t="s">
        <v>89</v>
      </c>
      <c r="B285" s="406" t="s">
        <v>90</v>
      </c>
      <c r="C285" s="344"/>
      <c r="D285" s="344"/>
      <c r="E285" s="376"/>
      <c r="F285" s="998"/>
      <c r="G285" s="1048"/>
      <c r="H285" s="1000"/>
      <c r="I285" s="711"/>
    </row>
    <row r="286" spans="1:9" x14ac:dyDescent="0.35">
      <c r="A286" s="422"/>
      <c r="B286" s="406"/>
      <c r="C286" s="344"/>
      <c r="D286" s="344"/>
      <c r="E286" s="376"/>
      <c r="F286" s="998"/>
      <c r="G286" s="1048"/>
      <c r="H286" s="1000"/>
      <c r="I286" s="711"/>
    </row>
    <row r="287" spans="1:9" x14ac:dyDescent="0.35">
      <c r="A287" s="411"/>
      <c r="B287" s="412" t="s">
        <v>91</v>
      </c>
      <c r="C287" s="344"/>
      <c r="D287" s="344"/>
      <c r="E287" s="376"/>
      <c r="F287" s="1017"/>
      <c r="G287" s="1029"/>
      <c r="H287" s="1000">
        <f>G287*F287</f>
        <v>0</v>
      </c>
      <c r="I287" s="711"/>
    </row>
    <row r="288" spans="1:9" x14ac:dyDescent="0.35">
      <c r="A288" s="411"/>
      <c r="B288" s="412"/>
      <c r="C288" s="344"/>
      <c r="D288" s="344"/>
      <c r="E288" s="376"/>
      <c r="F288" s="1017"/>
      <c r="G288" s="1029"/>
      <c r="H288" s="1000"/>
      <c r="I288" s="711"/>
    </row>
    <row r="289" spans="1:9" x14ac:dyDescent="0.35">
      <c r="A289" s="496"/>
      <c r="B289" s="412" t="s">
        <v>92</v>
      </c>
      <c r="C289" s="344"/>
      <c r="D289" s="344"/>
      <c r="E289" s="376" t="s">
        <v>45</v>
      </c>
      <c r="F289" s="1017">
        <v>150</v>
      </c>
      <c r="G289" s="1029"/>
      <c r="H289" s="1000"/>
      <c r="I289" s="711"/>
    </row>
    <row r="290" spans="1:9" x14ac:dyDescent="0.35">
      <c r="A290" s="411"/>
      <c r="B290" s="412" t="s">
        <v>93</v>
      </c>
      <c r="C290" s="344"/>
      <c r="D290" s="344"/>
      <c r="E290" s="376"/>
      <c r="F290" s="1009"/>
      <c r="G290" s="1029"/>
      <c r="H290" s="1000"/>
      <c r="I290" s="711"/>
    </row>
    <row r="291" spans="1:9" x14ac:dyDescent="0.35">
      <c r="A291" s="411"/>
      <c r="B291" s="412"/>
      <c r="C291" s="344"/>
      <c r="D291" s="344"/>
      <c r="E291" s="376"/>
      <c r="F291" s="1017"/>
      <c r="G291" s="1029"/>
      <c r="H291" s="1000"/>
      <c r="I291" s="711"/>
    </row>
    <row r="292" spans="1:9" x14ac:dyDescent="0.35">
      <c r="A292" s="411"/>
      <c r="B292" s="412" t="s">
        <v>247</v>
      </c>
      <c r="C292" s="344"/>
      <c r="D292" s="344"/>
      <c r="E292" s="376"/>
      <c r="F292" s="1017"/>
      <c r="G292" s="1029"/>
      <c r="H292" s="1000"/>
      <c r="I292" s="711"/>
    </row>
    <row r="293" spans="1:9" x14ac:dyDescent="0.35">
      <c r="A293" s="411"/>
      <c r="B293" s="412"/>
      <c r="C293" s="344"/>
      <c r="D293" s="344"/>
      <c r="E293" s="376"/>
      <c r="F293" s="1017"/>
      <c r="G293" s="1029"/>
      <c r="H293" s="1000"/>
      <c r="I293" s="711"/>
    </row>
    <row r="294" spans="1:9" x14ac:dyDescent="0.35">
      <c r="A294" s="411"/>
      <c r="B294" s="412" t="s">
        <v>482</v>
      </c>
      <c r="C294" s="344"/>
      <c r="D294" s="344"/>
      <c r="E294" s="376" t="s">
        <v>45</v>
      </c>
      <c r="F294" s="1017">
        <v>150</v>
      </c>
      <c r="G294" s="1029"/>
      <c r="H294" s="1000"/>
      <c r="I294" s="711"/>
    </row>
    <row r="295" spans="1:9" x14ac:dyDescent="0.35">
      <c r="A295" s="411"/>
      <c r="B295" s="412"/>
      <c r="C295" s="344"/>
      <c r="D295" s="344"/>
      <c r="E295" s="376"/>
      <c r="F295" s="1017"/>
      <c r="G295" s="1029"/>
      <c r="H295" s="1000"/>
      <c r="I295" s="711"/>
    </row>
    <row r="296" spans="1:9" x14ac:dyDescent="0.35">
      <c r="A296" s="411"/>
      <c r="B296" s="412" t="s">
        <v>249</v>
      </c>
      <c r="C296" s="344"/>
      <c r="D296" s="344"/>
      <c r="E296" s="376"/>
      <c r="F296" s="1017"/>
      <c r="G296" s="1029"/>
      <c r="H296" s="1000"/>
      <c r="I296" s="711"/>
    </row>
    <row r="297" spans="1:9" x14ac:dyDescent="0.35">
      <c r="A297" s="411"/>
      <c r="B297" s="412"/>
      <c r="C297" s="344"/>
      <c r="D297" s="344"/>
      <c r="E297" s="376"/>
      <c r="F297" s="1017"/>
      <c r="G297" s="1029"/>
      <c r="H297" s="1000"/>
      <c r="I297" s="711"/>
    </row>
    <row r="298" spans="1:9" x14ac:dyDescent="0.35">
      <c r="A298" s="411"/>
      <c r="B298" s="412" t="s">
        <v>482</v>
      </c>
      <c r="C298" s="344"/>
      <c r="D298" s="344"/>
      <c r="E298" s="376" t="s">
        <v>45</v>
      </c>
      <c r="F298" s="1017">
        <v>100</v>
      </c>
      <c r="G298" s="1029"/>
      <c r="H298" s="1000"/>
      <c r="I298" s="711"/>
    </row>
    <row r="299" spans="1:9" x14ac:dyDescent="0.35">
      <c r="A299" s="411"/>
      <c r="B299" s="412"/>
      <c r="C299" s="344"/>
      <c r="D299" s="344"/>
      <c r="E299" s="376"/>
      <c r="F299" s="1017"/>
      <c r="G299" s="1029"/>
      <c r="H299" s="1000"/>
      <c r="I299" s="711"/>
    </row>
    <row r="300" spans="1:9" x14ac:dyDescent="0.35">
      <c r="A300" s="431" t="s">
        <v>250</v>
      </c>
      <c r="B300" s="412" t="s">
        <v>251</v>
      </c>
      <c r="C300" s="344"/>
      <c r="D300" s="344"/>
      <c r="E300" s="376" t="s">
        <v>45</v>
      </c>
      <c r="F300" s="998">
        <v>100</v>
      </c>
      <c r="G300" s="999"/>
      <c r="H300" s="1000"/>
      <c r="I300" s="711"/>
    </row>
    <row r="301" spans="1:9" x14ac:dyDescent="0.35">
      <c r="A301" s="431"/>
      <c r="B301" s="412"/>
      <c r="C301" s="344"/>
      <c r="D301" s="344"/>
      <c r="E301" s="376"/>
      <c r="F301" s="1023"/>
      <c r="G301" s="999"/>
      <c r="H301" s="1000"/>
      <c r="I301" s="711"/>
    </row>
    <row r="302" spans="1:9" x14ac:dyDescent="0.35">
      <c r="A302" s="431" t="s">
        <v>252</v>
      </c>
      <c r="B302" s="412" t="s">
        <v>254</v>
      </c>
      <c r="C302" s="344"/>
      <c r="D302" s="344"/>
      <c r="E302" s="376" t="s">
        <v>59</v>
      </c>
      <c r="F302" s="1023">
        <v>5</v>
      </c>
      <c r="G302" s="999"/>
      <c r="H302" s="1000"/>
      <c r="I302" s="711"/>
    </row>
    <row r="303" spans="1:9" x14ac:dyDescent="0.35">
      <c r="A303" s="411"/>
      <c r="B303" s="412"/>
      <c r="C303" s="344"/>
      <c r="D303" s="344"/>
      <c r="E303" s="376"/>
      <c r="F303" s="1023"/>
      <c r="G303" s="999"/>
      <c r="H303" s="1000"/>
      <c r="I303" s="711"/>
    </row>
    <row r="304" spans="1:9" x14ac:dyDescent="0.35">
      <c r="A304" s="431" t="s">
        <v>483</v>
      </c>
      <c r="B304" s="412" t="s">
        <v>484</v>
      </c>
      <c r="C304" s="344"/>
      <c r="D304" s="344"/>
      <c r="E304" s="376" t="s">
        <v>45</v>
      </c>
      <c r="F304" s="1023">
        <v>100</v>
      </c>
      <c r="G304" s="999"/>
      <c r="H304" s="1000"/>
      <c r="I304" s="711"/>
    </row>
    <row r="305" spans="1:256" ht="15" thickBot="1" x14ac:dyDescent="0.4">
      <c r="A305" s="411"/>
      <c r="B305" s="412"/>
      <c r="C305" s="344"/>
      <c r="D305" s="344"/>
      <c r="E305" s="376"/>
      <c r="F305" s="1023"/>
      <c r="G305" s="1047"/>
      <c r="H305" s="1000"/>
      <c r="I305" s="711"/>
    </row>
    <row r="306" spans="1:256" ht="15" thickBot="1" x14ac:dyDescent="0.4">
      <c r="A306" s="380" t="s">
        <v>94</v>
      </c>
      <c r="B306" s="447"/>
      <c r="C306" s="498"/>
      <c r="D306" s="447"/>
      <c r="E306" s="448"/>
      <c r="F306" s="1049"/>
      <c r="G306" s="1050"/>
      <c r="H306" s="1004"/>
      <c r="I306" s="711"/>
    </row>
    <row r="307" spans="1:256" x14ac:dyDescent="0.35">
      <c r="A307" s="347"/>
      <c r="B307" s="347"/>
      <c r="C307" s="347"/>
      <c r="D307" s="347"/>
      <c r="E307" s="501"/>
      <c r="F307" s="1051"/>
      <c r="G307" s="1052"/>
      <c r="H307" s="1007"/>
      <c r="I307" s="711"/>
    </row>
    <row r="308" spans="1:256" ht="15" thickBot="1" x14ac:dyDescent="0.4">
      <c r="A308" s="350"/>
      <c r="B308" s="350"/>
      <c r="C308" s="350"/>
      <c r="D308" s="350"/>
      <c r="E308" s="1053"/>
      <c r="F308" s="1054"/>
      <c r="G308" s="1055"/>
      <c r="H308" s="988"/>
      <c r="I308" s="711"/>
    </row>
    <row r="309" spans="1:256" x14ac:dyDescent="0.35">
      <c r="A309" s="346" t="s">
        <v>5</v>
      </c>
      <c r="B309" s="347"/>
      <c r="C309" s="347" t="s">
        <v>6</v>
      </c>
      <c r="D309" s="347"/>
      <c r="E309" s="425" t="s">
        <v>7</v>
      </c>
      <c r="F309" s="989" t="s">
        <v>8</v>
      </c>
      <c r="G309" s="1044" t="s">
        <v>9</v>
      </c>
      <c r="H309" s="991" t="s">
        <v>10</v>
      </c>
      <c r="I309" s="711"/>
    </row>
    <row r="310" spans="1:256" ht="15" thickBot="1" x14ac:dyDescent="0.4">
      <c r="A310" s="349"/>
      <c r="B310" s="427"/>
      <c r="C310" s="350"/>
      <c r="D310" s="350"/>
      <c r="E310" s="352"/>
      <c r="F310" s="992"/>
      <c r="G310" s="1045" t="s">
        <v>11</v>
      </c>
      <c r="H310" s="994" t="s">
        <v>11</v>
      </c>
      <c r="I310" s="711"/>
    </row>
    <row r="311" spans="1:256" x14ac:dyDescent="0.35">
      <c r="A311" s="504"/>
      <c r="B311" s="424"/>
      <c r="C311" s="347"/>
      <c r="D311" s="347"/>
      <c r="E311" s="425"/>
      <c r="F311" s="1056"/>
      <c r="G311" s="990"/>
      <c r="H311" s="991"/>
      <c r="I311" s="711"/>
    </row>
    <row r="312" spans="1:256" x14ac:dyDescent="0.35">
      <c r="A312" s="400">
        <v>3600</v>
      </c>
      <c r="B312" s="406" t="s">
        <v>95</v>
      </c>
      <c r="C312" s="344"/>
      <c r="D312" s="413"/>
      <c r="E312" s="376"/>
      <c r="F312" s="1023"/>
      <c r="G312" s="1047"/>
      <c r="H312" s="1000"/>
      <c r="I312" s="711"/>
    </row>
    <row r="313" spans="1:256" x14ac:dyDescent="0.35">
      <c r="A313" s="400"/>
      <c r="B313" s="406" t="s">
        <v>35</v>
      </c>
      <c r="C313" s="344"/>
      <c r="D313" s="344"/>
      <c r="E313" s="359"/>
      <c r="F313" s="1023"/>
      <c r="G313" s="1047"/>
      <c r="H313" s="1000"/>
      <c r="I313" s="711"/>
    </row>
    <row r="314" spans="1:256" x14ac:dyDescent="0.35">
      <c r="A314" s="492">
        <v>36.01</v>
      </c>
      <c r="B314" s="406" t="s">
        <v>96</v>
      </c>
      <c r="C314" s="344"/>
      <c r="D314" s="344"/>
      <c r="E314" s="376"/>
      <c r="F314" s="998"/>
      <c r="G314" s="1048"/>
      <c r="H314" s="1000"/>
      <c r="I314" s="711"/>
    </row>
    <row r="315" spans="1:256" x14ac:dyDescent="0.35">
      <c r="A315" s="422"/>
      <c r="B315" s="406"/>
      <c r="C315" s="344"/>
      <c r="D315" s="344"/>
      <c r="E315" s="376"/>
      <c r="F315" s="998"/>
      <c r="G315" s="1048"/>
      <c r="H315" s="1000"/>
      <c r="I315" s="711"/>
    </row>
    <row r="316" spans="1:256" x14ac:dyDescent="0.35">
      <c r="A316" s="411"/>
      <c r="B316" s="412" t="s">
        <v>97</v>
      </c>
      <c r="C316" s="344"/>
      <c r="D316" s="344"/>
      <c r="E316" s="376" t="s">
        <v>45</v>
      </c>
      <c r="F316" s="1017">
        <v>150</v>
      </c>
      <c r="G316" s="1029"/>
      <c r="H316" s="1000"/>
      <c r="I316" s="711"/>
    </row>
    <row r="317" spans="1:256" x14ac:dyDescent="0.35">
      <c r="A317" s="1057"/>
      <c r="B317" s="1058" t="s">
        <v>526</v>
      </c>
      <c r="C317" s="1059"/>
      <c r="D317" s="1059"/>
      <c r="E317" s="1060" t="s">
        <v>45</v>
      </c>
      <c r="F317" s="1061">
        <v>50</v>
      </c>
      <c r="G317" s="1062"/>
      <c r="H317" s="1063"/>
      <c r="I317" s="1064"/>
      <c r="J317" s="1064"/>
      <c r="K317" s="1064"/>
      <c r="L317" s="1064"/>
      <c r="M317" s="1064"/>
      <c r="N317" s="1064"/>
      <c r="O317" s="1064"/>
      <c r="P317" s="1064"/>
      <c r="Q317" s="1064"/>
      <c r="R317" s="1064"/>
      <c r="S317" s="1064"/>
      <c r="T317" s="1064"/>
      <c r="U317" s="1064"/>
      <c r="V317" s="1064"/>
      <c r="W317" s="1064"/>
      <c r="X317" s="1064"/>
      <c r="Y317" s="1064"/>
      <c r="Z317" s="1064"/>
      <c r="AA317" s="1064"/>
      <c r="AB317" s="1064"/>
      <c r="AC317" s="1064"/>
      <c r="AD317" s="1064"/>
      <c r="AE317" s="1064"/>
      <c r="AF317" s="1064"/>
      <c r="AG317" s="1064"/>
      <c r="AH317" s="1064"/>
      <c r="AI317" s="1064"/>
      <c r="AJ317" s="1064"/>
      <c r="AK317" s="1064"/>
      <c r="AL317" s="1064"/>
      <c r="AM317" s="1064"/>
      <c r="AN317" s="1064"/>
      <c r="AO317" s="1064"/>
      <c r="AP317" s="1064"/>
      <c r="AQ317" s="1064"/>
      <c r="AR317" s="1064"/>
      <c r="AS317" s="1064"/>
      <c r="AT317" s="1064"/>
      <c r="AU317" s="1064"/>
      <c r="AV317" s="1064"/>
      <c r="AW317" s="1064"/>
      <c r="AX317" s="1064"/>
      <c r="AY317" s="1064"/>
      <c r="AZ317" s="1064"/>
      <c r="BA317" s="1064"/>
      <c r="BB317" s="1064"/>
      <c r="BC317" s="1064"/>
      <c r="BD317" s="1064"/>
      <c r="BE317" s="1064"/>
      <c r="BF317" s="1064"/>
      <c r="BG317" s="1064"/>
      <c r="BH317" s="1064"/>
      <c r="BI317" s="1064"/>
      <c r="BJ317" s="1064"/>
      <c r="BK317" s="1064"/>
      <c r="BL317" s="1064"/>
      <c r="BM317" s="1064"/>
      <c r="BN317" s="1064"/>
      <c r="BO317" s="1064"/>
      <c r="BP317" s="1064"/>
      <c r="BQ317" s="1064"/>
      <c r="BR317" s="1064"/>
      <c r="BS317" s="1064"/>
      <c r="BT317" s="1064"/>
      <c r="BU317" s="1064"/>
      <c r="BV317" s="1064"/>
      <c r="BW317" s="1064"/>
      <c r="BX317" s="1064"/>
      <c r="BY317" s="1064"/>
      <c r="BZ317" s="1064"/>
      <c r="CA317" s="1064"/>
      <c r="CB317" s="1064"/>
      <c r="CC317" s="1064"/>
      <c r="CD317" s="1064"/>
      <c r="CE317" s="1064"/>
      <c r="CF317" s="1064"/>
      <c r="CG317" s="1064"/>
      <c r="CH317" s="1064"/>
      <c r="CI317" s="1064"/>
      <c r="CJ317" s="1064"/>
      <c r="CK317" s="1064"/>
      <c r="CL317" s="1064"/>
      <c r="CM317" s="1064"/>
      <c r="CN317" s="1064"/>
      <c r="CO317" s="1064"/>
      <c r="CP317" s="1064"/>
      <c r="CQ317" s="1064"/>
      <c r="CR317" s="1064"/>
      <c r="CS317" s="1064"/>
      <c r="CT317" s="1064"/>
      <c r="CU317" s="1064"/>
      <c r="CV317" s="1064"/>
      <c r="CW317" s="1064"/>
      <c r="CX317" s="1064"/>
      <c r="CY317" s="1064"/>
      <c r="CZ317" s="1064"/>
      <c r="DA317" s="1064"/>
      <c r="DB317" s="1064"/>
      <c r="DC317" s="1064"/>
      <c r="DD317" s="1064"/>
      <c r="DE317" s="1064"/>
      <c r="DF317" s="1064"/>
      <c r="DG317" s="1064"/>
      <c r="DH317" s="1064"/>
      <c r="DI317" s="1064"/>
      <c r="DJ317" s="1064"/>
      <c r="DK317" s="1064"/>
      <c r="DL317" s="1064"/>
      <c r="DM317" s="1064"/>
      <c r="DN317" s="1064"/>
      <c r="DO317" s="1064"/>
      <c r="DP317" s="1064"/>
      <c r="DQ317" s="1064"/>
      <c r="DR317" s="1064"/>
      <c r="DS317" s="1064"/>
      <c r="DT317" s="1064"/>
      <c r="DU317" s="1064"/>
      <c r="DV317" s="1064"/>
      <c r="DW317" s="1064"/>
      <c r="DX317" s="1064"/>
      <c r="DY317" s="1064"/>
      <c r="DZ317" s="1064"/>
      <c r="EA317" s="1064"/>
      <c r="EB317" s="1064"/>
      <c r="EC317" s="1064"/>
      <c r="ED317" s="1064"/>
      <c r="EE317" s="1064"/>
      <c r="EF317" s="1064"/>
      <c r="EG317" s="1064"/>
      <c r="EH317" s="1064"/>
      <c r="EI317" s="1064"/>
      <c r="EJ317" s="1064"/>
      <c r="EK317" s="1064"/>
      <c r="EL317" s="1064"/>
      <c r="EM317" s="1064"/>
      <c r="EN317" s="1064"/>
      <c r="EO317" s="1064"/>
      <c r="EP317" s="1064"/>
      <c r="EQ317" s="1064"/>
      <c r="ER317" s="1064"/>
      <c r="ES317" s="1064"/>
      <c r="ET317" s="1064"/>
      <c r="EU317" s="1064"/>
      <c r="EV317" s="1064"/>
      <c r="EW317" s="1064"/>
      <c r="EX317" s="1064"/>
      <c r="EY317" s="1064"/>
      <c r="EZ317" s="1064"/>
      <c r="FA317" s="1064"/>
      <c r="FB317" s="1064"/>
      <c r="FC317" s="1064"/>
      <c r="FD317" s="1064"/>
      <c r="FE317" s="1064"/>
      <c r="FF317" s="1064"/>
      <c r="FG317" s="1064"/>
      <c r="FH317" s="1064"/>
      <c r="FI317" s="1064"/>
      <c r="FJ317" s="1064"/>
      <c r="FK317" s="1064"/>
      <c r="FL317" s="1064"/>
      <c r="FM317" s="1064"/>
      <c r="FN317" s="1064"/>
      <c r="FO317" s="1064"/>
      <c r="FP317" s="1064"/>
      <c r="FQ317" s="1064"/>
      <c r="FR317" s="1064"/>
      <c r="FS317" s="1064"/>
      <c r="FT317" s="1064"/>
      <c r="FU317" s="1064"/>
      <c r="FV317" s="1064"/>
      <c r="FW317" s="1064"/>
      <c r="FX317" s="1064"/>
      <c r="FY317" s="1064"/>
      <c r="FZ317" s="1064"/>
      <c r="GA317" s="1064"/>
      <c r="GB317" s="1064"/>
      <c r="GC317" s="1064"/>
      <c r="GD317" s="1064"/>
      <c r="GE317" s="1064"/>
      <c r="GF317" s="1064"/>
      <c r="GG317" s="1064"/>
      <c r="GH317" s="1064"/>
      <c r="GI317" s="1064"/>
      <c r="GJ317" s="1064"/>
      <c r="GK317" s="1064"/>
      <c r="GL317" s="1064"/>
      <c r="GM317" s="1064"/>
      <c r="GN317" s="1064"/>
      <c r="GO317" s="1064"/>
      <c r="GP317" s="1064"/>
      <c r="GQ317" s="1064"/>
      <c r="GR317" s="1064"/>
      <c r="GS317" s="1064"/>
      <c r="GT317" s="1064"/>
      <c r="GU317" s="1064"/>
      <c r="GV317" s="1064"/>
      <c r="GW317" s="1064"/>
      <c r="GX317" s="1064"/>
      <c r="GY317" s="1064"/>
      <c r="GZ317" s="1064"/>
      <c r="HA317" s="1064"/>
      <c r="HB317" s="1064"/>
      <c r="HC317" s="1064"/>
      <c r="HD317" s="1064"/>
      <c r="HE317" s="1064"/>
      <c r="HF317" s="1064"/>
      <c r="HG317" s="1064"/>
      <c r="HH317" s="1064"/>
      <c r="HI317" s="1064"/>
      <c r="HJ317" s="1064"/>
      <c r="HK317" s="1064"/>
      <c r="HL317" s="1064"/>
      <c r="HM317" s="1064"/>
      <c r="HN317" s="1064"/>
      <c r="HO317" s="1064"/>
      <c r="HP317" s="1064"/>
      <c r="HQ317" s="1064"/>
      <c r="HR317" s="1064"/>
      <c r="HS317" s="1064"/>
      <c r="HT317" s="1064"/>
      <c r="HU317" s="1064"/>
      <c r="HV317" s="1064"/>
      <c r="HW317" s="1064"/>
      <c r="HX317" s="1064"/>
      <c r="HY317" s="1064"/>
      <c r="HZ317" s="1064"/>
      <c r="IA317" s="1064"/>
      <c r="IB317" s="1064"/>
      <c r="IC317" s="1064"/>
      <c r="ID317" s="1064"/>
      <c r="IE317" s="1064"/>
      <c r="IF317" s="1064"/>
      <c r="IG317" s="1064"/>
      <c r="IH317" s="1064"/>
      <c r="II317" s="1064"/>
      <c r="IJ317" s="1064"/>
      <c r="IK317" s="1064"/>
      <c r="IL317" s="1064"/>
      <c r="IM317" s="1064"/>
      <c r="IN317" s="1064"/>
      <c r="IO317" s="1064"/>
      <c r="IP317" s="1064"/>
      <c r="IQ317" s="1064"/>
      <c r="IR317" s="1064"/>
      <c r="IS317" s="1064"/>
      <c r="IT317" s="1064"/>
      <c r="IU317" s="1064"/>
      <c r="IV317" s="1064"/>
    </row>
    <row r="318" spans="1:256" ht="15" thickBot="1" x14ac:dyDescent="0.4">
      <c r="A318" s="411"/>
      <c r="B318" s="412"/>
      <c r="C318" s="344"/>
      <c r="D318" s="344"/>
      <c r="E318" s="376"/>
      <c r="F318" s="1023"/>
      <c r="G318" s="1047"/>
      <c r="H318" s="1000"/>
      <c r="I318" s="711"/>
    </row>
    <row r="319" spans="1:256" ht="15" thickBot="1" x14ac:dyDescent="0.4">
      <c r="A319" s="380" t="s">
        <v>485</v>
      </c>
      <c r="B319" s="447"/>
      <c r="C319" s="498"/>
      <c r="D319" s="447"/>
      <c r="E319" s="448"/>
      <c r="F319" s="1049"/>
      <c r="G319" s="1050"/>
      <c r="H319" s="1004"/>
      <c r="I319" s="711"/>
    </row>
    <row r="320" spans="1:256" x14ac:dyDescent="0.35">
      <c r="A320" s="363"/>
      <c r="B320" s="363"/>
      <c r="C320" s="363"/>
      <c r="D320" s="363"/>
      <c r="E320" s="955"/>
      <c r="F320" s="1040"/>
      <c r="G320" s="1041"/>
      <c r="H320" s="1031"/>
      <c r="I320" s="711"/>
    </row>
    <row r="321" spans="1:9" x14ac:dyDescent="0.35">
      <c r="A321" s="363"/>
      <c r="B321" s="363"/>
      <c r="C321" s="363"/>
      <c r="D321" s="363"/>
      <c r="E321" s="955"/>
      <c r="F321" s="1040"/>
      <c r="G321" s="1041"/>
      <c r="H321" s="1031"/>
      <c r="I321" s="711"/>
    </row>
    <row r="322" spans="1:9" x14ac:dyDescent="0.35">
      <c r="A322" s="363" t="s">
        <v>255</v>
      </c>
      <c r="B322" s="363"/>
      <c r="C322" s="363"/>
      <c r="D322" s="363"/>
      <c r="E322" s="955"/>
      <c r="F322" s="1040"/>
      <c r="G322" s="1041"/>
      <c r="H322" s="1031"/>
      <c r="I322" s="711"/>
    </row>
    <row r="323" spans="1:9" ht="15" thickBot="1" x14ac:dyDescent="0.4">
      <c r="A323" s="344"/>
      <c r="B323" s="344"/>
      <c r="C323" s="344"/>
      <c r="D323" s="344"/>
      <c r="E323" s="345"/>
      <c r="F323" s="986"/>
      <c r="G323" s="987"/>
      <c r="H323" s="1019" t="s">
        <v>256</v>
      </c>
      <c r="I323" s="711"/>
    </row>
    <row r="324" spans="1:9" x14ac:dyDescent="0.35">
      <c r="A324" s="346" t="s">
        <v>5</v>
      </c>
      <c r="B324" s="347"/>
      <c r="C324" s="347" t="s">
        <v>6</v>
      </c>
      <c r="D324" s="347"/>
      <c r="E324" s="425" t="s">
        <v>7</v>
      </c>
      <c r="F324" s="989" t="s">
        <v>8</v>
      </c>
      <c r="G324" s="1044" t="s">
        <v>9</v>
      </c>
      <c r="H324" s="991" t="s">
        <v>10</v>
      </c>
      <c r="I324" s="711"/>
    </row>
    <row r="325" spans="1:9" ht="15" thickBot="1" x14ac:dyDescent="0.4">
      <c r="A325" s="349"/>
      <c r="B325" s="427"/>
      <c r="C325" s="350"/>
      <c r="D325" s="350"/>
      <c r="E325" s="352"/>
      <c r="F325" s="992"/>
      <c r="G325" s="1045" t="s">
        <v>11</v>
      </c>
      <c r="H325" s="994" t="s">
        <v>11</v>
      </c>
      <c r="I325" s="711"/>
    </row>
    <row r="326" spans="1:9" x14ac:dyDescent="0.35">
      <c r="A326" s="504">
        <v>4000</v>
      </c>
      <c r="B326" s="424" t="s">
        <v>257</v>
      </c>
      <c r="C326" s="347"/>
      <c r="D326" s="347"/>
      <c r="E326" s="425"/>
      <c r="F326" s="1056"/>
      <c r="G326" s="990"/>
      <c r="H326" s="991"/>
      <c r="I326" s="711"/>
    </row>
    <row r="327" spans="1:9" x14ac:dyDescent="0.35">
      <c r="A327" s="439"/>
      <c r="B327" s="406"/>
      <c r="C327" s="363"/>
      <c r="D327" s="363"/>
      <c r="E327" s="405"/>
      <c r="F327" s="1015"/>
      <c r="G327" s="1065"/>
      <c r="H327" s="1066"/>
      <c r="I327" s="711"/>
    </row>
    <row r="328" spans="1:9" x14ac:dyDescent="0.35">
      <c r="A328" s="400">
        <v>4100</v>
      </c>
      <c r="B328" s="406" t="s">
        <v>258</v>
      </c>
      <c r="C328" s="344"/>
      <c r="D328" s="344"/>
      <c r="E328" s="376"/>
      <c r="F328" s="1023"/>
      <c r="G328" s="1047"/>
      <c r="H328" s="1000"/>
      <c r="I328" s="711"/>
    </row>
    <row r="329" spans="1:9" x14ac:dyDescent="0.35">
      <c r="A329" s="422"/>
      <c r="B329" s="412"/>
      <c r="C329" s="344"/>
      <c r="D329" s="344"/>
      <c r="E329" s="376"/>
      <c r="F329" s="1023"/>
      <c r="G329" s="1047"/>
      <c r="H329" s="1000"/>
      <c r="I329" s="711"/>
    </row>
    <row r="330" spans="1:9" x14ac:dyDescent="0.35">
      <c r="A330" s="492" t="s">
        <v>259</v>
      </c>
      <c r="B330" s="406" t="s">
        <v>260</v>
      </c>
      <c r="C330" s="344"/>
      <c r="D330" s="344"/>
      <c r="E330" s="376"/>
      <c r="F330" s="998"/>
      <c r="G330" s="1048"/>
      <c r="H330" s="1000"/>
      <c r="I330" s="711"/>
    </row>
    <row r="331" spans="1:9" x14ac:dyDescent="0.35">
      <c r="A331" s="422"/>
      <c r="B331" s="412" t="s">
        <v>261</v>
      </c>
      <c r="C331" s="344"/>
      <c r="D331" s="344"/>
      <c r="E331" s="376" t="s">
        <v>262</v>
      </c>
      <c r="F331" s="1009">
        <v>100</v>
      </c>
      <c r="G331" s="1048"/>
      <c r="H331" s="1000"/>
      <c r="I331" s="711"/>
    </row>
    <row r="332" spans="1:9" ht="15" thickBot="1" x14ac:dyDescent="0.4">
      <c r="A332" s="422"/>
      <c r="B332" s="412"/>
      <c r="C332" s="344"/>
      <c r="D332" s="344"/>
      <c r="E332" s="376"/>
      <c r="F332" s="1009"/>
      <c r="G332" s="1029"/>
      <c r="H332" s="1018"/>
      <c r="I332" s="711"/>
    </row>
    <row r="333" spans="1:9" ht="15" thickBot="1" x14ac:dyDescent="0.4">
      <c r="A333" s="380" t="s">
        <v>264</v>
      </c>
      <c r="B333" s="381"/>
      <c r="C333" s="381"/>
      <c r="D333" s="381"/>
      <c r="E333" s="381"/>
      <c r="F333" s="1002"/>
      <c r="G333" s="1003"/>
      <c r="H333" s="1004"/>
      <c r="I333" s="711"/>
    </row>
    <row r="334" spans="1:9" x14ac:dyDescent="0.35">
      <c r="A334" s="514"/>
      <c r="B334" s="354"/>
      <c r="C334" s="354"/>
      <c r="D334" s="354"/>
      <c r="E334" s="398"/>
      <c r="F334" s="1067"/>
      <c r="G334" s="1068"/>
      <c r="H334" s="1069"/>
      <c r="I334" s="711"/>
    </row>
    <row r="335" spans="1:9" ht="15" thickBot="1" x14ac:dyDescent="0.4">
      <c r="A335" s="367"/>
      <c r="B335" s="344"/>
      <c r="C335" s="344"/>
      <c r="D335" s="344"/>
      <c r="E335" s="345"/>
      <c r="F335" s="1070"/>
      <c r="G335" s="1038"/>
      <c r="H335" s="1071"/>
      <c r="I335" s="711"/>
    </row>
    <row r="336" spans="1:9" x14ac:dyDescent="0.35">
      <c r="A336" s="346" t="s">
        <v>5</v>
      </c>
      <c r="B336" s="347"/>
      <c r="C336" s="347" t="s">
        <v>6</v>
      </c>
      <c r="D336" s="347"/>
      <c r="E336" s="425" t="s">
        <v>7</v>
      </c>
      <c r="F336" s="989" t="s">
        <v>8</v>
      </c>
      <c r="G336" s="1044" t="s">
        <v>9</v>
      </c>
      <c r="H336" s="991" t="s">
        <v>10</v>
      </c>
      <c r="I336" s="711"/>
    </row>
    <row r="337" spans="1:9" ht="15" thickBot="1" x14ac:dyDescent="0.4">
      <c r="A337" s="349"/>
      <c r="B337" s="427"/>
      <c r="C337" s="350"/>
      <c r="D337" s="350"/>
      <c r="E337" s="352"/>
      <c r="F337" s="992"/>
      <c r="G337" s="1045" t="s">
        <v>11</v>
      </c>
      <c r="H337" s="994" t="s">
        <v>11</v>
      </c>
      <c r="I337" s="711"/>
    </row>
    <row r="338" spans="1:9" x14ac:dyDescent="0.35">
      <c r="A338" s="504">
        <v>4000</v>
      </c>
      <c r="B338" s="424" t="s">
        <v>257</v>
      </c>
      <c r="C338" s="347"/>
      <c r="D338" s="344"/>
      <c r="E338" s="376"/>
      <c r="F338" s="1009"/>
      <c r="G338" s="1029"/>
      <c r="H338" s="1018"/>
      <c r="I338" s="711"/>
    </row>
    <row r="339" spans="1:9" x14ac:dyDescent="0.35">
      <c r="A339" s="439"/>
      <c r="B339" s="406"/>
      <c r="C339" s="363"/>
      <c r="D339" s="344"/>
      <c r="E339" s="376"/>
      <c r="F339" s="1009"/>
      <c r="G339" s="1029"/>
      <c r="H339" s="1018"/>
      <c r="I339" s="711"/>
    </row>
    <row r="340" spans="1:9" x14ac:dyDescent="0.35">
      <c r="A340" s="400">
        <v>4200</v>
      </c>
      <c r="B340" s="406" t="s">
        <v>265</v>
      </c>
      <c r="C340" s="344"/>
      <c r="D340" s="344"/>
      <c r="E340" s="376"/>
      <c r="F340" s="1009"/>
      <c r="G340" s="1029"/>
      <c r="H340" s="1018"/>
      <c r="I340" s="711"/>
    </row>
    <row r="341" spans="1:9" x14ac:dyDescent="0.35">
      <c r="A341" s="422"/>
      <c r="B341" s="412"/>
      <c r="C341" s="344"/>
      <c r="D341" s="344"/>
      <c r="E341" s="376"/>
      <c r="F341" s="1009"/>
      <c r="G341" s="1029"/>
      <c r="H341" s="1018"/>
      <c r="I341" s="711"/>
    </row>
    <row r="342" spans="1:9" x14ac:dyDescent="0.35">
      <c r="A342" s="431">
        <v>42.02</v>
      </c>
      <c r="B342" s="412" t="s">
        <v>266</v>
      </c>
      <c r="C342" s="344"/>
      <c r="D342" s="344"/>
      <c r="E342" s="376"/>
      <c r="F342" s="1009"/>
      <c r="G342" s="1029"/>
      <c r="H342" s="1018"/>
      <c r="I342" s="711"/>
    </row>
    <row r="343" spans="1:9" x14ac:dyDescent="0.35">
      <c r="A343" s="422"/>
      <c r="B343" s="412"/>
      <c r="C343" s="344"/>
      <c r="D343" s="344"/>
      <c r="E343" s="359"/>
      <c r="F343" s="1009"/>
      <c r="G343" s="1029"/>
      <c r="H343" s="1018"/>
      <c r="I343" s="711"/>
    </row>
    <row r="344" spans="1:9" x14ac:dyDescent="0.35">
      <c r="A344" s="422"/>
      <c r="B344" s="412" t="s">
        <v>486</v>
      </c>
      <c r="C344" s="344"/>
      <c r="D344" s="344"/>
      <c r="E344" s="359" t="s">
        <v>103</v>
      </c>
      <c r="F344" s="1009">
        <v>100</v>
      </c>
      <c r="G344" s="1029"/>
      <c r="H344" s="1000"/>
      <c r="I344" s="711"/>
    </row>
    <row r="345" spans="1:9" x14ac:dyDescent="0.35">
      <c r="A345" s="422"/>
      <c r="B345" s="412"/>
      <c r="C345" s="344"/>
      <c r="D345" s="344"/>
      <c r="E345" s="359"/>
      <c r="F345" s="1009"/>
      <c r="G345" s="1029"/>
      <c r="H345" s="1000"/>
      <c r="I345" s="711"/>
    </row>
    <row r="346" spans="1:9" x14ac:dyDescent="0.35">
      <c r="A346" s="422"/>
      <c r="B346" s="412" t="s">
        <v>487</v>
      </c>
      <c r="C346" s="344"/>
      <c r="D346" s="344"/>
      <c r="E346" s="359" t="s">
        <v>103</v>
      </c>
      <c r="F346" s="1009">
        <v>100</v>
      </c>
      <c r="G346" s="1029"/>
      <c r="H346" s="1000"/>
      <c r="I346" s="711"/>
    </row>
    <row r="347" spans="1:9" ht="15" thickBot="1" x14ac:dyDescent="0.4">
      <c r="A347" s="422"/>
      <c r="B347" s="412"/>
      <c r="C347" s="344"/>
      <c r="D347" s="344"/>
      <c r="E347" s="359"/>
      <c r="F347" s="1009"/>
      <c r="G347" s="1029"/>
      <c r="H347" s="1018"/>
      <c r="I347" s="711"/>
    </row>
    <row r="348" spans="1:9" ht="15" thickBot="1" x14ac:dyDescent="0.4">
      <c r="A348" s="380" t="s">
        <v>270</v>
      </c>
      <c r="B348" s="381"/>
      <c r="C348" s="381"/>
      <c r="D348" s="381"/>
      <c r="E348" s="381"/>
      <c r="F348" s="1002"/>
      <c r="G348" s="1003"/>
      <c r="H348" s="1004"/>
      <c r="I348" s="711"/>
    </row>
    <row r="349" spans="1:9" x14ac:dyDescent="0.35">
      <c r="A349" s="347"/>
      <c r="B349" s="354"/>
      <c r="C349" s="354"/>
      <c r="D349" s="354"/>
      <c r="E349" s="354"/>
      <c r="F349" s="1005"/>
      <c r="G349" s="1006"/>
      <c r="H349" s="1007"/>
      <c r="I349" s="711"/>
    </row>
    <row r="350" spans="1:9" ht="15" thickBot="1" x14ac:dyDescent="0.4">
      <c r="A350" s="363"/>
      <c r="B350" s="344"/>
      <c r="C350" s="344"/>
      <c r="D350" s="344"/>
      <c r="E350" s="344"/>
      <c r="F350" s="986"/>
      <c r="G350" s="987"/>
      <c r="H350" s="1031"/>
      <c r="I350" s="711"/>
    </row>
    <row r="351" spans="1:9" x14ac:dyDescent="0.35">
      <c r="A351" s="346" t="s">
        <v>5</v>
      </c>
      <c r="B351" s="347"/>
      <c r="C351" s="347" t="s">
        <v>6</v>
      </c>
      <c r="D351" s="347"/>
      <c r="E351" s="425" t="s">
        <v>7</v>
      </c>
      <c r="F351" s="989" t="s">
        <v>8</v>
      </c>
      <c r="G351" s="1044" t="s">
        <v>9</v>
      </c>
      <c r="H351" s="991" t="s">
        <v>10</v>
      </c>
      <c r="I351" s="711"/>
    </row>
    <row r="352" spans="1:9" ht="15" thickBot="1" x14ac:dyDescent="0.4">
      <c r="A352" s="349"/>
      <c r="B352" s="427"/>
      <c r="C352" s="350"/>
      <c r="D352" s="350"/>
      <c r="E352" s="352"/>
      <c r="F352" s="992"/>
      <c r="G352" s="1045" t="s">
        <v>11</v>
      </c>
      <c r="H352" s="994" t="s">
        <v>11</v>
      </c>
      <c r="I352" s="711"/>
    </row>
    <row r="353" spans="1:9" x14ac:dyDescent="0.35">
      <c r="A353" s="408">
        <v>4900</v>
      </c>
      <c r="B353" s="2185" t="s">
        <v>98</v>
      </c>
      <c r="C353" s="2186"/>
      <c r="D353" s="2187"/>
      <c r="E353" s="358"/>
      <c r="F353" s="1023"/>
      <c r="G353" s="999"/>
      <c r="H353" s="1037"/>
      <c r="I353" s="711"/>
    </row>
    <row r="354" spans="1:9" x14ac:dyDescent="0.35">
      <c r="A354" s="492">
        <v>49.03</v>
      </c>
      <c r="B354" s="406" t="s">
        <v>488</v>
      </c>
      <c r="C354" s="344"/>
      <c r="D354" s="344"/>
      <c r="E354" s="376"/>
      <c r="F354" s="1023"/>
      <c r="G354" s="999"/>
      <c r="H354" s="1037"/>
      <c r="I354" s="711"/>
    </row>
    <row r="355" spans="1:9" x14ac:dyDescent="0.35">
      <c r="A355" s="422"/>
      <c r="B355" s="412"/>
      <c r="C355" s="344"/>
      <c r="D355" s="344"/>
      <c r="E355" s="376"/>
      <c r="F355" s="1023"/>
      <c r="G355" s="999"/>
      <c r="H355" s="1037"/>
      <c r="I355" s="711"/>
    </row>
    <row r="356" spans="1:9" x14ac:dyDescent="0.35">
      <c r="A356" s="422"/>
      <c r="B356" s="412" t="s">
        <v>489</v>
      </c>
      <c r="C356" s="344"/>
      <c r="D356" s="344"/>
      <c r="E356" s="376" t="s">
        <v>103</v>
      </c>
      <c r="F356" s="1023">
        <v>100</v>
      </c>
      <c r="G356" s="999"/>
      <c r="H356" s="1000"/>
      <c r="I356" s="711"/>
    </row>
    <row r="357" spans="1:9" x14ac:dyDescent="0.35">
      <c r="A357" s="422"/>
      <c r="B357" s="412"/>
      <c r="C357" s="344"/>
      <c r="D357" s="344"/>
      <c r="E357" s="376"/>
      <c r="F357" s="1023"/>
      <c r="G357" s="1047"/>
      <c r="H357" s="1000"/>
      <c r="I357" s="711"/>
    </row>
    <row r="358" spans="1:9" x14ac:dyDescent="0.35">
      <c r="A358" s="492" t="s">
        <v>490</v>
      </c>
      <c r="B358" s="2185" t="s">
        <v>491</v>
      </c>
      <c r="C358" s="2186"/>
      <c r="D358" s="2187"/>
      <c r="E358" s="376"/>
      <c r="F358" s="1023"/>
      <c r="G358" s="1047"/>
      <c r="H358" s="1000"/>
      <c r="I358" s="711"/>
    </row>
    <row r="359" spans="1:9" x14ac:dyDescent="0.35">
      <c r="A359" s="422"/>
      <c r="B359" s="412"/>
      <c r="C359" s="344"/>
      <c r="D359" s="344"/>
      <c r="E359" s="376"/>
      <c r="F359" s="1017"/>
      <c r="G359" s="1046"/>
      <c r="H359" s="1000"/>
      <c r="I359" s="711"/>
    </row>
    <row r="360" spans="1:9" x14ac:dyDescent="0.35">
      <c r="A360" s="431"/>
      <c r="B360" s="2182" t="s">
        <v>492</v>
      </c>
      <c r="C360" s="2183"/>
      <c r="D360" s="2184"/>
      <c r="E360" s="376" t="s">
        <v>68</v>
      </c>
      <c r="F360" s="1017">
        <v>50</v>
      </c>
      <c r="G360" s="1046"/>
      <c r="H360" s="1000"/>
      <c r="I360" s="711"/>
    </row>
    <row r="361" spans="1:9" x14ac:dyDescent="0.35">
      <c r="A361" s="492"/>
      <c r="B361" s="406"/>
      <c r="C361" s="344"/>
      <c r="D361" s="344"/>
      <c r="E361" s="376"/>
      <c r="F361" s="1017"/>
      <c r="G361" s="1046"/>
      <c r="H361" s="1000"/>
      <c r="I361" s="711"/>
    </row>
    <row r="362" spans="1:9" x14ac:dyDescent="0.35">
      <c r="A362" s="431"/>
      <c r="B362" s="2182" t="s">
        <v>493</v>
      </c>
      <c r="C362" s="2183"/>
      <c r="D362" s="2184"/>
      <c r="E362" s="376" t="s">
        <v>68</v>
      </c>
      <c r="F362" s="1017">
        <v>50</v>
      </c>
      <c r="G362" s="1046"/>
      <c r="H362" s="1000"/>
      <c r="I362" s="711"/>
    </row>
    <row r="363" spans="1:9" x14ac:dyDescent="0.35">
      <c r="A363" s="422"/>
      <c r="B363" s="412"/>
      <c r="C363" s="344"/>
      <c r="D363" s="344"/>
      <c r="E363" s="376"/>
      <c r="F363" s="1017"/>
      <c r="G363" s="1046"/>
      <c r="H363" s="1000"/>
      <c r="I363" s="711"/>
    </row>
    <row r="364" spans="1:9" x14ac:dyDescent="0.35">
      <c r="A364" s="422"/>
      <c r="B364" s="2182" t="s">
        <v>494</v>
      </c>
      <c r="C364" s="2183"/>
      <c r="D364" s="2184"/>
      <c r="E364" s="376" t="s">
        <v>68</v>
      </c>
      <c r="F364" s="1017">
        <v>100</v>
      </c>
      <c r="G364" s="1046"/>
      <c r="H364" s="1000"/>
      <c r="I364" s="711"/>
    </row>
    <row r="365" spans="1:9" x14ac:dyDescent="0.35">
      <c r="A365" s="422"/>
      <c r="B365" s="412"/>
      <c r="C365" s="344"/>
      <c r="D365" s="344"/>
      <c r="E365" s="376"/>
      <c r="F365" s="1017"/>
      <c r="G365" s="1046"/>
      <c r="H365" s="1000"/>
      <c r="I365" s="711"/>
    </row>
    <row r="366" spans="1:9" x14ac:dyDescent="0.35">
      <c r="A366" s="422"/>
      <c r="B366" s="412" t="s">
        <v>495</v>
      </c>
      <c r="C366" s="344"/>
      <c r="D366" s="344"/>
      <c r="E366" s="376" t="s">
        <v>68</v>
      </c>
      <c r="F366" s="1023">
        <v>50</v>
      </c>
      <c r="G366" s="1047"/>
      <c r="H366" s="1000"/>
      <c r="I366" s="711"/>
    </row>
    <row r="367" spans="1:9" x14ac:dyDescent="0.35">
      <c r="A367" s="422"/>
      <c r="B367" s="412"/>
      <c r="C367" s="344"/>
      <c r="D367" s="344"/>
      <c r="E367" s="376"/>
      <c r="F367" s="1023"/>
      <c r="G367" s="1047"/>
      <c r="H367" s="1000"/>
      <c r="I367" s="711"/>
    </row>
    <row r="368" spans="1:9" x14ac:dyDescent="0.35">
      <c r="A368" s="492" t="s">
        <v>99</v>
      </c>
      <c r="B368" s="406" t="s">
        <v>100</v>
      </c>
      <c r="C368" s="344"/>
      <c r="D368" s="344"/>
      <c r="E368" s="376"/>
      <c r="F368" s="1023"/>
      <c r="G368" s="1047"/>
      <c r="H368" s="1000"/>
      <c r="I368" s="711"/>
    </row>
    <row r="369" spans="1:9" x14ac:dyDescent="0.35">
      <c r="A369" s="431"/>
      <c r="B369" s="412"/>
      <c r="C369" s="344"/>
      <c r="D369" s="344"/>
      <c r="E369" s="376"/>
      <c r="F369" s="1023"/>
      <c r="G369" s="1047"/>
      <c r="H369" s="1000"/>
      <c r="I369" s="711"/>
    </row>
    <row r="370" spans="1:9" x14ac:dyDescent="0.35">
      <c r="A370" s="431"/>
      <c r="B370" s="412" t="s">
        <v>496</v>
      </c>
      <c r="C370" s="344"/>
      <c r="D370" s="344"/>
      <c r="E370" s="376"/>
      <c r="F370" s="1023"/>
      <c r="G370" s="1047"/>
      <c r="H370" s="1000"/>
      <c r="I370" s="711"/>
    </row>
    <row r="371" spans="1:9" x14ac:dyDescent="0.35">
      <c r="A371" s="431"/>
      <c r="B371" s="412"/>
      <c r="C371" s="344"/>
      <c r="D371" s="344"/>
      <c r="E371" s="376"/>
      <c r="F371" s="1023"/>
      <c r="G371" s="1047"/>
      <c r="H371" s="1000"/>
      <c r="I371" s="711"/>
    </row>
    <row r="372" spans="1:9" x14ac:dyDescent="0.35">
      <c r="A372" s="431"/>
      <c r="B372" s="412" t="s">
        <v>102</v>
      </c>
      <c r="C372" s="344"/>
      <c r="D372" s="344"/>
      <c r="E372" s="376" t="s">
        <v>103</v>
      </c>
      <c r="F372" s="1023">
        <v>50</v>
      </c>
      <c r="G372" s="1047"/>
      <c r="H372" s="1000"/>
      <c r="I372" s="711"/>
    </row>
    <row r="373" spans="1:9" x14ac:dyDescent="0.35">
      <c r="A373" s="431"/>
      <c r="B373" s="412"/>
      <c r="C373" s="344"/>
      <c r="D373" s="344"/>
      <c r="E373" s="376"/>
      <c r="F373" s="1023"/>
      <c r="G373" s="1047"/>
      <c r="H373" s="1000"/>
      <c r="I373" s="711"/>
    </row>
    <row r="374" spans="1:9" x14ac:dyDescent="0.35">
      <c r="A374" s="431"/>
      <c r="B374" s="412" t="s">
        <v>104</v>
      </c>
      <c r="C374" s="344"/>
      <c r="D374" s="344"/>
      <c r="E374" s="376" t="s">
        <v>103</v>
      </c>
      <c r="F374" s="1023">
        <v>50</v>
      </c>
      <c r="G374" s="1047"/>
      <c r="H374" s="1000"/>
      <c r="I374" s="711"/>
    </row>
    <row r="375" spans="1:9" x14ac:dyDescent="0.35">
      <c r="A375" s="431"/>
      <c r="B375" s="412"/>
      <c r="C375" s="344"/>
      <c r="D375" s="344"/>
      <c r="E375" s="376"/>
      <c r="F375" s="1023"/>
      <c r="G375" s="1047"/>
      <c r="H375" s="1000"/>
      <c r="I375" s="711"/>
    </row>
    <row r="376" spans="1:9" x14ac:dyDescent="0.35">
      <c r="A376" s="431"/>
      <c r="B376" s="412" t="s">
        <v>527</v>
      </c>
      <c r="C376" s="344"/>
      <c r="D376" s="344"/>
      <c r="E376" s="376"/>
      <c r="F376" s="1023"/>
      <c r="G376" s="1047"/>
      <c r="H376" s="1000"/>
      <c r="I376" s="711"/>
    </row>
    <row r="377" spans="1:9" x14ac:dyDescent="0.35">
      <c r="A377" s="431"/>
      <c r="B377" s="412"/>
      <c r="C377" s="344"/>
      <c r="D377" s="344"/>
      <c r="E377" s="376"/>
      <c r="F377" s="1023"/>
      <c r="G377" s="1047"/>
      <c r="H377" s="1000"/>
      <c r="I377" s="711"/>
    </row>
    <row r="378" spans="1:9" x14ac:dyDescent="0.35">
      <c r="A378" s="431"/>
      <c r="B378" s="412" t="s">
        <v>102</v>
      </c>
      <c r="C378" s="344"/>
      <c r="D378" s="344"/>
      <c r="E378" s="376" t="s">
        <v>103</v>
      </c>
      <c r="F378" s="1023">
        <v>1500</v>
      </c>
      <c r="G378" s="1047"/>
      <c r="H378" s="1000"/>
      <c r="I378" s="711"/>
    </row>
    <row r="379" spans="1:9" x14ac:dyDescent="0.35">
      <c r="A379" s="431"/>
      <c r="B379" s="412"/>
      <c r="C379" s="344"/>
      <c r="D379" s="344"/>
      <c r="E379" s="376"/>
      <c r="F379" s="1023"/>
      <c r="G379" s="1047"/>
      <c r="H379" s="1000"/>
      <c r="I379" s="711"/>
    </row>
    <row r="380" spans="1:9" x14ac:dyDescent="0.35">
      <c r="A380" s="431"/>
      <c r="B380" s="412" t="s">
        <v>104</v>
      </c>
      <c r="C380" s="344"/>
      <c r="D380" s="344"/>
      <c r="E380" s="376" t="s">
        <v>103</v>
      </c>
      <c r="F380" s="1023">
        <v>2500</v>
      </c>
      <c r="G380" s="1047"/>
      <c r="H380" s="1000"/>
      <c r="I380" s="711"/>
    </row>
    <row r="381" spans="1:9" ht="15" thickBot="1" x14ac:dyDescent="0.4">
      <c r="A381" s="431"/>
      <c r="B381" s="412"/>
      <c r="C381" s="344"/>
      <c r="D381" s="344"/>
      <c r="E381" s="376"/>
      <c r="F381" s="1023"/>
      <c r="G381" s="1047"/>
      <c r="H381" s="1000"/>
      <c r="I381" s="711"/>
    </row>
    <row r="382" spans="1:9" ht="15" thickBot="1" x14ac:dyDescent="0.4">
      <c r="A382" s="380" t="s">
        <v>106</v>
      </c>
      <c r="B382" s="381"/>
      <c r="C382" s="381"/>
      <c r="D382" s="381"/>
      <c r="E382" s="381"/>
      <c r="F382" s="1002"/>
      <c r="G382" s="1003"/>
      <c r="H382" s="1004"/>
      <c r="I382" s="711"/>
    </row>
    <row r="383" spans="1:9" x14ac:dyDescent="0.35">
      <c r="A383" s="363"/>
      <c r="B383" s="344"/>
      <c r="C383" s="344"/>
      <c r="D383" s="344"/>
      <c r="E383" s="344"/>
      <c r="F383" s="986"/>
      <c r="G383" s="987"/>
      <c r="H383" s="1031"/>
      <c r="I383" s="711"/>
    </row>
    <row r="384" spans="1:9" ht="15" thickBot="1" x14ac:dyDescent="0.4">
      <c r="A384" s="363"/>
      <c r="B384" s="344"/>
      <c r="C384" s="344"/>
      <c r="D384" s="344"/>
      <c r="E384" s="344"/>
      <c r="F384" s="986"/>
      <c r="G384" s="987"/>
      <c r="H384" s="1031"/>
      <c r="I384" s="711"/>
    </row>
    <row r="385" spans="1:9" x14ac:dyDescent="0.35">
      <c r="A385" s="346" t="s">
        <v>5</v>
      </c>
      <c r="B385" s="347"/>
      <c r="C385" s="347" t="s">
        <v>6</v>
      </c>
      <c r="D385" s="347"/>
      <c r="E385" s="348" t="s">
        <v>7</v>
      </c>
      <c r="F385" s="989" t="s">
        <v>8</v>
      </c>
      <c r="G385" s="1044" t="s">
        <v>9</v>
      </c>
      <c r="H385" s="991" t="s">
        <v>10</v>
      </c>
      <c r="I385" s="719"/>
    </row>
    <row r="386" spans="1:9" ht="15" thickBot="1" x14ac:dyDescent="0.4">
      <c r="A386" s="349"/>
      <c r="B386" s="350"/>
      <c r="C386" s="350"/>
      <c r="D386" s="350"/>
      <c r="E386" s="351"/>
      <c r="F386" s="992"/>
      <c r="G386" s="1045" t="s">
        <v>11</v>
      </c>
      <c r="H386" s="994" t="s">
        <v>11</v>
      </c>
      <c r="I386" s="719"/>
    </row>
    <row r="387" spans="1:9" x14ac:dyDescent="0.35">
      <c r="A387" s="478">
        <v>5400</v>
      </c>
      <c r="B387" s="406" t="s">
        <v>273</v>
      </c>
      <c r="C387" s="344"/>
      <c r="D387" s="413"/>
      <c r="E387" s="359"/>
      <c r="F387" s="1023"/>
      <c r="G387" s="1047"/>
      <c r="H387" s="1000"/>
      <c r="I387" s="711"/>
    </row>
    <row r="388" spans="1:9" x14ac:dyDescent="0.35">
      <c r="A388" s="369">
        <v>54.01</v>
      </c>
      <c r="B388" s="412" t="s">
        <v>497</v>
      </c>
      <c r="C388" s="344"/>
      <c r="D388" s="413"/>
      <c r="E388" s="1072"/>
      <c r="F388" s="1023"/>
      <c r="G388" s="1047"/>
      <c r="H388" s="1000"/>
      <c r="I388" s="711"/>
    </row>
    <row r="389" spans="1:9" x14ac:dyDescent="0.35">
      <c r="A389" s="369"/>
      <c r="B389" s="412" t="s">
        <v>498</v>
      </c>
      <c r="C389" s="344"/>
      <c r="D389" s="413"/>
      <c r="E389" s="1072"/>
      <c r="F389" s="1023"/>
      <c r="G389" s="1047"/>
      <c r="H389" s="1000"/>
      <c r="I389" s="711"/>
    </row>
    <row r="390" spans="1:9" ht="15.5" x14ac:dyDescent="0.35">
      <c r="A390" s="369"/>
      <c r="B390" s="412" t="s">
        <v>499</v>
      </c>
      <c r="C390" s="344"/>
      <c r="D390" s="413"/>
      <c r="E390" s="1072" t="s">
        <v>103</v>
      </c>
      <c r="F390" s="1023">
        <v>5</v>
      </c>
      <c r="G390" s="1047"/>
      <c r="H390" s="1000"/>
      <c r="I390" s="711"/>
    </row>
    <row r="391" spans="1:9" x14ac:dyDescent="0.35">
      <c r="A391" s="478"/>
      <c r="B391" s="406"/>
      <c r="C391" s="344"/>
      <c r="D391" s="413"/>
      <c r="E391" s="359"/>
      <c r="F391" s="1023"/>
      <c r="G391" s="1047"/>
      <c r="H391" s="1000"/>
      <c r="I391" s="711"/>
    </row>
    <row r="392" spans="1:9" x14ac:dyDescent="0.35">
      <c r="A392" s="369" t="s">
        <v>274</v>
      </c>
      <c r="B392" s="412" t="s">
        <v>275</v>
      </c>
      <c r="C392" s="344"/>
      <c r="D392" s="413"/>
      <c r="E392" s="1072" t="s">
        <v>22</v>
      </c>
      <c r="F392" s="998">
        <v>8</v>
      </c>
      <c r="G392" s="1048"/>
      <c r="H392" s="1000"/>
      <c r="I392" s="711"/>
    </row>
    <row r="393" spans="1:9" ht="15" thickBot="1" x14ac:dyDescent="0.4">
      <c r="A393" s="422"/>
      <c r="B393" s="513"/>
      <c r="C393" s="344"/>
      <c r="D393" s="344"/>
      <c r="E393" s="376"/>
      <c r="F393" s="1009"/>
      <c r="G393" s="1073"/>
      <c r="H393" s="1000"/>
      <c r="I393" s="711"/>
    </row>
    <row r="394" spans="1:9" ht="15" thickBot="1" x14ac:dyDescent="0.4">
      <c r="A394" s="380" t="s">
        <v>278</v>
      </c>
      <c r="B394" s="381"/>
      <c r="C394" s="381"/>
      <c r="D394" s="381"/>
      <c r="E394" s="381"/>
      <c r="F394" s="1002"/>
      <c r="G394" s="1003"/>
      <c r="H394" s="1004"/>
      <c r="I394" s="711"/>
    </row>
    <row r="395" spans="1:9" x14ac:dyDescent="0.35">
      <c r="A395" s="347"/>
      <c r="B395" s="354"/>
      <c r="C395" s="354"/>
      <c r="D395" s="354"/>
      <c r="E395" s="354"/>
      <c r="F395" s="1005"/>
      <c r="G395" s="1006"/>
      <c r="H395" s="1007"/>
      <c r="I395" s="711"/>
    </row>
    <row r="396" spans="1:9" x14ac:dyDescent="0.35">
      <c r="A396" s="363"/>
      <c r="B396" s="344"/>
      <c r="C396" s="344"/>
      <c r="D396" s="344"/>
      <c r="E396" s="344"/>
      <c r="F396" s="986"/>
      <c r="G396" s="987"/>
      <c r="H396" s="1031"/>
      <c r="I396" s="711"/>
    </row>
    <row r="397" spans="1:9" ht="15" thickBot="1" x14ac:dyDescent="0.4">
      <c r="A397" s="331"/>
      <c r="B397" s="331"/>
      <c r="C397" s="331"/>
      <c r="D397" s="331"/>
      <c r="E397" s="331"/>
      <c r="F397" s="1074"/>
      <c r="G397" s="1075"/>
      <c r="H397" s="1076"/>
      <c r="I397" s="711"/>
    </row>
    <row r="398" spans="1:9" x14ac:dyDescent="0.35">
      <c r="A398" s="346" t="s">
        <v>5</v>
      </c>
      <c r="B398" s="347" t="s">
        <v>6</v>
      </c>
      <c r="C398" s="347"/>
      <c r="D398" s="347"/>
      <c r="E398" s="348" t="s">
        <v>7</v>
      </c>
      <c r="F398" s="989" t="s">
        <v>8</v>
      </c>
      <c r="G398" s="990" t="s">
        <v>9</v>
      </c>
      <c r="H398" s="991" t="s">
        <v>10</v>
      </c>
      <c r="I398" s="711"/>
    </row>
    <row r="399" spans="1:9" ht="15" thickBot="1" x14ac:dyDescent="0.4">
      <c r="A399" s="349"/>
      <c r="B399" s="350"/>
      <c r="C399" s="350"/>
      <c r="D399" s="350"/>
      <c r="E399" s="351"/>
      <c r="F399" s="992"/>
      <c r="G399" s="993" t="s">
        <v>11</v>
      </c>
      <c r="H399" s="994" t="s">
        <v>11</v>
      </c>
      <c r="I399" s="711"/>
    </row>
    <row r="400" spans="1:9" x14ac:dyDescent="0.35">
      <c r="A400" s="400">
        <v>6100</v>
      </c>
      <c r="B400" s="406" t="s">
        <v>293</v>
      </c>
      <c r="C400" s="344"/>
      <c r="D400" s="344"/>
      <c r="E400" s="358"/>
      <c r="F400" s="998"/>
      <c r="G400" s="987"/>
      <c r="H400" s="1000"/>
      <c r="I400" s="711"/>
    </row>
    <row r="401" spans="1:9" x14ac:dyDescent="0.35">
      <c r="A401" s="492" t="s">
        <v>294</v>
      </c>
      <c r="B401" s="406" t="s">
        <v>72</v>
      </c>
      <c r="C401" s="344"/>
      <c r="D401" s="344"/>
      <c r="E401" s="376"/>
      <c r="F401" s="1023"/>
      <c r="G401" s="1029"/>
      <c r="H401" s="1000"/>
      <c r="I401" s="711"/>
    </row>
    <row r="402" spans="1:9" x14ac:dyDescent="0.35">
      <c r="A402" s="492"/>
      <c r="B402" s="406"/>
      <c r="C402" s="344"/>
      <c r="D402" s="344"/>
      <c r="E402" s="376"/>
      <c r="F402" s="1023"/>
      <c r="G402" s="1029"/>
      <c r="H402" s="1000"/>
      <c r="I402" s="711"/>
    </row>
    <row r="403" spans="1:9" x14ac:dyDescent="0.35">
      <c r="A403" s="422"/>
      <c r="B403" s="412" t="s">
        <v>295</v>
      </c>
      <c r="C403" s="344"/>
      <c r="D403" s="344"/>
      <c r="E403" s="376" t="s">
        <v>45</v>
      </c>
      <c r="F403" s="1023">
        <v>20</v>
      </c>
      <c r="G403" s="1029"/>
      <c r="H403" s="1000"/>
      <c r="I403" s="711"/>
    </row>
    <row r="404" spans="1:9" x14ac:dyDescent="0.35">
      <c r="A404" s="422"/>
      <c r="B404" s="412"/>
      <c r="C404" s="344"/>
      <c r="D404" s="344"/>
      <c r="E404" s="376"/>
      <c r="F404" s="1023"/>
      <c r="G404" s="1029"/>
      <c r="H404" s="1000"/>
      <c r="I404" s="711"/>
    </row>
    <row r="405" spans="1:9" x14ac:dyDescent="0.35">
      <c r="A405" s="422"/>
      <c r="B405" s="412" t="s">
        <v>296</v>
      </c>
      <c r="C405" s="344"/>
      <c r="D405" s="344"/>
      <c r="E405" s="376" t="s">
        <v>45</v>
      </c>
      <c r="F405" s="1023">
        <v>20</v>
      </c>
      <c r="G405" s="1029"/>
      <c r="H405" s="1000"/>
      <c r="I405" s="711"/>
    </row>
    <row r="406" spans="1:9" x14ac:dyDescent="0.35">
      <c r="A406" s="422"/>
      <c r="B406" s="412"/>
      <c r="C406" s="344"/>
      <c r="D406" s="344"/>
      <c r="E406" s="376"/>
      <c r="F406" s="1023"/>
      <c r="G406" s="1029"/>
      <c r="H406" s="1000"/>
      <c r="I406" s="711"/>
    </row>
    <row r="407" spans="1:9" x14ac:dyDescent="0.35">
      <c r="A407" s="492" t="s">
        <v>297</v>
      </c>
      <c r="B407" s="406" t="s">
        <v>74</v>
      </c>
      <c r="C407" s="344"/>
      <c r="D407" s="344"/>
      <c r="E407" s="376"/>
      <c r="F407" s="1023"/>
      <c r="G407" s="1029"/>
      <c r="H407" s="1000"/>
      <c r="I407" s="711"/>
    </row>
    <row r="408" spans="1:9" x14ac:dyDescent="0.35">
      <c r="A408" s="492"/>
      <c r="B408" s="406"/>
      <c r="C408" s="344"/>
      <c r="D408" s="344"/>
      <c r="E408" s="376"/>
      <c r="F408" s="1023"/>
      <c r="G408" s="1029"/>
      <c r="H408" s="1000"/>
      <c r="I408" s="711"/>
    </row>
    <row r="409" spans="1:9" x14ac:dyDescent="0.35">
      <c r="A409" s="422"/>
      <c r="B409" s="412" t="s">
        <v>298</v>
      </c>
      <c r="C409" s="344"/>
      <c r="D409" s="344"/>
      <c r="E409" s="376" t="s">
        <v>45</v>
      </c>
      <c r="F409" s="1023">
        <v>150</v>
      </c>
      <c r="G409" s="1029"/>
      <c r="H409" s="1000"/>
      <c r="I409" s="711"/>
    </row>
    <row r="410" spans="1:9" ht="15" thickBot="1" x14ac:dyDescent="0.4">
      <c r="A410" s="357"/>
      <c r="B410" s="344"/>
      <c r="C410" s="344"/>
      <c r="D410" s="344"/>
      <c r="E410" s="376"/>
      <c r="F410" s="1017"/>
      <c r="G410" s="1046"/>
      <c r="H410" s="1000"/>
      <c r="I410" s="711"/>
    </row>
    <row r="411" spans="1:9" ht="15" thickBot="1" x14ac:dyDescent="0.4">
      <c r="A411" s="380" t="s">
        <v>299</v>
      </c>
      <c r="B411" s="381"/>
      <c r="C411" s="381"/>
      <c r="D411" s="381"/>
      <c r="E411" s="381"/>
      <c r="F411" s="1002"/>
      <c r="G411" s="1003"/>
      <c r="H411" s="1004"/>
      <c r="I411" s="711"/>
    </row>
    <row r="412" spans="1:9" x14ac:dyDescent="0.35">
      <c r="A412" s="331"/>
      <c r="B412" s="331"/>
      <c r="C412" s="331"/>
      <c r="D412" s="331"/>
      <c r="E412" s="331"/>
      <c r="F412" s="1074"/>
      <c r="G412" s="1075"/>
      <c r="H412" s="1076"/>
      <c r="I412" s="711"/>
    </row>
    <row r="413" spans="1:9" ht="15" thickBot="1" x14ac:dyDescent="0.4">
      <c r="A413" s="331"/>
      <c r="B413" s="331"/>
      <c r="C413" s="331"/>
      <c r="D413" s="331"/>
      <c r="E413" s="331"/>
      <c r="F413" s="1074"/>
      <c r="G413" s="1075"/>
      <c r="H413" s="1076"/>
      <c r="I413" s="711"/>
    </row>
    <row r="414" spans="1:9" x14ac:dyDescent="0.35">
      <c r="A414" s="346" t="s">
        <v>5</v>
      </c>
      <c r="B414" s="347" t="s">
        <v>6</v>
      </c>
      <c r="C414" s="347"/>
      <c r="D414" s="347"/>
      <c r="E414" s="348" t="s">
        <v>7</v>
      </c>
      <c r="F414" s="989" t="s">
        <v>8</v>
      </c>
      <c r="G414" s="990" t="s">
        <v>9</v>
      </c>
      <c r="H414" s="991" t="s">
        <v>10</v>
      </c>
      <c r="I414" s="711"/>
    </row>
    <row r="415" spans="1:9" ht="15" thickBot="1" x14ac:dyDescent="0.4">
      <c r="A415" s="349"/>
      <c r="B415" s="350"/>
      <c r="C415" s="350"/>
      <c r="D415" s="350"/>
      <c r="E415" s="351"/>
      <c r="F415" s="992"/>
      <c r="G415" s="993" t="s">
        <v>11</v>
      </c>
      <c r="H415" s="994" t="s">
        <v>11</v>
      </c>
      <c r="I415" s="711"/>
    </row>
    <row r="416" spans="1:9" x14ac:dyDescent="0.35">
      <c r="A416" s="400">
        <v>6200</v>
      </c>
      <c r="B416" s="406" t="s">
        <v>300</v>
      </c>
      <c r="C416" s="344"/>
      <c r="D416" s="344"/>
      <c r="E416" s="358"/>
      <c r="F416" s="998"/>
      <c r="G416" s="987"/>
      <c r="H416" s="1000"/>
      <c r="I416" s="711"/>
    </row>
    <row r="417" spans="1:9" x14ac:dyDescent="0.35">
      <c r="A417" s="422"/>
      <c r="B417" s="412"/>
      <c r="C417" s="344"/>
      <c r="D417" s="344"/>
      <c r="E417" s="376"/>
      <c r="F417" s="1023"/>
      <c r="G417" s="1047"/>
      <c r="H417" s="1000"/>
      <c r="I417" s="711"/>
    </row>
    <row r="418" spans="1:9" x14ac:dyDescent="0.35">
      <c r="A418" s="492" t="s">
        <v>301</v>
      </c>
      <c r="B418" s="406" t="s">
        <v>302</v>
      </c>
      <c r="C418" s="344"/>
      <c r="D418" s="344"/>
      <c r="E418" s="365" t="s">
        <v>208</v>
      </c>
      <c r="F418" s="1023">
        <v>50</v>
      </c>
      <c r="G418" s="1029"/>
      <c r="H418" s="1000"/>
      <c r="I418" s="711"/>
    </row>
    <row r="419" spans="1:9" ht="15" thickBot="1" x14ac:dyDescent="0.4">
      <c r="A419" s="357"/>
      <c r="B419" s="344"/>
      <c r="C419" s="344"/>
      <c r="D419" s="344"/>
      <c r="E419" s="376"/>
      <c r="F419" s="1017"/>
      <c r="G419" s="1046"/>
      <c r="H419" s="1000"/>
      <c r="I419" s="711"/>
    </row>
    <row r="420" spans="1:9" ht="15" thickBot="1" x14ac:dyDescent="0.4">
      <c r="A420" s="380" t="s">
        <v>303</v>
      </c>
      <c r="B420" s="381"/>
      <c r="C420" s="381"/>
      <c r="D420" s="381"/>
      <c r="E420" s="381"/>
      <c r="F420" s="1002"/>
      <c r="G420" s="1003"/>
      <c r="H420" s="1004"/>
      <c r="I420" s="711"/>
    </row>
    <row r="421" spans="1:9" ht="15" thickBot="1" x14ac:dyDescent="0.4">
      <c r="A421" s="331"/>
      <c r="B421" s="331"/>
      <c r="C421" s="331"/>
      <c r="D421" s="331"/>
      <c r="E421" s="331"/>
      <c r="F421" s="1074"/>
      <c r="G421" s="1075"/>
      <c r="H421" s="1076"/>
      <c r="I421" s="711"/>
    </row>
    <row r="422" spans="1:9" x14ac:dyDescent="0.35">
      <c r="A422" s="346" t="s">
        <v>5</v>
      </c>
      <c r="B422" s="347" t="s">
        <v>6</v>
      </c>
      <c r="C422" s="347"/>
      <c r="D422" s="347"/>
      <c r="E422" s="348" t="s">
        <v>7</v>
      </c>
      <c r="F422" s="989" t="s">
        <v>8</v>
      </c>
      <c r="G422" s="990" t="s">
        <v>9</v>
      </c>
      <c r="H422" s="991" t="s">
        <v>10</v>
      </c>
      <c r="I422" s="711"/>
    </row>
    <row r="423" spans="1:9" ht="15" thickBot="1" x14ac:dyDescent="0.4">
      <c r="A423" s="349"/>
      <c r="B423" s="350"/>
      <c r="C423" s="350"/>
      <c r="D423" s="350"/>
      <c r="E423" s="351"/>
      <c r="F423" s="992"/>
      <c r="G423" s="993" t="s">
        <v>11</v>
      </c>
      <c r="H423" s="994" t="s">
        <v>11</v>
      </c>
      <c r="I423" s="711"/>
    </row>
    <row r="424" spans="1:9" x14ac:dyDescent="0.35">
      <c r="A424" s="478">
        <v>6300</v>
      </c>
      <c r="B424" s="406" t="s">
        <v>304</v>
      </c>
      <c r="C424" s="344"/>
      <c r="D424" s="413"/>
      <c r="E424" s="358"/>
      <c r="F424" s="998"/>
      <c r="G424" s="999"/>
      <c r="H424" s="1000"/>
      <c r="I424" s="711"/>
    </row>
    <row r="425" spans="1:9" x14ac:dyDescent="0.35">
      <c r="A425" s="366"/>
      <c r="B425" s="412"/>
      <c r="C425" s="344"/>
      <c r="D425" s="413"/>
      <c r="E425" s="359"/>
      <c r="F425" s="998"/>
      <c r="G425" s="999"/>
      <c r="H425" s="1000"/>
      <c r="I425" s="711"/>
    </row>
    <row r="426" spans="1:9" x14ac:dyDescent="0.35">
      <c r="A426" s="526">
        <v>63.01</v>
      </c>
      <c r="B426" s="406" t="s">
        <v>305</v>
      </c>
      <c r="C426" s="344"/>
      <c r="D426" s="413"/>
      <c r="E426" s="359"/>
      <c r="F426" s="998"/>
      <c r="G426" s="1029"/>
      <c r="H426" s="1000"/>
      <c r="I426" s="711"/>
    </row>
    <row r="427" spans="1:9" x14ac:dyDescent="0.35">
      <c r="A427" s="526"/>
      <c r="B427" s="406"/>
      <c r="C427" s="344"/>
      <c r="D427" s="413"/>
      <c r="E427" s="359"/>
      <c r="F427" s="998"/>
      <c r="G427" s="1029"/>
      <c r="H427" s="1000"/>
      <c r="I427" s="711"/>
    </row>
    <row r="428" spans="1:9" x14ac:dyDescent="0.35">
      <c r="A428" s="526"/>
      <c r="B428" s="406" t="s">
        <v>306</v>
      </c>
      <c r="C428" s="344"/>
      <c r="D428" s="413"/>
      <c r="E428" s="365"/>
      <c r="F428" s="998"/>
      <c r="G428" s="1029"/>
      <c r="H428" s="1000"/>
      <c r="I428" s="711"/>
    </row>
    <row r="429" spans="1:9" x14ac:dyDescent="0.35">
      <c r="A429" s="526"/>
      <c r="B429" s="412" t="s">
        <v>307</v>
      </c>
      <c r="C429" s="344"/>
      <c r="D429" s="413"/>
      <c r="E429" s="359" t="s">
        <v>308</v>
      </c>
      <c r="F429" s="998">
        <v>3</v>
      </c>
      <c r="G429" s="1029"/>
      <c r="H429" s="1000"/>
      <c r="I429" s="711"/>
    </row>
    <row r="430" spans="1:9" x14ac:dyDescent="0.35">
      <c r="A430" s="526"/>
      <c r="B430" s="412"/>
      <c r="C430" s="344"/>
      <c r="D430" s="413"/>
      <c r="E430" s="359"/>
      <c r="F430" s="998"/>
      <c r="G430" s="1029"/>
      <c r="H430" s="1000"/>
      <c r="I430" s="711"/>
    </row>
    <row r="431" spans="1:9" x14ac:dyDescent="0.35">
      <c r="A431" s="526"/>
      <c r="B431" s="406" t="s">
        <v>309</v>
      </c>
      <c r="C431" s="344"/>
      <c r="D431" s="413"/>
      <c r="E431" s="359"/>
      <c r="F431" s="998"/>
      <c r="G431" s="1029"/>
      <c r="H431" s="1000"/>
      <c r="I431" s="711"/>
    </row>
    <row r="432" spans="1:9" x14ac:dyDescent="0.35">
      <c r="A432" s="526"/>
      <c r="B432" s="412" t="s">
        <v>307</v>
      </c>
      <c r="C432" s="344"/>
      <c r="D432" s="413"/>
      <c r="E432" s="359" t="s">
        <v>308</v>
      </c>
      <c r="F432" s="998">
        <v>3</v>
      </c>
      <c r="G432" s="1029"/>
      <c r="H432" s="1000"/>
      <c r="I432" s="711"/>
    </row>
    <row r="433" spans="1:9" ht="15" thickBot="1" x14ac:dyDescent="0.4">
      <c r="A433" s="480"/>
      <c r="B433" s="513"/>
      <c r="C433" s="384"/>
      <c r="D433" s="528"/>
      <c r="E433" s="529"/>
      <c r="F433" s="1077"/>
      <c r="G433" s="1030"/>
      <c r="H433" s="1078"/>
      <c r="I433" s="711"/>
    </row>
    <row r="434" spans="1:9" ht="15" thickBot="1" x14ac:dyDescent="0.4">
      <c r="A434" s="380" t="s">
        <v>313</v>
      </c>
      <c r="B434" s="381"/>
      <c r="C434" s="381"/>
      <c r="D434" s="381"/>
      <c r="E434" s="381"/>
      <c r="F434" s="1002"/>
      <c r="G434" s="1003"/>
      <c r="H434" s="1004"/>
      <c r="I434" s="711"/>
    </row>
    <row r="435" spans="1:9" ht="15" thickBot="1" x14ac:dyDescent="0.4">
      <c r="A435" s="331"/>
      <c r="B435" s="331"/>
      <c r="C435" s="331"/>
      <c r="D435" s="331"/>
      <c r="E435" s="331"/>
      <c r="F435" s="1074"/>
      <c r="G435" s="1075"/>
      <c r="H435" s="1076"/>
      <c r="I435" s="711"/>
    </row>
    <row r="436" spans="1:9" x14ac:dyDescent="0.35">
      <c r="A436" s="346" t="s">
        <v>5</v>
      </c>
      <c r="B436" s="347" t="s">
        <v>6</v>
      </c>
      <c r="C436" s="347"/>
      <c r="D436" s="347"/>
      <c r="E436" s="348" t="s">
        <v>7</v>
      </c>
      <c r="F436" s="989" t="s">
        <v>8</v>
      </c>
      <c r="G436" s="990" t="s">
        <v>9</v>
      </c>
      <c r="H436" s="991" t="s">
        <v>10</v>
      </c>
      <c r="I436" s="711"/>
    </row>
    <row r="437" spans="1:9" ht="15" thickBot="1" x14ac:dyDescent="0.4">
      <c r="A437" s="349"/>
      <c r="B437" s="350"/>
      <c r="C437" s="350"/>
      <c r="D437" s="350"/>
      <c r="E437" s="351"/>
      <c r="F437" s="992"/>
      <c r="G437" s="993" t="s">
        <v>11</v>
      </c>
      <c r="H437" s="994" t="s">
        <v>11</v>
      </c>
      <c r="I437" s="711"/>
    </row>
    <row r="438" spans="1:9" x14ac:dyDescent="0.35">
      <c r="A438" s="478">
        <v>6400</v>
      </c>
      <c r="B438" s="406" t="s">
        <v>314</v>
      </c>
      <c r="C438" s="344"/>
      <c r="D438" s="413"/>
      <c r="E438" s="358"/>
      <c r="F438" s="998"/>
      <c r="G438" s="999"/>
      <c r="H438" s="1000"/>
      <c r="I438" s="711"/>
    </row>
    <row r="439" spans="1:9" x14ac:dyDescent="0.35">
      <c r="A439" s="366"/>
      <c r="B439" s="412"/>
      <c r="C439" s="344"/>
      <c r="D439" s="413"/>
      <c r="E439" s="359"/>
      <c r="F439" s="998"/>
      <c r="G439" s="999"/>
      <c r="H439" s="1000"/>
      <c r="I439" s="711"/>
    </row>
    <row r="440" spans="1:9" x14ac:dyDescent="0.35">
      <c r="A440" s="526">
        <v>64.010000000000005</v>
      </c>
      <c r="B440" s="406" t="s">
        <v>315</v>
      </c>
      <c r="C440" s="344"/>
      <c r="D440" s="413"/>
      <c r="E440" s="359"/>
      <c r="F440" s="998"/>
      <c r="G440" s="1029"/>
      <c r="H440" s="1000"/>
      <c r="I440" s="711"/>
    </row>
    <row r="441" spans="1:9" x14ac:dyDescent="0.35">
      <c r="A441" s="526"/>
      <c r="B441" s="406"/>
      <c r="C441" s="344"/>
      <c r="D441" s="413"/>
      <c r="E441" s="359"/>
      <c r="F441" s="998"/>
      <c r="G441" s="1029"/>
      <c r="H441" s="1000"/>
      <c r="I441" s="711"/>
    </row>
    <row r="442" spans="1:9" x14ac:dyDescent="0.35">
      <c r="A442" s="526"/>
      <c r="B442" s="406" t="s">
        <v>316</v>
      </c>
      <c r="C442" s="344"/>
      <c r="D442" s="413"/>
      <c r="E442" s="359" t="s">
        <v>35</v>
      </c>
      <c r="F442" s="998"/>
      <c r="G442" s="1029"/>
      <c r="H442" s="1000">
        <f>G442*F442</f>
        <v>0</v>
      </c>
      <c r="I442" s="711"/>
    </row>
    <row r="443" spans="1:9" x14ac:dyDescent="0.35">
      <c r="A443" s="526"/>
      <c r="B443" s="412"/>
      <c r="C443" s="344"/>
      <c r="D443" s="413"/>
      <c r="E443" s="359"/>
      <c r="F443" s="998"/>
      <c r="G443" s="1029"/>
      <c r="H443" s="1000">
        <f>G443*F443</f>
        <v>0</v>
      </c>
      <c r="I443" s="711"/>
    </row>
    <row r="444" spans="1:9" x14ac:dyDescent="0.35">
      <c r="A444" s="526"/>
      <c r="B444" s="412" t="s">
        <v>317</v>
      </c>
      <c r="C444" s="344"/>
      <c r="D444" s="413"/>
      <c r="E444" s="359" t="s">
        <v>68</v>
      </c>
      <c r="F444" s="998">
        <v>10</v>
      </c>
      <c r="G444" s="1029"/>
      <c r="H444" s="1000"/>
      <c r="I444" s="711"/>
    </row>
    <row r="445" spans="1:9" x14ac:dyDescent="0.35">
      <c r="A445" s="526"/>
      <c r="B445" s="412"/>
      <c r="C445" s="344"/>
      <c r="D445" s="413"/>
      <c r="E445" s="359" t="s">
        <v>35</v>
      </c>
      <c r="F445" s="998"/>
      <c r="G445" s="1029"/>
      <c r="H445" s="1000"/>
      <c r="I445" s="711"/>
    </row>
    <row r="446" spans="1:9" x14ac:dyDescent="0.35">
      <c r="A446" s="526"/>
      <c r="B446" s="412" t="s">
        <v>318</v>
      </c>
      <c r="C446" s="344"/>
      <c r="D446" s="413"/>
      <c r="E446" s="359" t="s">
        <v>68</v>
      </c>
      <c r="F446" s="998">
        <v>10</v>
      </c>
      <c r="G446" s="1029"/>
      <c r="H446" s="1000"/>
      <c r="I446" s="711"/>
    </row>
    <row r="447" spans="1:9" x14ac:dyDescent="0.35">
      <c r="A447" s="526"/>
      <c r="B447" s="412"/>
      <c r="C447" s="344"/>
      <c r="D447" s="413"/>
      <c r="E447" s="359" t="s">
        <v>35</v>
      </c>
      <c r="F447" s="998"/>
      <c r="G447" s="1029"/>
      <c r="H447" s="1000"/>
      <c r="I447" s="711"/>
    </row>
    <row r="448" spans="1:9" x14ac:dyDescent="0.35">
      <c r="A448" s="526"/>
      <c r="B448" s="412" t="s">
        <v>320</v>
      </c>
      <c r="C448" s="344"/>
      <c r="D448" s="413"/>
      <c r="E448" s="359" t="s">
        <v>68</v>
      </c>
      <c r="F448" s="998">
        <v>10</v>
      </c>
      <c r="G448" s="1029"/>
      <c r="H448" s="1000"/>
      <c r="I448" s="711"/>
    </row>
    <row r="449" spans="1:9" x14ac:dyDescent="0.35">
      <c r="A449" s="526"/>
      <c r="B449" s="406"/>
      <c r="C449" s="344"/>
      <c r="D449" s="413"/>
      <c r="E449" s="365"/>
      <c r="F449" s="998"/>
      <c r="G449" s="1029"/>
      <c r="H449" s="1000"/>
      <c r="I449" s="711"/>
    </row>
    <row r="450" spans="1:9" x14ac:dyDescent="0.35">
      <c r="A450" s="526"/>
      <c r="B450" s="406" t="s">
        <v>319</v>
      </c>
      <c r="C450" s="344"/>
      <c r="D450" s="413"/>
      <c r="E450" s="359" t="s">
        <v>35</v>
      </c>
      <c r="F450" s="998"/>
      <c r="G450" s="1029"/>
      <c r="H450" s="1000"/>
      <c r="I450" s="711"/>
    </row>
    <row r="451" spans="1:9" x14ac:dyDescent="0.35">
      <c r="A451" s="526"/>
      <c r="B451" s="412"/>
      <c r="C451" s="344"/>
      <c r="D451" s="413"/>
      <c r="E451" s="359"/>
      <c r="F451" s="998"/>
      <c r="G451" s="1029"/>
      <c r="H451" s="1000"/>
      <c r="I451" s="711"/>
    </row>
    <row r="452" spans="1:9" x14ac:dyDescent="0.35">
      <c r="A452" s="526"/>
      <c r="B452" s="412" t="s">
        <v>317</v>
      </c>
      <c r="C452" s="344"/>
      <c r="D452" s="413"/>
      <c r="E452" s="359" t="s">
        <v>68</v>
      </c>
      <c r="F452" s="998">
        <v>10</v>
      </c>
      <c r="G452" s="1029"/>
      <c r="H452" s="1000"/>
      <c r="I452" s="711"/>
    </row>
    <row r="453" spans="1:9" x14ac:dyDescent="0.35">
      <c r="A453" s="526"/>
      <c r="B453" s="412"/>
      <c r="C453" s="344"/>
      <c r="D453" s="413"/>
      <c r="E453" s="359" t="s">
        <v>35</v>
      </c>
      <c r="F453" s="998"/>
      <c r="G453" s="1029"/>
      <c r="H453" s="1000"/>
      <c r="I453" s="711"/>
    </row>
    <row r="454" spans="1:9" x14ac:dyDescent="0.35">
      <c r="A454" s="526"/>
      <c r="B454" s="412" t="s">
        <v>318</v>
      </c>
      <c r="C454" s="344"/>
      <c r="D454" s="413"/>
      <c r="E454" s="359" t="s">
        <v>68</v>
      </c>
      <c r="F454" s="998">
        <v>10</v>
      </c>
      <c r="G454" s="1029"/>
      <c r="H454" s="1000"/>
      <c r="I454" s="711"/>
    </row>
    <row r="455" spans="1:9" x14ac:dyDescent="0.35">
      <c r="A455" s="526"/>
      <c r="B455" s="412"/>
      <c r="C455" s="344"/>
      <c r="D455" s="413"/>
      <c r="E455" s="359" t="s">
        <v>35</v>
      </c>
      <c r="F455" s="998"/>
      <c r="G455" s="1029"/>
      <c r="H455" s="1000"/>
      <c r="I455" s="711"/>
    </row>
    <row r="456" spans="1:9" x14ac:dyDescent="0.35">
      <c r="A456" s="526"/>
      <c r="B456" s="412" t="s">
        <v>320</v>
      </c>
      <c r="C456" s="344"/>
      <c r="D456" s="413"/>
      <c r="E456" s="359" t="s">
        <v>68</v>
      </c>
      <c r="F456" s="998">
        <v>10</v>
      </c>
      <c r="G456" s="1029"/>
      <c r="H456" s="1000"/>
      <c r="I456" s="711"/>
    </row>
    <row r="457" spans="1:9" x14ac:dyDescent="0.35">
      <c r="A457" s="526"/>
      <c r="B457" s="412"/>
      <c r="C457" s="344"/>
      <c r="D457" s="413"/>
      <c r="E457" s="359"/>
      <c r="F457" s="998"/>
      <c r="G457" s="1029"/>
      <c r="H457" s="1000"/>
      <c r="I457" s="711"/>
    </row>
    <row r="458" spans="1:9" x14ac:dyDescent="0.35">
      <c r="A458" s="526"/>
      <c r="B458" s="406" t="s">
        <v>500</v>
      </c>
      <c r="C458" s="344"/>
      <c r="D458" s="413"/>
      <c r="E458" s="359" t="s">
        <v>35</v>
      </c>
      <c r="F458" s="998"/>
      <c r="G458" s="1029"/>
      <c r="H458" s="1000"/>
      <c r="I458" s="711"/>
    </row>
    <row r="459" spans="1:9" x14ac:dyDescent="0.35">
      <c r="A459" s="526"/>
      <c r="B459" s="412" t="s">
        <v>322</v>
      </c>
      <c r="C459" s="344"/>
      <c r="D459" s="413"/>
      <c r="E459" s="359" t="s">
        <v>68</v>
      </c>
      <c r="F459" s="998">
        <v>10</v>
      </c>
      <c r="G459" s="1029"/>
      <c r="H459" s="1000"/>
      <c r="I459" s="711"/>
    </row>
    <row r="460" spans="1:9" ht="15" thickBot="1" x14ac:dyDescent="0.4">
      <c r="A460" s="480"/>
      <c r="B460" s="513"/>
      <c r="C460" s="384"/>
      <c r="D460" s="528"/>
      <c r="E460" s="529"/>
      <c r="F460" s="1077"/>
      <c r="G460" s="1030"/>
      <c r="H460" s="1078"/>
      <c r="I460" s="711"/>
    </row>
    <row r="461" spans="1:9" ht="15" thickBot="1" x14ac:dyDescent="0.4">
      <c r="A461" s="380" t="s">
        <v>324</v>
      </c>
      <c r="B461" s="381"/>
      <c r="C461" s="381"/>
      <c r="D461" s="381"/>
      <c r="E461" s="381"/>
      <c r="F461" s="1002"/>
      <c r="G461" s="1003"/>
      <c r="H461" s="1004"/>
      <c r="I461" s="711"/>
    </row>
    <row r="462" spans="1:9" x14ac:dyDescent="0.35">
      <c r="A462" s="331"/>
      <c r="B462" s="331"/>
      <c r="C462" s="331"/>
      <c r="D462" s="331"/>
      <c r="E462" s="331"/>
      <c r="F462" s="1074"/>
      <c r="G462" s="1075"/>
      <c r="H462" s="1076"/>
      <c r="I462" s="711"/>
    </row>
    <row r="463" spans="1:9" ht="15" thickBot="1" x14ac:dyDescent="0.4">
      <c r="A463" s="331"/>
      <c r="B463" s="331"/>
      <c r="C463" s="331"/>
      <c r="D463" s="331"/>
      <c r="E463" s="331"/>
      <c r="F463" s="1074"/>
      <c r="G463" s="1075"/>
      <c r="H463" s="1076"/>
      <c r="I463" s="711"/>
    </row>
    <row r="464" spans="1:9" x14ac:dyDescent="0.35">
      <c r="A464" s="346" t="s">
        <v>5</v>
      </c>
      <c r="B464" s="347" t="s">
        <v>6</v>
      </c>
      <c r="C464" s="347"/>
      <c r="D464" s="347"/>
      <c r="E464" s="348" t="s">
        <v>7</v>
      </c>
      <c r="F464" s="989" t="s">
        <v>8</v>
      </c>
      <c r="G464" s="990" t="s">
        <v>9</v>
      </c>
      <c r="H464" s="991" t="s">
        <v>10</v>
      </c>
      <c r="I464" s="711"/>
    </row>
    <row r="465" spans="1:9" ht="15" thickBot="1" x14ac:dyDescent="0.4">
      <c r="A465" s="349"/>
      <c r="B465" s="350"/>
      <c r="C465" s="350"/>
      <c r="D465" s="350"/>
      <c r="E465" s="351"/>
      <c r="F465" s="992"/>
      <c r="G465" s="993" t="s">
        <v>11</v>
      </c>
      <c r="H465" s="994" t="s">
        <v>11</v>
      </c>
      <c r="I465" s="711"/>
    </row>
    <row r="466" spans="1:9" x14ac:dyDescent="0.35">
      <c r="A466" s="478">
        <v>6600</v>
      </c>
      <c r="B466" s="406" t="s">
        <v>325</v>
      </c>
      <c r="C466" s="344"/>
      <c r="D466" s="413"/>
      <c r="E466" s="358"/>
      <c r="F466" s="998"/>
      <c r="G466" s="999"/>
      <c r="H466" s="1000"/>
      <c r="I466" s="711"/>
    </row>
    <row r="467" spans="1:9" x14ac:dyDescent="0.35">
      <c r="A467" s="366"/>
      <c r="B467" s="412"/>
      <c r="C467" s="344"/>
      <c r="D467" s="413"/>
      <c r="E467" s="359"/>
      <c r="F467" s="998"/>
      <c r="G467" s="999"/>
      <c r="H467" s="1000"/>
      <c r="I467" s="711"/>
    </row>
    <row r="468" spans="1:9" x14ac:dyDescent="0.35">
      <c r="A468" s="526">
        <v>66.11</v>
      </c>
      <c r="B468" s="406" t="s">
        <v>328</v>
      </c>
      <c r="C468" s="344"/>
      <c r="D468" s="413"/>
      <c r="E468" s="359"/>
      <c r="F468" s="998"/>
      <c r="G468" s="1029"/>
      <c r="H468" s="1000"/>
      <c r="I468" s="711"/>
    </row>
    <row r="469" spans="1:9" x14ac:dyDescent="0.35">
      <c r="A469" s="526"/>
      <c r="B469" s="412"/>
      <c r="C469" s="344"/>
      <c r="D469" s="413"/>
      <c r="E469" s="359"/>
      <c r="F469" s="998"/>
      <c r="G469" s="1029"/>
      <c r="H469" s="1000"/>
      <c r="I469" s="711"/>
    </row>
    <row r="470" spans="1:9" x14ac:dyDescent="0.35">
      <c r="A470" s="526"/>
      <c r="B470" s="412" t="s">
        <v>329</v>
      </c>
      <c r="C470" s="344"/>
      <c r="D470" s="413"/>
      <c r="E470" s="359" t="s">
        <v>22</v>
      </c>
      <c r="F470" s="998">
        <v>4</v>
      </c>
      <c r="G470" s="1029"/>
      <c r="H470" s="1000"/>
      <c r="I470" s="711"/>
    </row>
    <row r="471" spans="1:9" x14ac:dyDescent="0.35">
      <c r="A471" s="526"/>
      <c r="B471" s="412"/>
      <c r="C471" s="344"/>
      <c r="D471" s="413"/>
      <c r="E471" s="359"/>
      <c r="F471" s="998"/>
      <c r="G471" s="1029"/>
      <c r="H471" s="1000"/>
      <c r="I471" s="711"/>
    </row>
    <row r="472" spans="1:9" x14ac:dyDescent="0.35">
      <c r="A472" s="526"/>
      <c r="B472" s="412" t="s">
        <v>330</v>
      </c>
      <c r="C472" s="344"/>
      <c r="D472" s="413"/>
      <c r="E472" s="359" t="s">
        <v>22</v>
      </c>
      <c r="F472" s="998">
        <v>4</v>
      </c>
      <c r="G472" s="1029"/>
      <c r="H472" s="1000"/>
      <c r="I472" s="711"/>
    </row>
    <row r="473" spans="1:9" x14ac:dyDescent="0.35">
      <c r="A473" s="526">
        <v>66.19</v>
      </c>
      <c r="B473" s="406" t="s">
        <v>332</v>
      </c>
      <c r="C473" s="344"/>
      <c r="D473" s="413"/>
      <c r="E473" s="359"/>
      <c r="F473" s="998"/>
      <c r="G473" s="1029"/>
      <c r="H473" s="1000"/>
      <c r="I473" s="711"/>
    </row>
    <row r="474" spans="1:9" x14ac:dyDescent="0.35">
      <c r="A474" s="526"/>
      <c r="B474" s="406"/>
      <c r="C474" s="344"/>
      <c r="D474" s="413"/>
      <c r="E474" s="359"/>
      <c r="F474" s="998"/>
      <c r="G474" s="1029"/>
      <c r="H474" s="1000"/>
      <c r="I474" s="711"/>
    </row>
    <row r="475" spans="1:9" x14ac:dyDescent="0.35">
      <c r="A475" s="526"/>
      <c r="B475" s="406" t="s">
        <v>333</v>
      </c>
      <c r="C475" s="344"/>
      <c r="D475" s="413"/>
      <c r="E475" s="359"/>
      <c r="F475" s="998"/>
      <c r="G475" s="1029"/>
      <c r="H475" s="1000"/>
      <c r="I475" s="711"/>
    </row>
    <row r="476" spans="1:9" x14ac:dyDescent="0.35">
      <c r="A476" s="526"/>
      <c r="B476" s="406"/>
      <c r="C476" s="344"/>
      <c r="D476" s="413"/>
      <c r="E476" s="359"/>
      <c r="F476" s="998"/>
      <c r="G476" s="1029"/>
      <c r="H476" s="1000"/>
      <c r="I476" s="711"/>
    </row>
    <row r="477" spans="1:9" x14ac:dyDescent="0.35">
      <c r="A477" s="526"/>
      <c r="B477" s="412" t="s">
        <v>334</v>
      </c>
      <c r="C477" s="344"/>
      <c r="D477" s="413"/>
      <c r="E477" s="359" t="s">
        <v>80</v>
      </c>
      <c r="F477" s="998">
        <v>50</v>
      </c>
      <c r="G477" s="1029"/>
      <c r="H477" s="1000"/>
      <c r="I477" s="711"/>
    </row>
    <row r="478" spans="1:9" x14ac:dyDescent="0.35">
      <c r="A478" s="526"/>
      <c r="B478" s="406"/>
      <c r="C478" s="344"/>
      <c r="D478" s="413"/>
      <c r="E478" s="359"/>
      <c r="F478" s="998"/>
      <c r="G478" s="1029"/>
      <c r="H478" s="1000"/>
      <c r="I478" s="711"/>
    </row>
    <row r="479" spans="1:9" x14ac:dyDescent="0.35">
      <c r="A479" s="526"/>
      <c r="B479" s="406" t="s">
        <v>335</v>
      </c>
      <c r="C479" s="344"/>
      <c r="D479" s="413"/>
      <c r="E479" s="359"/>
      <c r="F479" s="998"/>
      <c r="G479" s="1029"/>
      <c r="H479" s="1000"/>
      <c r="I479" s="711"/>
    </row>
    <row r="480" spans="1:9" x14ac:dyDescent="0.35">
      <c r="A480" s="526"/>
      <c r="B480" s="406"/>
      <c r="C480" s="344"/>
      <c r="D480" s="413"/>
      <c r="E480" s="359"/>
      <c r="F480" s="998"/>
      <c r="G480" s="1029"/>
      <c r="H480" s="1000"/>
      <c r="I480" s="711"/>
    </row>
    <row r="481" spans="1:9" x14ac:dyDescent="0.35">
      <c r="A481" s="526"/>
      <c r="B481" s="412" t="s">
        <v>336</v>
      </c>
      <c r="C481" s="344"/>
      <c r="D481" s="413"/>
      <c r="E481" s="359" t="s">
        <v>80</v>
      </c>
      <c r="F481" s="998">
        <v>50</v>
      </c>
      <c r="G481" s="1029"/>
      <c r="H481" s="1000"/>
      <c r="I481" s="711"/>
    </row>
    <row r="482" spans="1:9" ht="15" thickBot="1" x14ac:dyDescent="0.4">
      <c r="A482" s="480"/>
      <c r="B482" s="513"/>
      <c r="C482" s="384"/>
      <c r="D482" s="528"/>
      <c r="E482" s="529"/>
      <c r="F482" s="1077"/>
      <c r="G482" s="1030"/>
      <c r="H482" s="1078"/>
      <c r="I482" s="711"/>
    </row>
    <row r="483" spans="1:9" ht="15" thickBot="1" x14ac:dyDescent="0.4">
      <c r="A483" s="380" t="s">
        <v>337</v>
      </c>
      <c r="B483" s="381"/>
      <c r="C483" s="381"/>
      <c r="D483" s="381"/>
      <c r="E483" s="381"/>
      <c r="F483" s="1002"/>
      <c r="G483" s="1003"/>
      <c r="H483" s="1004"/>
      <c r="I483" s="711"/>
    </row>
    <row r="484" spans="1:9" x14ac:dyDescent="0.35">
      <c r="A484" s="331"/>
      <c r="B484" s="331"/>
      <c r="C484" s="331"/>
      <c r="D484" s="331"/>
      <c r="E484" s="331"/>
      <c r="F484" s="1074"/>
      <c r="G484" s="1075"/>
      <c r="H484" s="1076"/>
      <c r="I484" s="711"/>
    </row>
    <row r="485" spans="1:9" ht="15" thickBot="1" x14ac:dyDescent="0.4">
      <c r="A485" s="331"/>
      <c r="B485" s="331"/>
      <c r="C485" s="331"/>
      <c r="D485" s="331"/>
      <c r="E485" s="331"/>
      <c r="F485" s="1074"/>
      <c r="G485" s="1075"/>
      <c r="H485" s="1076"/>
      <c r="I485" s="711"/>
    </row>
    <row r="486" spans="1:9" x14ac:dyDescent="0.35">
      <c r="A486" s="346" t="s">
        <v>5</v>
      </c>
      <c r="B486" s="347" t="s">
        <v>6</v>
      </c>
      <c r="C486" s="347"/>
      <c r="D486" s="347"/>
      <c r="E486" s="348" t="s">
        <v>7</v>
      </c>
      <c r="F486" s="989" t="s">
        <v>8</v>
      </c>
      <c r="G486" s="990" t="s">
        <v>9</v>
      </c>
      <c r="H486" s="991" t="s">
        <v>10</v>
      </c>
      <c r="I486" s="711"/>
    </row>
    <row r="487" spans="1:9" ht="15" thickBot="1" x14ac:dyDescent="0.4">
      <c r="A487" s="349"/>
      <c r="B487" s="350"/>
      <c r="C487" s="350"/>
      <c r="D487" s="350"/>
      <c r="E487" s="351"/>
      <c r="F487" s="992"/>
      <c r="G487" s="993" t="s">
        <v>11</v>
      </c>
      <c r="H487" s="994" t="s">
        <v>11</v>
      </c>
      <c r="I487" s="711"/>
    </row>
    <row r="488" spans="1:9" x14ac:dyDescent="0.35">
      <c r="A488" s="360" t="s">
        <v>338</v>
      </c>
      <c r="B488" s="406" t="s">
        <v>339</v>
      </c>
      <c r="C488" s="344"/>
      <c r="D488" s="413"/>
      <c r="E488" s="358"/>
      <c r="F488" s="998"/>
      <c r="G488" s="999"/>
      <c r="H488" s="1000"/>
      <c r="I488" s="711"/>
    </row>
    <row r="489" spans="1:9" x14ac:dyDescent="0.35">
      <c r="A489" s="366"/>
      <c r="B489" s="412"/>
      <c r="C489" s="344"/>
      <c r="D489" s="413"/>
      <c r="E489" s="359"/>
      <c r="F489" s="998"/>
      <c r="G489" s="999"/>
      <c r="H489" s="1000"/>
      <c r="I489" s="711"/>
    </row>
    <row r="490" spans="1:9" x14ac:dyDescent="0.35">
      <c r="A490" s="369" t="s">
        <v>342</v>
      </c>
      <c r="B490" s="2182" t="s">
        <v>501</v>
      </c>
      <c r="C490" s="2188"/>
      <c r="D490" s="2184"/>
      <c r="E490" s="359"/>
      <c r="F490" s="998"/>
      <c r="G490" s="999"/>
      <c r="H490" s="1000"/>
      <c r="I490" s="711"/>
    </row>
    <row r="491" spans="1:9" x14ac:dyDescent="0.35">
      <c r="A491" s="366"/>
      <c r="B491" s="412"/>
      <c r="C491" s="344"/>
      <c r="D491" s="413"/>
      <c r="E491" s="359"/>
      <c r="F491" s="998"/>
      <c r="G491" s="999"/>
      <c r="H491" s="1000"/>
      <c r="I491" s="711"/>
    </row>
    <row r="492" spans="1:9" x14ac:dyDescent="0.35">
      <c r="A492" s="366"/>
      <c r="B492" s="412" t="s">
        <v>344</v>
      </c>
      <c r="C492" s="344"/>
      <c r="D492" s="413"/>
      <c r="E492" s="359" t="s">
        <v>80</v>
      </c>
      <c r="F492" s="998">
        <v>10</v>
      </c>
      <c r="G492" s="999"/>
      <c r="H492" s="1000"/>
      <c r="I492" s="711"/>
    </row>
    <row r="493" spans="1:9" x14ac:dyDescent="0.35">
      <c r="A493" s="366"/>
      <c r="B493" s="412"/>
      <c r="C493" s="344"/>
      <c r="D493" s="413"/>
      <c r="E493" s="359"/>
      <c r="F493" s="998"/>
      <c r="G493" s="999"/>
      <c r="H493" s="1000"/>
      <c r="I493" s="711"/>
    </row>
    <row r="494" spans="1:9" x14ac:dyDescent="0.35">
      <c r="A494" s="366"/>
      <c r="B494" s="412" t="s">
        <v>345</v>
      </c>
      <c r="C494" s="344"/>
      <c r="D494" s="413"/>
      <c r="E494" s="359" t="s">
        <v>80</v>
      </c>
      <c r="F494" s="998">
        <v>10</v>
      </c>
      <c r="G494" s="999"/>
      <c r="H494" s="1000"/>
      <c r="I494" s="711"/>
    </row>
    <row r="495" spans="1:9" x14ac:dyDescent="0.35">
      <c r="A495" s="366"/>
      <c r="B495" s="412"/>
      <c r="C495" s="344"/>
      <c r="D495" s="413"/>
      <c r="E495" s="359"/>
      <c r="F495" s="998"/>
      <c r="G495" s="999"/>
      <c r="H495" s="1000"/>
      <c r="I495" s="711"/>
    </row>
    <row r="496" spans="1:9" x14ac:dyDescent="0.35">
      <c r="A496" s="369"/>
      <c r="B496" s="2182" t="s">
        <v>346</v>
      </c>
      <c r="C496" s="2188"/>
      <c r="D496" s="2184"/>
      <c r="E496" s="359" t="s">
        <v>347</v>
      </c>
      <c r="F496" s="998">
        <v>350</v>
      </c>
      <c r="G496" s="999"/>
      <c r="H496" s="1000"/>
      <c r="I496" s="711"/>
    </row>
    <row r="497" spans="1:9" x14ac:dyDescent="0.35">
      <c r="A497" s="366"/>
      <c r="B497" s="412"/>
      <c r="C497" s="344"/>
      <c r="D497" s="413"/>
      <c r="E497" s="359"/>
      <c r="F497" s="998"/>
      <c r="G497" s="999"/>
      <c r="H497" s="1000"/>
      <c r="I497" s="711"/>
    </row>
    <row r="498" spans="1:9" x14ac:dyDescent="0.35">
      <c r="A498" s="369" t="s">
        <v>348</v>
      </c>
      <c r="B498" s="2172" t="s">
        <v>349</v>
      </c>
      <c r="C498" s="2173"/>
      <c r="D498" s="2174"/>
      <c r="E498" s="359"/>
      <c r="F498" s="998"/>
      <c r="G498" s="1029"/>
      <c r="H498" s="1000"/>
      <c r="I498" s="711"/>
    </row>
    <row r="499" spans="1:9" x14ac:dyDescent="0.35">
      <c r="A499" s="526"/>
      <c r="B499" s="547"/>
      <c r="C499" s="344"/>
      <c r="D499" s="413"/>
      <c r="E499" s="359"/>
      <c r="F499" s="998"/>
      <c r="G499" s="1029"/>
      <c r="H499" s="1000"/>
      <c r="I499" s="711"/>
    </row>
    <row r="500" spans="1:9" x14ac:dyDescent="0.35">
      <c r="A500" s="526"/>
      <c r="B500" s="2172" t="s">
        <v>350</v>
      </c>
      <c r="C500" s="2173"/>
      <c r="D500" s="2174"/>
      <c r="E500" s="359" t="s">
        <v>80</v>
      </c>
      <c r="F500" s="998">
        <v>90</v>
      </c>
      <c r="G500" s="1029"/>
      <c r="H500" s="1000"/>
      <c r="I500" s="711"/>
    </row>
    <row r="501" spans="1:9" x14ac:dyDescent="0.35">
      <c r="A501" s="526"/>
      <c r="B501" s="2172" t="s">
        <v>351</v>
      </c>
      <c r="C501" s="2173"/>
      <c r="D501" s="2174"/>
      <c r="E501" s="359" t="s">
        <v>80</v>
      </c>
      <c r="F501" s="998">
        <v>90</v>
      </c>
      <c r="G501" s="1029"/>
      <c r="H501" s="1000"/>
      <c r="I501" s="711"/>
    </row>
    <row r="502" spans="1:9" x14ac:dyDescent="0.35">
      <c r="A502" s="526"/>
      <c r="B502" s="543"/>
      <c r="C502" s="344"/>
      <c r="D502" s="413"/>
      <c r="E502" s="359"/>
      <c r="F502" s="998"/>
      <c r="G502" s="1029"/>
      <c r="H502" s="1000"/>
      <c r="I502" s="711"/>
    </row>
    <row r="503" spans="1:9" x14ac:dyDescent="0.35">
      <c r="A503" s="369" t="s">
        <v>352</v>
      </c>
      <c r="B503" s="2172" t="s">
        <v>353</v>
      </c>
      <c r="C503" s="2173"/>
      <c r="D503" s="2174"/>
      <c r="E503" s="359"/>
      <c r="F503" s="998"/>
      <c r="G503" s="1029"/>
      <c r="H503" s="1000"/>
      <c r="I503" s="711"/>
    </row>
    <row r="504" spans="1:9" x14ac:dyDescent="0.35">
      <c r="A504" s="526"/>
      <c r="B504" s="543"/>
      <c r="C504" s="344"/>
      <c r="D504" s="413"/>
      <c r="E504" s="359"/>
      <c r="F504" s="998"/>
      <c r="G504" s="1029"/>
      <c r="H504" s="1000"/>
      <c r="I504" s="711"/>
    </row>
    <row r="505" spans="1:9" x14ac:dyDescent="0.35">
      <c r="A505" s="526"/>
      <c r="B505" s="2172" t="s">
        <v>350</v>
      </c>
      <c r="C505" s="2173"/>
      <c r="D505" s="2174"/>
      <c r="E505" s="359" t="s">
        <v>80</v>
      </c>
      <c r="F505" s="998">
        <v>150</v>
      </c>
      <c r="G505" s="1029"/>
      <c r="H505" s="1000"/>
      <c r="I505" s="711"/>
    </row>
    <row r="506" spans="1:9" x14ac:dyDescent="0.35">
      <c r="A506" s="526"/>
      <c r="B506" s="2172" t="s">
        <v>351</v>
      </c>
      <c r="C506" s="2173"/>
      <c r="D506" s="2174"/>
      <c r="E506" s="359" t="s">
        <v>80</v>
      </c>
      <c r="F506" s="998">
        <v>150</v>
      </c>
      <c r="G506" s="1029"/>
      <c r="H506" s="1000"/>
      <c r="I506" s="711"/>
    </row>
    <row r="507" spans="1:9" x14ac:dyDescent="0.35">
      <c r="A507" s="526"/>
      <c r="B507" s="543"/>
      <c r="C507" s="344"/>
      <c r="D507" s="413"/>
      <c r="E507" s="359"/>
      <c r="F507" s="998"/>
      <c r="G507" s="1029"/>
      <c r="H507" s="1000"/>
      <c r="I507" s="711"/>
    </row>
    <row r="508" spans="1:9" x14ac:dyDescent="0.35">
      <c r="A508" s="369" t="s">
        <v>354</v>
      </c>
      <c r="B508" s="2172" t="s">
        <v>355</v>
      </c>
      <c r="C508" s="2173"/>
      <c r="D508" s="2174"/>
      <c r="E508" s="359"/>
      <c r="F508" s="998"/>
      <c r="G508" s="1029"/>
      <c r="H508" s="1000"/>
      <c r="I508" s="711"/>
    </row>
    <row r="509" spans="1:9" x14ac:dyDescent="0.35">
      <c r="A509" s="526"/>
      <c r="B509" s="543"/>
      <c r="C509" s="344"/>
      <c r="D509" s="413"/>
      <c r="E509" s="359"/>
      <c r="F509" s="998"/>
      <c r="G509" s="1029"/>
      <c r="H509" s="1000"/>
      <c r="I509" s="711"/>
    </row>
    <row r="510" spans="1:9" x14ac:dyDescent="0.35">
      <c r="A510" s="526"/>
      <c r="B510" s="2172" t="s">
        <v>350</v>
      </c>
      <c r="C510" s="2173"/>
      <c r="D510" s="2174"/>
      <c r="E510" s="359" t="s">
        <v>80</v>
      </c>
      <c r="F510" s="998">
        <v>150</v>
      </c>
      <c r="G510" s="1029"/>
      <c r="H510" s="1000"/>
      <c r="I510" s="711"/>
    </row>
    <row r="511" spans="1:9" x14ac:dyDescent="0.35">
      <c r="A511" s="526"/>
      <c r="B511" s="2172" t="s">
        <v>351</v>
      </c>
      <c r="C511" s="2173"/>
      <c r="D511" s="2174"/>
      <c r="E511" s="359" t="s">
        <v>80</v>
      </c>
      <c r="F511" s="998">
        <v>150</v>
      </c>
      <c r="G511" s="1029"/>
      <c r="H511" s="1000"/>
      <c r="I511" s="711"/>
    </row>
    <row r="512" spans="1:9" x14ac:dyDescent="0.35">
      <c r="A512" s="526"/>
      <c r="B512" s="543"/>
      <c r="C512" s="344"/>
      <c r="D512" s="413"/>
      <c r="E512" s="359"/>
      <c r="F512" s="998"/>
      <c r="G512" s="1029"/>
      <c r="H512" s="1000"/>
      <c r="I512" s="711"/>
    </row>
    <row r="513" spans="1:9" x14ac:dyDescent="0.35">
      <c r="A513" s="369" t="s">
        <v>356</v>
      </c>
      <c r="B513" s="2172" t="s">
        <v>357</v>
      </c>
      <c r="C513" s="2173"/>
      <c r="D513" s="2174"/>
      <c r="E513" s="359"/>
      <c r="F513" s="998"/>
      <c r="G513" s="1029"/>
      <c r="H513" s="1000"/>
      <c r="I513" s="711"/>
    </row>
    <row r="514" spans="1:9" x14ac:dyDescent="0.35">
      <c r="A514" s="526"/>
      <c r="B514" s="543"/>
      <c r="C514" s="344"/>
      <c r="D514" s="413"/>
      <c r="E514" s="359"/>
      <c r="F514" s="998"/>
      <c r="G514" s="1029"/>
      <c r="H514" s="1000"/>
      <c r="I514" s="711"/>
    </row>
    <row r="515" spans="1:9" x14ac:dyDescent="0.35">
      <c r="A515" s="526"/>
      <c r="B515" s="2172" t="s">
        <v>350</v>
      </c>
      <c r="C515" s="2173"/>
      <c r="D515" s="2174"/>
      <c r="E515" s="359" t="s">
        <v>80</v>
      </c>
      <c r="F515" s="998">
        <v>150</v>
      </c>
      <c r="G515" s="1029"/>
      <c r="H515" s="1000"/>
      <c r="I515" s="711"/>
    </row>
    <row r="516" spans="1:9" x14ac:dyDescent="0.35">
      <c r="A516" s="526"/>
      <c r="B516" s="2172" t="s">
        <v>358</v>
      </c>
      <c r="C516" s="2173"/>
      <c r="D516" s="2174"/>
      <c r="E516" s="359" t="s">
        <v>80</v>
      </c>
      <c r="F516" s="998">
        <v>150</v>
      </c>
      <c r="G516" s="1029"/>
      <c r="H516" s="1000"/>
      <c r="I516" s="711"/>
    </row>
    <row r="517" spans="1:9" x14ac:dyDescent="0.35">
      <c r="A517" s="526"/>
      <c r="B517" s="544"/>
      <c r="C517" s="950"/>
      <c r="D517" s="951"/>
      <c r="E517" s="359"/>
      <c r="F517" s="998"/>
      <c r="G517" s="1029"/>
      <c r="H517" s="1000"/>
      <c r="I517" s="711"/>
    </row>
    <row r="518" spans="1:9" x14ac:dyDescent="0.35">
      <c r="A518" s="369" t="s">
        <v>359</v>
      </c>
      <c r="B518" s="2172" t="s">
        <v>360</v>
      </c>
      <c r="C518" s="2173"/>
      <c r="D518" s="2174"/>
      <c r="E518" s="359"/>
      <c r="F518" s="998"/>
      <c r="G518" s="1029"/>
      <c r="H518" s="1000"/>
      <c r="I518" s="711"/>
    </row>
    <row r="519" spans="1:9" x14ac:dyDescent="0.35">
      <c r="A519" s="526"/>
      <c r="B519" s="543"/>
      <c r="C519" s="344"/>
      <c r="D519" s="413"/>
      <c r="E519" s="359"/>
      <c r="F519" s="998"/>
      <c r="G519" s="1029"/>
      <c r="H519" s="1000"/>
      <c r="I519" s="711"/>
    </row>
    <row r="520" spans="1:9" x14ac:dyDescent="0.35">
      <c r="A520" s="526"/>
      <c r="B520" s="2172" t="s">
        <v>350</v>
      </c>
      <c r="C520" s="2173"/>
      <c r="D520" s="2174"/>
      <c r="E520" s="359" t="s">
        <v>80</v>
      </c>
      <c r="F520" s="998">
        <v>150</v>
      </c>
      <c r="G520" s="1029"/>
      <c r="H520" s="1000"/>
      <c r="I520" s="711"/>
    </row>
    <row r="521" spans="1:9" x14ac:dyDescent="0.35">
      <c r="A521" s="526"/>
      <c r="B521" s="2172" t="s">
        <v>358</v>
      </c>
      <c r="C521" s="2173"/>
      <c r="D521" s="2174"/>
      <c r="E521" s="359" t="s">
        <v>80</v>
      </c>
      <c r="F521" s="998">
        <v>150</v>
      </c>
      <c r="G521" s="1029"/>
      <c r="H521" s="1000"/>
      <c r="I521" s="711"/>
    </row>
    <row r="522" spans="1:9" x14ac:dyDescent="0.35">
      <c r="A522" s="526"/>
      <c r="B522" s="544"/>
      <c r="C522" s="950"/>
      <c r="D522" s="951"/>
      <c r="E522" s="359"/>
      <c r="F522" s="998"/>
      <c r="G522" s="1029"/>
      <c r="H522" s="1000"/>
      <c r="I522" s="711"/>
    </row>
    <row r="523" spans="1:9" x14ac:dyDescent="0.35">
      <c r="A523" s="369" t="s">
        <v>363</v>
      </c>
      <c r="B523" s="2172" t="s">
        <v>364</v>
      </c>
      <c r="C523" s="2173"/>
      <c r="D523" s="2174"/>
      <c r="E523" s="359" t="s">
        <v>22</v>
      </c>
      <c r="F523" s="998">
        <v>20</v>
      </c>
      <c r="G523" s="1029"/>
      <c r="H523" s="1000"/>
      <c r="I523" s="711"/>
    </row>
    <row r="524" spans="1:9" x14ac:dyDescent="0.35">
      <c r="A524" s="526"/>
      <c r="B524" s="547"/>
      <c r="C524" s="344"/>
      <c r="D524" s="413"/>
      <c r="E524" s="359"/>
      <c r="F524" s="998"/>
      <c r="G524" s="1029"/>
      <c r="H524" s="1000"/>
      <c r="I524" s="711"/>
    </row>
    <row r="525" spans="1:9" x14ac:dyDescent="0.35">
      <c r="A525" s="369" t="s">
        <v>365</v>
      </c>
      <c r="B525" s="2172" t="s">
        <v>366</v>
      </c>
      <c r="C525" s="2173"/>
      <c r="D525" s="2174"/>
      <c r="E525" s="359" t="s">
        <v>80</v>
      </c>
      <c r="F525" s="998">
        <v>100</v>
      </c>
      <c r="G525" s="1029"/>
      <c r="H525" s="1000"/>
      <c r="I525" s="711"/>
    </row>
    <row r="526" spans="1:9" ht="15" thickBot="1" x14ac:dyDescent="0.4">
      <c r="A526" s="480"/>
      <c r="B526" s="513"/>
      <c r="C526" s="384"/>
      <c r="D526" s="528"/>
      <c r="E526" s="529"/>
      <c r="F526" s="1077"/>
      <c r="G526" s="1030"/>
      <c r="H526" s="1078"/>
      <c r="I526" s="711"/>
    </row>
    <row r="527" spans="1:9" ht="15" thickBot="1" x14ac:dyDescent="0.4">
      <c r="A527" s="380" t="s">
        <v>367</v>
      </c>
      <c r="B527" s="381"/>
      <c r="C527" s="381"/>
      <c r="D527" s="381"/>
      <c r="E527" s="381"/>
      <c r="F527" s="1002"/>
      <c r="G527" s="1003"/>
      <c r="H527" s="1004"/>
      <c r="I527" s="711"/>
    </row>
    <row r="528" spans="1:9" x14ac:dyDescent="0.35">
      <c r="A528" s="331"/>
      <c r="B528" s="331"/>
      <c r="C528" s="331"/>
      <c r="D528" s="331"/>
      <c r="E528" s="331"/>
      <c r="F528" s="1074"/>
      <c r="G528" s="1075"/>
      <c r="H528" s="1076"/>
      <c r="I528" s="711"/>
    </row>
    <row r="529" spans="1:9" ht="15" thickBot="1" x14ac:dyDescent="0.4">
      <c r="A529" s="331"/>
      <c r="B529" s="331"/>
      <c r="C529" s="331"/>
      <c r="D529" s="331"/>
      <c r="E529" s="331"/>
      <c r="F529" s="1074"/>
      <c r="G529" s="1075"/>
      <c r="H529" s="1076"/>
      <c r="I529" s="711"/>
    </row>
    <row r="530" spans="1:9" x14ac:dyDescent="0.35">
      <c r="A530" s="346" t="s">
        <v>5</v>
      </c>
      <c r="B530" s="347" t="s">
        <v>6</v>
      </c>
      <c r="C530" s="347"/>
      <c r="D530" s="347"/>
      <c r="E530" s="348" t="s">
        <v>7</v>
      </c>
      <c r="F530" s="989" t="s">
        <v>8</v>
      </c>
      <c r="G530" s="990" t="s">
        <v>9</v>
      </c>
      <c r="H530" s="991" t="s">
        <v>10</v>
      </c>
      <c r="I530" s="711"/>
    </row>
    <row r="531" spans="1:9" ht="15" thickBot="1" x14ac:dyDescent="0.4">
      <c r="A531" s="349"/>
      <c r="B531" s="350"/>
      <c r="C531" s="350"/>
      <c r="D531" s="350"/>
      <c r="E531" s="351"/>
      <c r="F531" s="992"/>
      <c r="G531" s="993" t="s">
        <v>11</v>
      </c>
      <c r="H531" s="994" t="s">
        <v>11</v>
      </c>
      <c r="I531" s="711"/>
    </row>
    <row r="532" spans="1:9" x14ac:dyDescent="0.35">
      <c r="A532" s="522"/>
      <c r="B532" s="523"/>
      <c r="C532" s="354"/>
      <c r="D532" s="524"/>
      <c r="E532" s="356"/>
      <c r="F532" s="1079"/>
      <c r="G532" s="1080"/>
      <c r="H532" s="1022"/>
      <c r="I532" s="711"/>
    </row>
    <row r="533" spans="1:9" x14ac:dyDescent="0.35">
      <c r="A533" s="478">
        <v>7100</v>
      </c>
      <c r="B533" s="406" t="s">
        <v>107</v>
      </c>
      <c r="C533" s="344"/>
      <c r="D533" s="413"/>
      <c r="E533" s="358"/>
      <c r="F533" s="998"/>
      <c r="G533" s="999"/>
      <c r="H533" s="1000"/>
      <c r="I533" s="711"/>
    </row>
    <row r="534" spans="1:9" x14ac:dyDescent="0.35">
      <c r="A534" s="366"/>
      <c r="B534" s="412"/>
      <c r="C534" s="344"/>
      <c r="D534" s="413"/>
      <c r="E534" s="359"/>
      <c r="F534" s="998"/>
      <c r="G534" s="999"/>
      <c r="H534" s="1000"/>
      <c r="I534" s="711"/>
    </row>
    <row r="535" spans="1:9" x14ac:dyDescent="0.35">
      <c r="A535" s="369" t="s">
        <v>108</v>
      </c>
      <c r="B535" s="2172" t="s">
        <v>502</v>
      </c>
      <c r="C535" s="2175"/>
      <c r="D535" s="2174"/>
      <c r="E535" s="359" t="s">
        <v>528</v>
      </c>
      <c r="F535" s="998">
        <v>1</v>
      </c>
      <c r="G535" s="1029">
        <v>150000</v>
      </c>
      <c r="H535" s="1000">
        <f>F535*G535</f>
        <v>150000</v>
      </c>
      <c r="I535" s="711"/>
    </row>
    <row r="536" spans="1:9" ht="15" thickBot="1" x14ac:dyDescent="0.4">
      <c r="A536" s="480"/>
      <c r="B536" s="513"/>
      <c r="C536" s="384"/>
      <c r="D536" s="528"/>
      <c r="E536" s="529"/>
      <c r="F536" s="1077"/>
      <c r="G536" s="1030"/>
      <c r="H536" s="1078"/>
      <c r="I536" s="711"/>
    </row>
    <row r="537" spans="1:9" ht="15" thickBot="1" x14ac:dyDescent="0.4">
      <c r="A537" s="380" t="s">
        <v>111</v>
      </c>
      <c r="B537" s="381"/>
      <c r="C537" s="381"/>
      <c r="D537" s="381"/>
      <c r="E537" s="381"/>
      <c r="F537" s="1002"/>
      <c r="G537" s="1003"/>
      <c r="H537" s="1004">
        <f>SUM(H535:H536)</f>
        <v>150000</v>
      </c>
      <c r="I537" s="711"/>
    </row>
    <row r="538" spans="1:9" x14ac:dyDescent="0.35">
      <c r="A538" s="331"/>
      <c r="B538" s="331"/>
      <c r="C538" s="331"/>
      <c r="D538" s="331"/>
      <c r="E538" s="331"/>
      <c r="F538" s="1074"/>
      <c r="G538" s="1075"/>
      <c r="H538" s="1076"/>
      <c r="I538" s="711"/>
    </row>
    <row r="539" spans="1:9" x14ac:dyDescent="0.35">
      <c r="A539" s="363" t="s">
        <v>112</v>
      </c>
      <c r="B539" s="363"/>
      <c r="C539" s="344"/>
      <c r="D539" s="344"/>
      <c r="E539" s="344"/>
      <c r="F539" s="986"/>
      <c r="G539" s="987"/>
      <c r="H539" s="1081"/>
      <c r="I539" s="711"/>
    </row>
    <row r="540" spans="1:9" ht="15" thickBot="1" x14ac:dyDescent="0.4">
      <c r="A540" s="367"/>
      <c r="B540" s="367"/>
      <c r="C540" s="344"/>
      <c r="D540" s="344"/>
      <c r="E540" s="345"/>
      <c r="F540" s="986"/>
      <c r="G540" s="987"/>
      <c r="H540" s="1081"/>
      <c r="I540" s="711"/>
    </row>
    <row r="541" spans="1:9" ht="15" thickBot="1" x14ac:dyDescent="0.4">
      <c r="A541" s="445" t="s">
        <v>113</v>
      </c>
      <c r="B541" s="498" t="s">
        <v>6</v>
      </c>
      <c r="C541" s="447"/>
      <c r="D541" s="447"/>
      <c r="E541" s="448"/>
      <c r="F541" s="1049"/>
      <c r="G541" s="1082"/>
      <c r="H541" s="1004" t="s">
        <v>114</v>
      </c>
      <c r="I541" s="711"/>
    </row>
    <row r="542" spans="1:9" x14ac:dyDescent="0.35">
      <c r="A542" s="449">
        <v>1300</v>
      </c>
      <c r="B542" s="1083" t="s">
        <v>115</v>
      </c>
      <c r="C542" s="451"/>
      <c r="D542" s="452"/>
      <c r="E542" s="453"/>
      <c r="F542" s="1084"/>
      <c r="G542" s="1085"/>
      <c r="H542" s="1086"/>
      <c r="I542" s="711"/>
    </row>
    <row r="543" spans="1:9" x14ac:dyDescent="0.35">
      <c r="A543" s="449">
        <v>1400</v>
      </c>
      <c r="B543" s="412" t="s">
        <v>368</v>
      </c>
      <c r="C543" s="344"/>
      <c r="D543" s="344"/>
      <c r="E543" s="460"/>
      <c r="F543" s="1084"/>
      <c r="G543" s="1085"/>
      <c r="H543" s="1086"/>
      <c r="I543" s="711"/>
    </row>
    <row r="544" spans="1:9" x14ac:dyDescent="0.35">
      <c r="A544" s="449">
        <v>1500</v>
      </c>
      <c r="B544" s="1087" t="s">
        <v>33</v>
      </c>
      <c r="C544" s="455"/>
      <c r="D544" s="455"/>
      <c r="E544" s="454"/>
      <c r="F544" s="1084"/>
      <c r="G544" s="1088"/>
      <c r="H544" s="1089"/>
      <c r="I544" s="711"/>
    </row>
    <row r="545" spans="1:9" x14ac:dyDescent="0.35">
      <c r="A545" s="1090">
        <v>1700</v>
      </c>
      <c r="B545" s="1087" t="s">
        <v>42</v>
      </c>
      <c r="C545" s="455"/>
      <c r="D545" s="455"/>
      <c r="E545" s="458"/>
      <c r="F545" s="1091"/>
      <c r="G545" s="1088"/>
      <c r="H545" s="1089"/>
      <c r="I545" s="711"/>
    </row>
    <row r="546" spans="1:9" x14ac:dyDescent="0.35">
      <c r="A546" s="449" t="s">
        <v>48</v>
      </c>
      <c r="B546" s="1083" t="s">
        <v>49</v>
      </c>
      <c r="C546" s="451"/>
      <c r="D546" s="460"/>
      <c r="E546" s="454"/>
      <c r="F546" s="1084"/>
      <c r="G546" s="1085"/>
      <c r="H546" s="1086"/>
      <c r="I546" s="711"/>
    </row>
    <row r="547" spans="1:9" x14ac:dyDescent="0.35">
      <c r="A547" s="461">
        <v>2100</v>
      </c>
      <c r="B547" s="1083" t="s">
        <v>64</v>
      </c>
      <c r="C547" s="451"/>
      <c r="D547" s="452"/>
      <c r="E547" s="454"/>
      <c r="F547" s="1084"/>
      <c r="G547" s="1085"/>
      <c r="H547" s="1086"/>
      <c r="I547" s="711"/>
    </row>
    <row r="548" spans="1:9" x14ac:dyDescent="0.35">
      <c r="A548" s="449">
        <v>2200</v>
      </c>
      <c r="B548" s="1092" t="s">
        <v>71</v>
      </c>
      <c r="C548" s="460"/>
      <c r="D548" s="460"/>
      <c r="E548" s="454"/>
      <c r="F548" s="1084"/>
      <c r="G548" s="1085"/>
      <c r="H548" s="1086"/>
      <c r="I548" s="711"/>
    </row>
    <row r="549" spans="1:9" x14ac:dyDescent="0.35">
      <c r="A549" s="422">
        <v>2300</v>
      </c>
      <c r="B549" s="412" t="s">
        <v>369</v>
      </c>
      <c r="C549" s="344"/>
      <c r="D549" s="344"/>
      <c r="E549" s="345"/>
      <c r="F549" s="986"/>
      <c r="G549" s="1048"/>
      <c r="H549" s="1000"/>
      <c r="I549" s="711"/>
    </row>
    <row r="550" spans="1:9" x14ac:dyDescent="0.35">
      <c r="A550" s="449">
        <v>2500</v>
      </c>
      <c r="B550" s="1083" t="s">
        <v>116</v>
      </c>
      <c r="C550" s="451"/>
      <c r="D550" s="460"/>
      <c r="E550" s="454"/>
      <c r="F550" s="1084"/>
      <c r="G550" s="1085"/>
      <c r="H550" s="1086"/>
      <c r="I550" s="711"/>
    </row>
    <row r="551" spans="1:9" x14ac:dyDescent="0.35">
      <c r="A551" s="449">
        <v>2600</v>
      </c>
      <c r="B551" s="1083" t="s">
        <v>371</v>
      </c>
      <c r="C551" s="451"/>
      <c r="D551" s="460"/>
      <c r="E551" s="454"/>
      <c r="F551" s="1084"/>
      <c r="G551" s="1085"/>
      <c r="H551" s="1086"/>
      <c r="I551" s="711"/>
    </row>
    <row r="552" spans="1:9" x14ac:dyDescent="0.35">
      <c r="A552" s="449">
        <v>3300</v>
      </c>
      <c r="B552" s="1092" t="s">
        <v>372</v>
      </c>
      <c r="C552" s="460"/>
      <c r="D552" s="460"/>
      <c r="E552" s="454"/>
      <c r="F552" s="1084"/>
      <c r="G552" s="1085"/>
      <c r="H552" s="1086"/>
      <c r="I552" s="711"/>
    </row>
    <row r="553" spans="1:9" x14ac:dyDescent="0.35">
      <c r="A553" s="449">
        <v>3400</v>
      </c>
      <c r="B553" s="1092" t="s">
        <v>117</v>
      </c>
      <c r="C553" s="460"/>
      <c r="D553" s="460"/>
      <c r="E553" s="454"/>
      <c r="F553" s="1084"/>
      <c r="G553" s="1085"/>
      <c r="H553" s="1086"/>
      <c r="I553" s="711"/>
    </row>
    <row r="554" spans="1:9" x14ac:dyDescent="0.35">
      <c r="A554" s="449">
        <v>3600</v>
      </c>
      <c r="B554" s="1092" t="s">
        <v>118</v>
      </c>
      <c r="C554" s="460"/>
      <c r="D554" s="460"/>
      <c r="E554" s="454"/>
      <c r="F554" s="1084"/>
      <c r="G554" s="1085"/>
      <c r="H554" s="1086"/>
      <c r="I554" s="711"/>
    </row>
    <row r="555" spans="1:9" x14ac:dyDescent="0.35">
      <c r="A555" s="449">
        <v>4100</v>
      </c>
      <c r="B555" s="1092" t="s">
        <v>504</v>
      </c>
      <c r="C555" s="460"/>
      <c r="D555" s="460"/>
      <c r="E555" s="454"/>
      <c r="F555" s="1084"/>
      <c r="G555" s="1085"/>
      <c r="H555" s="1086"/>
      <c r="I555" s="711"/>
    </row>
    <row r="556" spans="1:9" x14ac:dyDescent="0.35">
      <c r="A556" s="461">
        <v>4200</v>
      </c>
      <c r="B556" s="1093" t="s">
        <v>505</v>
      </c>
      <c r="C556" s="554"/>
      <c r="D556" s="554"/>
      <c r="E556" s="460"/>
      <c r="F556" s="1084"/>
      <c r="G556" s="1085"/>
      <c r="H556" s="1086"/>
      <c r="I556" s="711"/>
    </row>
    <row r="557" spans="1:9" x14ac:dyDescent="0.35">
      <c r="A557" s="461">
        <v>4900</v>
      </c>
      <c r="B557" s="1094" t="s">
        <v>98</v>
      </c>
      <c r="C557" s="1095"/>
      <c r="D557" s="1095"/>
      <c r="E557" s="1095"/>
      <c r="F557" s="1095"/>
      <c r="G557" s="1096"/>
      <c r="H557" s="1086"/>
      <c r="I557" s="711"/>
    </row>
    <row r="558" spans="1:9" x14ac:dyDescent="0.35">
      <c r="A558" s="449">
        <v>5400</v>
      </c>
      <c r="B558" s="1092" t="s">
        <v>373</v>
      </c>
      <c r="C558" s="460"/>
      <c r="D558" s="460"/>
      <c r="E558" s="454"/>
      <c r="F558" s="1084"/>
      <c r="G558" s="1085"/>
      <c r="H558" s="1086"/>
      <c r="I558" s="711"/>
    </row>
    <row r="559" spans="1:9" x14ac:dyDescent="0.35">
      <c r="A559" s="461">
        <v>6100</v>
      </c>
      <c r="B559" s="1093" t="s">
        <v>376</v>
      </c>
      <c r="C559" s="554"/>
      <c r="D559" s="554"/>
      <c r="E559" s="454"/>
      <c r="F559" s="1084"/>
      <c r="G559" s="1085"/>
      <c r="H559" s="1086"/>
      <c r="I559" s="711"/>
    </row>
    <row r="560" spans="1:9" x14ac:dyDescent="0.35">
      <c r="A560" s="461">
        <v>6200</v>
      </c>
      <c r="B560" s="1093" t="s">
        <v>377</v>
      </c>
      <c r="C560" s="554"/>
      <c r="D560" s="554"/>
      <c r="E560" s="454"/>
      <c r="F560" s="1084"/>
      <c r="G560" s="1085"/>
      <c r="H560" s="1086"/>
      <c r="I560" s="711"/>
    </row>
    <row r="561" spans="1:9" x14ac:dyDescent="0.35">
      <c r="A561" s="461">
        <v>6300</v>
      </c>
      <c r="B561" s="1093" t="s">
        <v>378</v>
      </c>
      <c r="C561" s="554"/>
      <c r="D561" s="554"/>
      <c r="E561" s="454"/>
      <c r="F561" s="1084"/>
      <c r="G561" s="1085"/>
      <c r="H561" s="1086"/>
      <c r="I561" s="711"/>
    </row>
    <row r="562" spans="1:9" x14ac:dyDescent="0.35">
      <c r="A562" s="461">
        <v>6400</v>
      </c>
      <c r="B562" s="1093" t="s">
        <v>379</v>
      </c>
      <c r="C562" s="554"/>
      <c r="D562" s="554"/>
      <c r="E562" s="454"/>
      <c r="F562" s="1084"/>
      <c r="G562" s="1085"/>
      <c r="H562" s="1086"/>
      <c r="I562" s="711"/>
    </row>
    <row r="563" spans="1:9" x14ac:dyDescent="0.35">
      <c r="A563" s="461">
        <v>6600</v>
      </c>
      <c r="B563" s="1093" t="s">
        <v>380</v>
      </c>
      <c r="C563" s="554"/>
      <c r="D563" s="554"/>
      <c r="E563" s="454"/>
      <c r="F563" s="1084"/>
      <c r="G563" s="1085"/>
      <c r="H563" s="1086"/>
      <c r="I563" s="711"/>
    </row>
    <row r="564" spans="1:9" x14ac:dyDescent="0.35">
      <c r="A564" s="461" t="s">
        <v>338</v>
      </c>
      <c r="B564" s="1093" t="s">
        <v>381</v>
      </c>
      <c r="C564" s="554"/>
      <c r="D564" s="554"/>
      <c r="E564" s="454"/>
      <c r="F564" s="1084"/>
      <c r="G564" s="1085"/>
      <c r="H564" s="1086"/>
      <c r="I564" s="711"/>
    </row>
    <row r="565" spans="1:9" x14ac:dyDescent="0.35">
      <c r="A565" s="461">
        <v>7100</v>
      </c>
      <c r="B565" s="1093" t="s">
        <v>119</v>
      </c>
      <c r="C565" s="554"/>
      <c r="D565" s="554"/>
      <c r="E565" s="454"/>
      <c r="F565" s="1084"/>
      <c r="G565" s="1085"/>
      <c r="H565" s="1086">
        <f>H537</f>
        <v>150000</v>
      </c>
      <c r="I565" s="711"/>
    </row>
    <row r="566" spans="1:9" ht="15" thickBot="1" x14ac:dyDescent="0.4">
      <c r="A566" s="1097"/>
      <c r="B566" s="1098"/>
      <c r="C566" s="1099"/>
      <c r="D566" s="1099"/>
      <c r="E566" s="1100"/>
      <c r="F566" s="1101"/>
      <c r="G566" s="1102"/>
      <c r="H566" s="1103"/>
      <c r="I566" s="711"/>
    </row>
    <row r="567" spans="1:9" x14ac:dyDescent="0.35">
      <c r="A567" s="2176" t="s">
        <v>112</v>
      </c>
      <c r="B567" s="2177"/>
      <c r="C567" s="2177"/>
      <c r="D567" s="2177"/>
      <c r="E567" s="2177"/>
      <c r="F567" s="2177"/>
      <c r="G567" s="2178"/>
      <c r="H567" s="1104"/>
      <c r="I567" s="711"/>
    </row>
    <row r="568" spans="1:9" x14ac:dyDescent="0.35">
      <c r="A568" s="2179" t="s">
        <v>529</v>
      </c>
      <c r="B568" s="2180"/>
      <c r="C568" s="2180"/>
      <c r="D568" s="2180"/>
      <c r="E568" s="2180"/>
      <c r="F568" s="2180"/>
      <c r="G568" s="2181"/>
      <c r="H568" s="1104"/>
      <c r="I568" s="711"/>
    </row>
    <row r="569" spans="1:9" x14ac:dyDescent="0.35">
      <c r="A569" s="2179" t="s">
        <v>530</v>
      </c>
      <c r="B569" s="2180"/>
      <c r="C569" s="2180"/>
      <c r="D569" s="2180"/>
      <c r="E569" s="2180"/>
      <c r="F569" s="2180"/>
      <c r="G569" s="2181"/>
      <c r="H569" s="1104"/>
      <c r="I569" s="711"/>
    </row>
    <row r="570" spans="1:9" x14ac:dyDescent="0.35">
      <c r="A570" s="2179" t="s">
        <v>531</v>
      </c>
      <c r="B570" s="2180"/>
      <c r="C570" s="2180"/>
      <c r="D570" s="2180"/>
      <c r="E570" s="2180"/>
      <c r="F570" s="2180"/>
      <c r="G570" s="2181"/>
      <c r="H570" s="1104"/>
      <c r="I570" s="711"/>
    </row>
    <row r="571" spans="1:9" ht="15" thickBot="1" x14ac:dyDescent="0.4">
      <c r="A571" s="2169" t="s">
        <v>509</v>
      </c>
      <c r="B571" s="2170"/>
      <c r="C571" s="2170"/>
      <c r="D571" s="2170"/>
      <c r="E571" s="2170"/>
      <c r="F571" s="2170"/>
      <c r="G571" s="2171"/>
      <c r="H571" s="1105"/>
      <c r="I571" s="711"/>
    </row>
    <row r="572" spans="1:9" x14ac:dyDescent="0.35">
      <c r="A572" s="711"/>
      <c r="B572" s="711"/>
      <c r="C572" s="711"/>
      <c r="D572" s="711"/>
      <c r="E572" s="711"/>
      <c r="F572" s="1106"/>
      <c r="G572" s="1107"/>
      <c r="H572" s="1108"/>
      <c r="I572" s="711"/>
    </row>
  </sheetData>
  <mergeCells count="43">
    <mergeCell ref="B261:D261"/>
    <mergeCell ref="A1:H1"/>
    <mergeCell ref="C3:H3"/>
    <mergeCell ref="C5:H5"/>
    <mergeCell ref="B11:D11"/>
    <mergeCell ref="B13:D13"/>
    <mergeCell ref="B15:D15"/>
    <mergeCell ref="B16:D16"/>
    <mergeCell ref="B23:D23"/>
    <mergeCell ref="B29:D29"/>
    <mergeCell ref="B196:D196"/>
    <mergeCell ref="B247:D247"/>
    <mergeCell ref="B503:D503"/>
    <mergeCell ref="B267:D267"/>
    <mergeCell ref="B353:D353"/>
    <mergeCell ref="B358:D358"/>
    <mergeCell ref="B360:D360"/>
    <mergeCell ref="B362:D362"/>
    <mergeCell ref="B364:D364"/>
    <mergeCell ref="B490:D490"/>
    <mergeCell ref="B496:D496"/>
    <mergeCell ref="B498:D498"/>
    <mergeCell ref="B500:D500"/>
    <mergeCell ref="B501:D501"/>
    <mergeCell ref="B523:D523"/>
    <mergeCell ref="B505:D505"/>
    <mergeCell ref="B506:D506"/>
    <mergeCell ref="B508:D508"/>
    <mergeCell ref="B510:D510"/>
    <mergeCell ref="B511:D511"/>
    <mergeCell ref="B513:D513"/>
    <mergeCell ref="B515:D515"/>
    <mergeCell ref="B516:D516"/>
    <mergeCell ref="B518:D518"/>
    <mergeCell ref="B520:D520"/>
    <mergeCell ref="B521:D521"/>
    <mergeCell ref="A571:G571"/>
    <mergeCell ref="B525:D525"/>
    <mergeCell ref="B535:D535"/>
    <mergeCell ref="A567:G567"/>
    <mergeCell ref="A568:G568"/>
    <mergeCell ref="A569:G569"/>
    <mergeCell ref="A570:G5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V572"/>
  <sheetViews>
    <sheetView showGridLines="0" topLeftCell="A559" workbookViewId="0">
      <selection activeCell="K616" sqref="K616"/>
    </sheetView>
  </sheetViews>
  <sheetFormatPr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1" style="712" customWidth="1"/>
    <col min="9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1" style="712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1" style="712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1" style="712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1" style="712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1" style="712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1" style="712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1" style="712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1" style="712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1" style="712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1" style="712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1" style="712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1" style="712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1" style="712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1" style="712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1" style="712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1" style="712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1" style="712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1" style="712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1" style="712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1" style="712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1" style="712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1" style="712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1" style="712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1" style="712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1" style="712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1" style="712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1" style="712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1" style="712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1" style="712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1" style="712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1" style="712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1" style="712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1" style="712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1" style="712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1" style="712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1" style="712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1" style="712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1" style="712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1" style="712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1" style="712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1" style="712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1" style="712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1" style="712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1" style="712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1" style="712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1" style="712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1" style="712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1" style="712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1" style="712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1" style="712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1" style="712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1" style="712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1" style="712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1" style="712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1" style="712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1" style="712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1" style="712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1" style="712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1" style="712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1" style="712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1" style="712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1" style="712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1" style="712" customWidth="1"/>
    <col min="16137" max="16384" width="8.90625" style="712"/>
  </cols>
  <sheetData>
    <row r="1" spans="1:9" ht="15.5" x14ac:dyDescent="0.35">
      <c r="A1" s="2212" t="s">
        <v>0</v>
      </c>
      <c r="B1" s="2212"/>
      <c r="C1" s="2212"/>
      <c r="D1" s="2212"/>
      <c r="E1" s="2212"/>
      <c r="F1" s="2212"/>
      <c r="G1" s="2212"/>
      <c r="H1" s="2212"/>
      <c r="I1" s="711"/>
    </row>
    <row r="2" spans="1:9" x14ac:dyDescent="0.35">
      <c r="A2" s="1109"/>
      <c r="B2" s="1109"/>
      <c r="C2" s="1109"/>
      <c r="D2" s="1109"/>
      <c r="E2" s="1109"/>
      <c r="F2" s="1110"/>
      <c r="G2" s="1109"/>
      <c r="H2" s="1109"/>
      <c r="I2" s="711"/>
    </row>
    <row r="3" spans="1:9" x14ac:dyDescent="0.35">
      <c r="A3" s="1111" t="s">
        <v>450</v>
      </c>
      <c r="B3" s="1109"/>
      <c r="C3" s="2202" t="s">
        <v>532</v>
      </c>
      <c r="D3" s="2202"/>
      <c r="E3" s="2202"/>
      <c r="F3" s="2202"/>
      <c r="G3" s="2202"/>
      <c r="H3" s="2202"/>
      <c r="I3" s="711"/>
    </row>
    <row r="4" spans="1:9" x14ac:dyDescent="0.35">
      <c r="A4" s="1111"/>
      <c r="B4" s="1111"/>
      <c r="C4" s="1111"/>
      <c r="D4" s="1111"/>
      <c r="E4" s="1111"/>
      <c r="F4" s="1110"/>
      <c r="G4" s="1111"/>
      <c r="H4" s="1111"/>
      <c r="I4" s="711"/>
    </row>
    <row r="5" spans="1:9" x14ac:dyDescent="0.35">
      <c r="A5" s="1111" t="s">
        <v>452</v>
      </c>
      <c r="B5" s="1109"/>
      <c r="C5" s="2180" t="s">
        <v>533</v>
      </c>
      <c r="D5" s="2180"/>
      <c r="E5" s="2180"/>
      <c r="F5" s="2180"/>
      <c r="G5" s="2180"/>
      <c r="H5" s="2180"/>
      <c r="I5" s="719"/>
    </row>
    <row r="6" spans="1:9" ht="15" thickBot="1" x14ac:dyDescent="0.4">
      <c r="A6" s="1112"/>
      <c r="B6" s="1112"/>
      <c r="C6" s="796"/>
      <c r="D6" s="796"/>
      <c r="E6" s="796"/>
      <c r="F6" s="1113"/>
      <c r="G6" s="1114"/>
      <c r="H6" s="1115" t="s">
        <v>4</v>
      </c>
      <c r="I6" s="711"/>
    </row>
    <row r="7" spans="1:9" x14ac:dyDescent="0.35">
      <c r="A7" s="1116" t="s">
        <v>5</v>
      </c>
      <c r="B7" s="1117" t="s">
        <v>6</v>
      </c>
      <c r="C7" s="1117"/>
      <c r="D7" s="1117"/>
      <c r="E7" s="1118" t="s">
        <v>7</v>
      </c>
      <c r="F7" s="1119" t="s">
        <v>8</v>
      </c>
      <c r="G7" s="1120" t="s">
        <v>9</v>
      </c>
      <c r="H7" s="1121" t="s">
        <v>10</v>
      </c>
      <c r="I7" s="711"/>
    </row>
    <row r="8" spans="1:9" ht="15" thickBot="1" x14ac:dyDescent="0.4">
      <c r="A8" s="1122"/>
      <c r="B8" s="1123"/>
      <c r="C8" s="1123"/>
      <c r="D8" s="1123"/>
      <c r="E8" s="1124"/>
      <c r="F8" s="1125"/>
      <c r="G8" s="1126" t="s">
        <v>11</v>
      </c>
      <c r="H8" s="1127" t="s">
        <v>11</v>
      </c>
      <c r="I8" s="711"/>
    </row>
    <row r="9" spans="1:9" x14ac:dyDescent="0.35">
      <c r="A9" s="1128">
        <v>1300</v>
      </c>
      <c r="B9" s="1129" t="s">
        <v>12</v>
      </c>
      <c r="C9" s="1111"/>
      <c r="D9" s="1112"/>
      <c r="E9" s="1130"/>
      <c r="F9" s="1131"/>
      <c r="G9" s="1132"/>
      <c r="H9" s="1133"/>
      <c r="I9" s="719"/>
    </row>
    <row r="10" spans="1:9" x14ac:dyDescent="0.35">
      <c r="A10" s="1134"/>
      <c r="B10" s="1129" t="s">
        <v>13</v>
      </c>
      <c r="C10" s="1135"/>
      <c r="D10" s="796"/>
      <c r="E10" s="1136"/>
      <c r="F10" s="1137"/>
      <c r="G10" s="1138"/>
      <c r="H10" s="1139"/>
      <c r="I10" s="711"/>
    </row>
    <row r="11" spans="1:9" x14ac:dyDescent="0.35">
      <c r="A11" s="1140">
        <v>13.01</v>
      </c>
      <c r="B11" s="2205" t="s">
        <v>15</v>
      </c>
      <c r="C11" s="2206"/>
      <c r="D11" s="2207"/>
      <c r="E11" s="1141" t="s">
        <v>16</v>
      </c>
      <c r="F11" s="1137">
        <v>1</v>
      </c>
      <c r="G11" s="1142"/>
      <c r="H11" s="1139"/>
      <c r="I11" s="711"/>
    </row>
    <row r="12" spans="1:9" x14ac:dyDescent="0.35">
      <c r="A12" s="1143"/>
      <c r="B12" s="1144"/>
      <c r="C12" s="1145"/>
      <c r="D12" s="1146"/>
      <c r="E12" s="1141"/>
      <c r="F12" s="1137"/>
      <c r="G12" s="1142"/>
      <c r="H12" s="1139"/>
      <c r="I12" s="711"/>
    </row>
    <row r="13" spans="1:9" x14ac:dyDescent="0.35">
      <c r="A13" s="1143"/>
      <c r="B13" s="2205" t="s">
        <v>17</v>
      </c>
      <c r="C13" s="2206"/>
      <c r="D13" s="2207"/>
      <c r="E13" s="1147" t="s">
        <v>16</v>
      </c>
      <c r="F13" s="1137">
        <v>1</v>
      </c>
      <c r="G13" s="1142"/>
      <c r="H13" s="1139"/>
      <c r="I13" s="711"/>
    </row>
    <row r="14" spans="1:9" x14ac:dyDescent="0.35">
      <c r="A14" s="1143"/>
      <c r="B14" s="1144"/>
      <c r="C14" s="1145"/>
      <c r="D14" s="1146"/>
      <c r="E14" s="1147"/>
      <c r="F14" s="1137"/>
      <c r="G14" s="1142"/>
      <c r="H14" s="1139"/>
      <c r="I14" s="711"/>
    </row>
    <row r="15" spans="1:9" x14ac:dyDescent="0.35">
      <c r="A15" s="1143"/>
      <c r="B15" s="2205" t="s">
        <v>18</v>
      </c>
      <c r="C15" s="2206"/>
      <c r="D15" s="2207"/>
      <c r="E15" s="1141" t="s">
        <v>19</v>
      </c>
      <c r="F15" s="1137">
        <v>5</v>
      </c>
      <c r="G15" s="1142"/>
      <c r="H15" s="1139"/>
      <c r="I15" s="711"/>
    </row>
    <row r="16" spans="1:9" x14ac:dyDescent="0.35">
      <c r="A16" s="1143"/>
      <c r="B16" s="2205"/>
      <c r="C16" s="2206"/>
      <c r="D16" s="2207"/>
      <c r="E16" s="1141"/>
      <c r="F16" s="1137"/>
      <c r="G16" s="1142"/>
      <c r="H16" s="1139"/>
      <c r="I16" s="711"/>
    </row>
    <row r="17" spans="1:9" x14ac:dyDescent="0.35">
      <c r="A17" s="1128" t="s">
        <v>20</v>
      </c>
      <c r="B17" s="1148" t="s">
        <v>21</v>
      </c>
      <c r="C17" s="1112"/>
      <c r="D17" s="796"/>
      <c r="E17" s="1149" t="s">
        <v>22</v>
      </c>
      <c r="F17" s="1137">
        <v>2</v>
      </c>
      <c r="G17" s="1142"/>
      <c r="H17" s="1139"/>
      <c r="I17" s="711"/>
    </row>
    <row r="18" spans="1:9" x14ac:dyDescent="0.35">
      <c r="A18" s="1140"/>
      <c r="B18" s="1150"/>
      <c r="C18" s="796"/>
      <c r="D18" s="796"/>
      <c r="E18" s="1149"/>
      <c r="F18" s="1137"/>
      <c r="G18" s="1142"/>
      <c r="H18" s="1139"/>
      <c r="I18" s="711"/>
    </row>
    <row r="19" spans="1:9" x14ac:dyDescent="0.35">
      <c r="A19" s="1128" t="s">
        <v>23</v>
      </c>
      <c r="B19" s="1148" t="s">
        <v>24</v>
      </c>
      <c r="C19" s="1112"/>
      <c r="D19" s="1112"/>
      <c r="E19" s="1149"/>
      <c r="F19" s="1137"/>
      <c r="G19" s="1142"/>
      <c r="H19" s="1139"/>
      <c r="I19" s="711"/>
    </row>
    <row r="20" spans="1:9" x14ac:dyDescent="0.35">
      <c r="A20" s="1128"/>
      <c r="B20" s="1148"/>
      <c r="C20" s="1112"/>
      <c r="D20" s="1112"/>
      <c r="E20" s="1149"/>
      <c r="F20" s="1137"/>
      <c r="G20" s="1142"/>
      <c r="H20" s="1139"/>
      <c r="I20" s="711"/>
    </row>
    <row r="21" spans="1:9" x14ac:dyDescent="0.35">
      <c r="A21" s="1140"/>
      <c r="B21" s="1150" t="s">
        <v>25</v>
      </c>
      <c r="C21" s="796"/>
      <c r="D21" s="796"/>
      <c r="E21" s="1149" t="s">
        <v>16</v>
      </c>
      <c r="F21" s="1137">
        <v>1</v>
      </c>
      <c r="G21" s="1142"/>
      <c r="H21" s="1139"/>
      <c r="I21" s="711"/>
    </row>
    <row r="22" spans="1:9" x14ac:dyDescent="0.35">
      <c r="A22" s="1140"/>
      <c r="B22" s="1150"/>
      <c r="C22" s="796"/>
      <c r="D22" s="796"/>
      <c r="E22" s="1149"/>
      <c r="F22" s="1137"/>
      <c r="G22" s="1142"/>
      <c r="H22" s="1139"/>
      <c r="I22" s="711"/>
    </row>
    <row r="23" spans="1:9" x14ac:dyDescent="0.35">
      <c r="A23" s="1140"/>
      <c r="B23" s="2205" t="s">
        <v>26</v>
      </c>
      <c r="C23" s="2206"/>
      <c r="D23" s="2207"/>
      <c r="E23" s="1149" t="s">
        <v>27</v>
      </c>
      <c r="F23" s="1137">
        <v>5</v>
      </c>
      <c r="G23" s="1142"/>
      <c r="H23" s="1139"/>
      <c r="I23" s="711"/>
    </row>
    <row r="24" spans="1:9" x14ac:dyDescent="0.35">
      <c r="A24" s="1140"/>
      <c r="B24" s="1150"/>
      <c r="C24" s="796"/>
      <c r="D24" s="796"/>
      <c r="E24" s="1149"/>
      <c r="F24" s="1137"/>
      <c r="G24" s="1142"/>
      <c r="H24" s="1139"/>
      <c r="I24" s="711"/>
    </row>
    <row r="25" spans="1:9" x14ac:dyDescent="0.35">
      <c r="A25" s="1128" t="s">
        <v>28</v>
      </c>
      <c r="B25" s="1148" t="s">
        <v>414</v>
      </c>
      <c r="C25" s="1112"/>
      <c r="D25" s="796"/>
      <c r="E25" s="1149"/>
      <c r="F25" s="1137"/>
      <c r="G25" s="1142"/>
      <c r="H25" s="1139"/>
      <c r="I25" s="711"/>
    </row>
    <row r="26" spans="1:9" x14ac:dyDescent="0.35">
      <c r="A26" s="1128"/>
      <c r="B26" s="1148"/>
      <c r="C26" s="1112"/>
      <c r="D26" s="796"/>
      <c r="E26" s="1149"/>
      <c r="F26" s="1137"/>
      <c r="G26" s="1142"/>
      <c r="H26" s="1139"/>
      <c r="I26" s="711"/>
    </row>
    <row r="27" spans="1:9" x14ac:dyDescent="0.35">
      <c r="A27" s="1151"/>
      <c r="B27" s="1150" t="s">
        <v>25</v>
      </c>
      <c r="C27" s="796"/>
      <c r="D27" s="796"/>
      <c r="E27" s="1149" t="s">
        <v>16</v>
      </c>
      <c r="F27" s="1137">
        <v>1</v>
      </c>
      <c r="G27" s="1142"/>
      <c r="H27" s="1139"/>
      <c r="I27" s="711"/>
    </row>
    <row r="28" spans="1:9" x14ac:dyDescent="0.35">
      <c r="A28" s="1152"/>
      <c r="B28" s="1150"/>
      <c r="C28" s="796"/>
      <c r="D28" s="796"/>
      <c r="E28" s="1149"/>
      <c r="F28" s="1137"/>
      <c r="G28" s="1142"/>
      <c r="H28" s="1139"/>
      <c r="I28" s="711"/>
    </row>
    <row r="29" spans="1:9" x14ac:dyDescent="0.35">
      <c r="A29" s="1152"/>
      <c r="B29" s="2205" t="s">
        <v>26</v>
      </c>
      <c r="C29" s="2206"/>
      <c r="D29" s="2207"/>
      <c r="E29" s="1149" t="s">
        <v>27</v>
      </c>
      <c r="F29" s="1137">
        <v>5</v>
      </c>
      <c r="G29" s="1142"/>
      <c r="H29" s="1139"/>
      <c r="I29" s="711"/>
    </row>
    <row r="30" spans="1:9" x14ac:dyDescent="0.35">
      <c r="A30" s="1152"/>
      <c r="B30" s="1150"/>
      <c r="C30" s="796"/>
      <c r="D30" s="796"/>
      <c r="E30" s="1149"/>
      <c r="F30" s="1137"/>
      <c r="G30" s="1138"/>
      <c r="H30" s="1139"/>
      <c r="I30" s="711"/>
    </row>
    <row r="31" spans="1:9" x14ac:dyDescent="0.35">
      <c r="A31" s="1128" t="s">
        <v>30</v>
      </c>
      <c r="B31" s="1148" t="s">
        <v>130</v>
      </c>
      <c r="C31" s="1112"/>
      <c r="D31" s="1112"/>
      <c r="E31" s="1149" t="s">
        <v>22</v>
      </c>
      <c r="F31" s="1137">
        <v>5</v>
      </c>
      <c r="G31" s="1138"/>
      <c r="H31" s="1139"/>
      <c r="I31" s="711"/>
    </row>
    <row r="32" spans="1:9" ht="15" thickBot="1" x14ac:dyDescent="0.4">
      <c r="A32" s="1152"/>
      <c r="B32" s="1150"/>
      <c r="C32" s="796"/>
      <c r="D32" s="796"/>
      <c r="E32" s="1149"/>
      <c r="F32" s="1137"/>
      <c r="G32" s="1138"/>
      <c r="H32" s="1139"/>
      <c r="I32" s="711"/>
    </row>
    <row r="33" spans="1:9" ht="15" thickBot="1" x14ac:dyDescent="0.4">
      <c r="A33" s="1153" t="s">
        <v>31</v>
      </c>
      <c r="B33" s="1154"/>
      <c r="C33" s="1154"/>
      <c r="D33" s="1154"/>
      <c r="E33" s="1154"/>
      <c r="F33" s="1155"/>
      <c r="G33" s="1156"/>
      <c r="H33" s="1157"/>
      <c r="I33" s="711"/>
    </row>
    <row r="34" spans="1:9" ht="15" thickBot="1" x14ac:dyDescent="0.4">
      <c r="A34" s="1117"/>
      <c r="B34" s="1158"/>
      <c r="C34" s="1158"/>
      <c r="D34" s="1158"/>
      <c r="E34" s="1158"/>
      <c r="F34" s="1159"/>
      <c r="G34" s="1160"/>
      <c r="H34" s="1161"/>
      <c r="I34" s="711"/>
    </row>
    <row r="35" spans="1:9" x14ac:dyDescent="0.35">
      <c r="A35" s="1116" t="s">
        <v>5</v>
      </c>
      <c r="B35" s="1117" t="s">
        <v>6</v>
      </c>
      <c r="C35" s="1117"/>
      <c r="D35" s="1117"/>
      <c r="E35" s="1118" t="s">
        <v>7</v>
      </c>
      <c r="F35" s="1119" t="s">
        <v>8</v>
      </c>
      <c r="G35" s="1120" t="s">
        <v>9</v>
      </c>
      <c r="H35" s="1121" t="s">
        <v>10</v>
      </c>
      <c r="I35" s="711"/>
    </row>
    <row r="36" spans="1:9" ht="15" thickBot="1" x14ac:dyDescent="0.4">
      <c r="A36" s="1122"/>
      <c r="B36" s="1123"/>
      <c r="C36" s="1123"/>
      <c r="D36" s="1123"/>
      <c r="E36" s="1124"/>
      <c r="F36" s="1125"/>
      <c r="G36" s="1126" t="s">
        <v>11</v>
      </c>
      <c r="H36" s="1127" t="s">
        <v>11</v>
      </c>
      <c r="I36" s="711"/>
    </row>
    <row r="37" spans="1:9" x14ac:dyDescent="0.35">
      <c r="A37" s="1162">
        <v>1400</v>
      </c>
      <c r="B37" s="1163" t="s">
        <v>454</v>
      </c>
      <c r="C37" s="796"/>
      <c r="D37" s="1164"/>
      <c r="E37" s="1141"/>
      <c r="F37" s="1137"/>
      <c r="G37" s="1138"/>
      <c r="H37" s="1139"/>
      <c r="I37" s="711"/>
    </row>
    <row r="38" spans="1:9" x14ac:dyDescent="0.35">
      <c r="A38" s="1165"/>
      <c r="B38" s="1163" t="s">
        <v>455</v>
      </c>
      <c r="C38" s="796"/>
      <c r="D38" s="1164"/>
      <c r="E38" s="1141"/>
      <c r="F38" s="1137"/>
      <c r="G38" s="1138"/>
      <c r="H38" s="1139"/>
      <c r="I38" s="711"/>
    </row>
    <row r="39" spans="1:9" x14ac:dyDescent="0.35">
      <c r="A39" s="1128"/>
      <c r="B39" s="1150"/>
      <c r="C39" s="796"/>
      <c r="D39" s="796"/>
      <c r="E39" s="1141"/>
      <c r="F39" s="1137"/>
      <c r="G39" s="1138"/>
      <c r="H39" s="1139"/>
      <c r="I39" s="711"/>
    </row>
    <row r="40" spans="1:9" x14ac:dyDescent="0.35">
      <c r="A40" s="1128" t="s">
        <v>133</v>
      </c>
      <c r="B40" s="1148" t="s">
        <v>134</v>
      </c>
      <c r="C40" s="1112"/>
      <c r="D40" s="1112"/>
      <c r="E40" s="1149" t="s">
        <v>27</v>
      </c>
      <c r="F40" s="1137">
        <v>1</v>
      </c>
      <c r="G40" s="1138"/>
      <c r="H40" s="1139"/>
      <c r="I40" s="711"/>
    </row>
    <row r="41" spans="1:9" ht="15" thickBot="1" x14ac:dyDescent="0.4">
      <c r="A41" s="1152"/>
      <c r="B41" s="796"/>
      <c r="C41" s="796"/>
      <c r="D41" s="796"/>
      <c r="E41" s="1149"/>
      <c r="F41" s="1137"/>
      <c r="G41" s="1138"/>
      <c r="H41" s="1139"/>
      <c r="I41" s="711"/>
    </row>
    <row r="42" spans="1:9" ht="15" thickBot="1" x14ac:dyDescent="0.4">
      <c r="A42" s="1153" t="s">
        <v>135</v>
      </c>
      <c r="B42" s="1154"/>
      <c r="C42" s="1154"/>
      <c r="D42" s="1154"/>
      <c r="E42" s="1154"/>
      <c r="F42" s="1155"/>
      <c r="G42" s="1156"/>
      <c r="H42" s="1157"/>
      <c r="I42" s="711"/>
    </row>
    <row r="43" spans="1:9" ht="15" thickBot="1" x14ac:dyDescent="0.4">
      <c r="A43" s="1117"/>
      <c r="B43" s="1158"/>
      <c r="C43" s="1158"/>
      <c r="D43" s="1158"/>
      <c r="E43" s="1158"/>
      <c r="F43" s="1159"/>
      <c r="G43" s="1160"/>
      <c r="H43" s="1161"/>
      <c r="I43" s="711"/>
    </row>
    <row r="44" spans="1:9" x14ac:dyDescent="0.35">
      <c r="A44" s="1116" t="s">
        <v>5</v>
      </c>
      <c r="B44" s="1117" t="s">
        <v>6</v>
      </c>
      <c r="C44" s="1117"/>
      <c r="D44" s="1117"/>
      <c r="E44" s="1118" t="s">
        <v>7</v>
      </c>
      <c r="F44" s="1119" t="s">
        <v>8</v>
      </c>
      <c r="G44" s="1120" t="s">
        <v>9</v>
      </c>
      <c r="H44" s="1121" t="s">
        <v>10</v>
      </c>
      <c r="I44" s="711"/>
    </row>
    <row r="45" spans="1:9" ht="15" thickBot="1" x14ac:dyDescent="0.4">
      <c r="A45" s="1122"/>
      <c r="B45" s="1123"/>
      <c r="C45" s="1123"/>
      <c r="D45" s="1123"/>
      <c r="E45" s="1124"/>
      <c r="F45" s="1125"/>
      <c r="G45" s="1126" t="s">
        <v>11</v>
      </c>
      <c r="H45" s="1127" t="s">
        <v>11</v>
      </c>
      <c r="I45" s="711"/>
    </row>
    <row r="46" spans="1:9" x14ac:dyDescent="0.35">
      <c r="A46" s="1128">
        <v>1500</v>
      </c>
      <c r="B46" s="1112" t="s">
        <v>33</v>
      </c>
      <c r="C46" s="796"/>
      <c r="D46" s="796"/>
      <c r="E46" s="1149"/>
      <c r="F46" s="1137"/>
      <c r="G46" s="1138"/>
      <c r="H46" s="1139"/>
      <c r="I46" s="711"/>
    </row>
    <row r="47" spans="1:9" x14ac:dyDescent="0.35">
      <c r="A47" s="1140"/>
      <c r="B47" s="796"/>
      <c r="C47" s="796"/>
      <c r="D47" s="796"/>
      <c r="E47" s="1141"/>
      <c r="F47" s="1166"/>
      <c r="G47" s="1138"/>
      <c r="H47" s="1139"/>
      <c r="I47" s="711"/>
    </row>
    <row r="48" spans="1:9" x14ac:dyDescent="0.35">
      <c r="A48" s="1128">
        <v>15.03</v>
      </c>
      <c r="B48" s="1112" t="s">
        <v>34</v>
      </c>
      <c r="C48" s="796"/>
      <c r="D48" s="796"/>
      <c r="E48" s="1141" t="s">
        <v>35</v>
      </c>
      <c r="F48" s="1166"/>
      <c r="G48" s="1138"/>
      <c r="H48" s="1139"/>
      <c r="I48" s="711"/>
    </row>
    <row r="49" spans="1:9" x14ac:dyDescent="0.35">
      <c r="A49" s="1140"/>
      <c r="B49" s="796" t="s">
        <v>36</v>
      </c>
      <c r="C49" s="796"/>
      <c r="D49" s="796"/>
      <c r="E49" s="1141" t="s">
        <v>16</v>
      </c>
      <c r="F49" s="1166">
        <v>1</v>
      </c>
      <c r="G49" s="1138"/>
      <c r="H49" s="1139"/>
      <c r="I49" s="711"/>
    </row>
    <row r="50" spans="1:9" x14ac:dyDescent="0.35">
      <c r="A50" s="1140"/>
      <c r="B50" s="796"/>
      <c r="C50" s="796"/>
      <c r="D50" s="796"/>
      <c r="E50" s="1141"/>
      <c r="F50" s="1166"/>
      <c r="G50" s="1138"/>
      <c r="H50" s="1139"/>
      <c r="I50" s="711"/>
    </row>
    <row r="51" spans="1:9" x14ac:dyDescent="0.35">
      <c r="A51" s="1140"/>
      <c r="B51" s="796" t="s">
        <v>37</v>
      </c>
      <c r="C51" s="796"/>
      <c r="D51" s="796"/>
      <c r="E51" s="1141" t="s">
        <v>22</v>
      </c>
      <c r="F51" s="1166">
        <v>2</v>
      </c>
      <c r="G51" s="1138"/>
      <c r="H51" s="1139"/>
      <c r="I51" s="711"/>
    </row>
    <row r="52" spans="1:9" x14ac:dyDescent="0.35">
      <c r="A52" s="1143"/>
      <c r="B52" s="796"/>
      <c r="C52" s="796"/>
      <c r="D52" s="796"/>
      <c r="E52" s="1141"/>
      <c r="F52" s="1166"/>
      <c r="G52" s="1138"/>
      <c r="H52" s="1139"/>
      <c r="I52" s="711"/>
    </row>
    <row r="53" spans="1:9" x14ac:dyDescent="0.35">
      <c r="A53" s="1143"/>
      <c r="B53" s="796" t="s">
        <v>38</v>
      </c>
      <c r="C53" s="796"/>
      <c r="D53" s="796"/>
      <c r="E53" s="1141" t="s">
        <v>22</v>
      </c>
      <c r="F53" s="1166">
        <v>2</v>
      </c>
      <c r="G53" s="1138"/>
      <c r="H53" s="1139"/>
      <c r="I53" s="711"/>
    </row>
    <row r="54" spans="1:9" x14ac:dyDescent="0.35">
      <c r="A54" s="1143"/>
      <c r="B54" s="796"/>
      <c r="C54" s="796"/>
      <c r="D54" s="796"/>
      <c r="E54" s="1141"/>
      <c r="F54" s="1166"/>
      <c r="G54" s="1138"/>
      <c r="H54" s="1139"/>
      <c r="I54" s="711"/>
    </row>
    <row r="55" spans="1:9" x14ac:dyDescent="0.35">
      <c r="A55" s="1143"/>
      <c r="B55" s="796" t="s">
        <v>456</v>
      </c>
      <c r="C55" s="796"/>
      <c r="D55" s="796"/>
      <c r="E55" s="1141" t="s">
        <v>22</v>
      </c>
      <c r="F55" s="1166">
        <v>1</v>
      </c>
      <c r="G55" s="1138"/>
      <c r="H55" s="1139"/>
      <c r="I55" s="711"/>
    </row>
    <row r="56" spans="1:9" x14ac:dyDescent="0.35">
      <c r="A56" s="1143"/>
      <c r="B56" s="796"/>
      <c r="C56" s="796"/>
      <c r="D56" s="796"/>
      <c r="E56" s="1141"/>
      <c r="F56" s="1166"/>
      <c r="G56" s="1138"/>
      <c r="H56" s="1139"/>
      <c r="I56" s="711"/>
    </row>
    <row r="57" spans="1:9" x14ac:dyDescent="0.35">
      <c r="A57" s="1143"/>
      <c r="B57" s="796" t="s">
        <v>138</v>
      </c>
      <c r="C57" s="796"/>
      <c r="D57" s="796"/>
      <c r="E57" s="1141" t="s">
        <v>139</v>
      </c>
      <c r="F57" s="1166">
        <v>1</v>
      </c>
      <c r="G57" s="1138"/>
      <c r="H57" s="1139"/>
      <c r="I57" s="711"/>
    </row>
    <row r="58" spans="1:9" x14ac:dyDescent="0.35">
      <c r="A58" s="1143"/>
      <c r="B58" s="796"/>
      <c r="C58" s="796"/>
      <c r="D58" s="796"/>
      <c r="E58" s="1141"/>
      <c r="F58" s="1166"/>
      <c r="G58" s="1138"/>
      <c r="H58" s="1139"/>
      <c r="I58" s="711"/>
    </row>
    <row r="59" spans="1:9" x14ac:dyDescent="0.35">
      <c r="A59" s="1143"/>
      <c r="B59" s="796" t="s">
        <v>39</v>
      </c>
      <c r="C59" s="796"/>
      <c r="D59" s="796"/>
      <c r="E59" s="1141" t="s">
        <v>22</v>
      </c>
      <c r="F59" s="1166">
        <v>4</v>
      </c>
      <c r="G59" s="1138"/>
      <c r="H59" s="1139"/>
      <c r="I59" s="711"/>
    </row>
    <row r="60" spans="1:9" ht="15" thickBot="1" x14ac:dyDescent="0.4">
      <c r="A60" s="1143"/>
      <c r="B60" s="796"/>
      <c r="C60" s="796"/>
      <c r="D60" s="796"/>
      <c r="E60" s="1141"/>
      <c r="F60" s="1166"/>
      <c r="G60" s="1138"/>
      <c r="H60" s="1139"/>
      <c r="I60" s="711"/>
    </row>
    <row r="61" spans="1:9" ht="15" thickBot="1" x14ac:dyDescent="0.4">
      <c r="A61" s="1153" t="s">
        <v>40</v>
      </c>
      <c r="B61" s="1154"/>
      <c r="C61" s="1167"/>
      <c r="D61" s="1154"/>
      <c r="E61" s="1168"/>
      <c r="F61" s="1155"/>
      <c r="G61" s="1169"/>
      <c r="H61" s="1170"/>
      <c r="I61" s="711"/>
    </row>
    <row r="62" spans="1:9" x14ac:dyDescent="0.35">
      <c r="A62" s="1117"/>
      <c r="B62" s="1158"/>
      <c r="C62" s="1158"/>
      <c r="D62" s="1158"/>
      <c r="E62" s="1171"/>
      <c r="F62" s="1159"/>
      <c r="G62" s="1160"/>
      <c r="H62" s="1172"/>
      <c r="I62" s="711"/>
    </row>
    <row r="63" spans="1:9" ht="15" thickBot="1" x14ac:dyDescent="0.4">
      <c r="A63" s="1123"/>
      <c r="B63" s="1173"/>
      <c r="C63" s="1173"/>
      <c r="D63" s="1173"/>
      <c r="E63" s="1174"/>
      <c r="F63" s="1175"/>
      <c r="G63" s="1176"/>
      <c r="H63" s="1115" t="s">
        <v>41</v>
      </c>
      <c r="I63" s="711"/>
    </row>
    <row r="64" spans="1:9" x14ac:dyDescent="0.35">
      <c r="A64" s="1116" t="s">
        <v>5</v>
      </c>
      <c r="B64" s="1117" t="s">
        <v>6</v>
      </c>
      <c r="C64" s="1117"/>
      <c r="D64" s="1117"/>
      <c r="E64" s="1118" t="s">
        <v>7</v>
      </c>
      <c r="F64" s="1119" t="s">
        <v>8</v>
      </c>
      <c r="G64" s="1120" t="s">
        <v>9</v>
      </c>
      <c r="H64" s="1121" t="s">
        <v>10</v>
      </c>
      <c r="I64" s="711"/>
    </row>
    <row r="65" spans="1:9" ht="15" thickBot="1" x14ac:dyDescent="0.4">
      <c r="A65" s="1122"/>
      <c r="B65" s="1123"/>
      <c r="C65" s="1123"/>
      <c r="D65" s="1123"/>
      <c r="E65" s="1124"/>
      <c r="F65" s="1125"/>
      <c r="G65" s="1126" t="s">
        <v>11</v>
      </c>
      <c r="H65" s="1127" t="s">
        <v>11</v>
      </c>
      <c r="I65" s="711"/>
    </row>
    <row r="66" spans="1:9" x14ac:dyDescent="0.35">
      <c r="A66" s="1177">
        <v>1700</v>
      </c>
      <c r="B66" s="1163" t="s">
        <v>42</v>
      </c>
      <c r="C66" s="796"/>
      <c r="D66" s="1178"/>
      <c r="E66" s="1129"/>
      <c r="F66" s="1179"/>
      <c r="G66" s="1132"/>
      <c r="H66" s="1180"/>
      <c r="I66" s="711"/>
    </row>
    <row r="67" spans="1:9" x14ac:dyDescent="0.35">
      <c r="A67" s="1181"/>
      <c r="B67" s="1129"/>
      <c r="C67" s="1111"/>
      <c r="D67" s="1178"/>
      <c r="E67" s="1129"/>
      <c r="F67" s="1179"/>
      <c r="G67" s="1132"/>
      <c r="H67" s="1180"/>
      <c r="I67" s="711"/>
    </row>
    <row r="68" spans="1:9" x14ac:dyDescent="0.35">
      <c r="A68" s="1177">
        <v>17.010000000000002</v>
      </c>
      <c r="B68" s="1163" t="s">
        <v>140</v>
      </c>
      <c r="C68" s="1112"/>
      <c r="D68" s="1182"/>
      <c r="E68" s="1149" t="s">
        <v>141</v>
      </c>
      <c r="F68" s="1183">
        <v>1</v>
      </c>
      <c r="G68" s="1138"/>
      <c r="H68" s="1139"/>
      <c r="I68" s="711"/>
    </row>
    <row r="69" spans="1:9" x14ac:dyDescent="0.35">
      <c r="A69" s="1184"/>
      <c r="B69" s="1185"/>
      <c r="C69" s="796"/>
      <c r="D69" s="1164"/>
      <c r="E69" s="1141"/>
      <c r="F69" s="1137"/>
      <c r="G69" s="1138"/>
      <c r="H69" s="1139"/>
      <c r="I69" s="796"/>
    </row>
    <row r="70" spans="1:9" x14ac:dyDescent="0.35">
      <c r="A70" s="1177" t="s">
        <v>147</v>
      </c>
      <c r="B70" s="1163" t="s">
        <v>148</v>
      </c>
      <c r="C70" s="1112"/>
      <c r="D70" s="1182"/>
      <c r="E70" s="1141"/>
      <c r="F70" s="1137"/>
      <c r="G70" s="1138"/>
      <c r="H70" s="1139"/>
      <c r="I70" s="796"/>
    </row>
    <row r="71" spans="1:9" x14ac:dyDescent="0.35">
      <c r="A71" s="1152"/>
      <c r="B71" s="796"/>
      <c r="C71" s="796"/>
      <c r="D71" s="796"/>
      <c r="E71" s="1141"/>
      <c r="F71" s="1137"/>
      <c r="G71" s="1138"/>
      <c r="H71" s="1139"/>
      <c r="I71" s="796"/>
    </row>
    <row r="72" spans="1:9" x14ac:dyDescent="0.35">
      <c r="A72" s="1152"/>
      <c r="B72" s="796" t="s">
        <v>149</v>
      </c>
      <c r="C72" s="796"/>
      <c r="D72" s="796"/>
      <c r="E72" s="1149" t="s">
        <v>45</v>
      </c>
      <c r="F72" s="1137">
        <v>3</v>
      </c>
      <c r="G72" s="1138"/>
      <c r="H72" s="1139"/>
      <c r="I72" s="796"/>
    </row>
    <row r="73" spans="1:9" x14ac:dyDescent="0.35">
      <c r="A73" s="1152"/>
      <c r="B73" s="796"/>
      <c r="C73" s="796"/>
      <c r="D73" s="796"/>
      <c r="E73" s="1141"/>
      <c r="F73" s="1137"/>
      <c r="G73" s="1138"/>
      <c r="H73" s="1139"/>
      <c r="I73" s="796"/>
    </row>
    <row r="74" spans="1:9" x14ac:dyDescent="0.35">
      <c r="A74" s="1152"/>
      <c r="B74" s="796" t="s">
        <v>457</v>
      </c>
      <c r="C74" s="796"/>
      <c r="D74" s="796"/>
      <c r="E74" s="1149" t="s">
        <v>45</v>
      </c>
      <c r="F74" s="1137">
        <v>6</v>
      </c>
      <c r="G74" s="1138"/>
      <c r="H74" s="1139"/>
      <c r="I74" s="796"/>
    </row>
    <row r="75" spans="1:9" x14ac:dyDescent="0.35">
      <c r="A75" s="1152"/>
      <c r="B75" s="796"/>
      <c r="C75" s="796"/>
      <c r="D75" s="796"/>
      <c r="E75" s="1141"/>
      <c r="F75" s="1137"/>
      <c r="G75" s="1138"/>
      <c r="H75" s="1139"/>
      <c r="I75" s="796"/>
    </row>
    <row r="76" spans="1:9" x14ac:dyDescent="0.35">
      <c r="A76" s="1152"/>
      <c r="B76" s="796" t="s">
        <v>458</v>
      </c>
      <c r="C76" s="796"/>
      <c r="D76" s="796"/>
      <c r="E76" s="1149" t="s">
        <v>45</v>
      </c>
      <c r="F76" s="1137">
        <v>5</v>
      </c>
      <c r="G76" s="1138"/>
      <c r="H76" s="1139"/>
      <c r="I76" s="796"/>
    </row>
    <row r="77" spans="1:9" x14ac:dyDescent="0.35">
      <c r="A77" s="1152"/>
      <c r="B77" s="796"/>
      <c r="C77" s="796"/>
      <c r="D77" s="796"/>
      <c r="E77" s="1149"/>
      <c r="F77" s="1137"/>
      <c r="G77" s="1138"/>
      <c r="H77" s="1139"/>
      <c r="I77" s="796"/>
    </row>
    <row r="78" spans="1:9" x14ac:dyDescent="0.35">
      <c r="A78" s="1152"/>
      <c r="B78" s="796" t="s">
        <v>152</v>
      </c>
      <c r="C78" s="796"/>
      <c r="D78" s="796"/>
      <c r="E78" s="1149" t="s">
        <v>45</v>
      </c>
      <c r="F78" s="1137">
        <v>5</v>
      </c>
      <c r="G78" s="1138"/>
      <c r="H78" s="1139"/>
      <c r="I78" s="796"/>
    </row>
    <row r="79" spans="1:9" x14ac:dyDescent="0.35">
      <c r="A79" s="1152"/>
      <c r="B79" s="796"/>
      <c r="C79" s="796"/>
      <c r="D79" s="796"/>
      <c r="E79" s="1149"/>
      <c r="F79" s="1137"/>
      <c r="G79" s="1138"/>
      <c r="H79" s="1139"/>
      <c r="I79" s="796"/>
    </row>
    <row r="80" spans="1:9" x14ac:dyDescent="0.35">
      <c r="A80" s="1177" t="s">
        <v>43</v>
      </c>
      <c r="B80" s="1163" t="s">
        <v>44</v>
      </c>
      <c r="C80" s="1112"/>
      <c r="D80" s="1182"/>
      <c r="E80" s="1149" t="s">
        <v>45</v>
      </c>
      <c r="F80" s="1137">
        <v>15</v>
      </c>
      <c r="G80" s="1138"/>
      <c r="H80" s="1139"/>
      <c r="I80" s="796"/>
    </row>
    <row r="81" spans="1:9" x14ac:dyDescent="0.35">
      <c r="A81" s="1152"/>
      <c r="B81" s="796"/>
      <c r="C81" s="796"/>
      <c r="D81" s="796"/>
      <c r="E81" s="1141"/>
      <c r="F81" s="1137"/>
      <c r="G81" s="1138"/>
      <c r="H81" s="1139"/>
      <c r="I81" s="796"/>
    </row>
    <row r="82" spans="1:9" ht="17" x14ac:dyDescent="0.35">
      <c r="A82" s="1177" t="s">
        <v>155</v>
      </c>
      <c r="B82" s="1163" t="s">
        <v>415</v>
      </c>
      <c r="C82" s="1112"/>
      <c r="D82" s="1182"/>
      <c r="E82" s="1149" t="s">
        <v>534</v>
      </c>
      <c r="F82" s="1137">
        <v>100</v>
      </c>
      <c r="G82" s="1138"/>
      <c r="H82" s="1139"/>
      <c r="I82" s="796"/>
    </row>
    <row r="83" spans="1:9" ht="15" thickBot="1" x14ac:dyDescent="0.4">
      <c r="A83" s="1152"/>
      <c r="B83" s="796"/>
      <c r="C83" s="796"/>
      <c r="D83" s="796"/>
      <c r="E83" s="1141"/>
      <c r="F83" s="1137"/>
      <c r="G83" s="1138"/>
      <c r="H83" s="1186"/>
      <c r="I83" s="796"/>
    </row>
    <row r="84" spans="1:9" ht="15" thickBot="1" x14ac:dyDescent="0.4">
      <c r="A84" s="1153" t="s">
        <v>46</v>
      </c>
      <c r="B84" s="1154"/>
      <c r="C84" s="1167"/>
      <c r="D84" s="1154"/>
      <c r="E84" s="1168"/>
      <c r="F84" s="1155"/>
      <c r="G84" s="1169"/>
      <c r="H84" s="1170"/>
      <c r="I84" s="796"/>
    </row>
    <row r="85" spans="1:9" x14ac:dyDescent="0.35">
      <c r="A85" s="1112"/>
      <c r="B85" s="796"/>
      <c r="C85" s="796"/>
      <c r="D85" s="796"/>
      <c r="E85" s="1187"/>
      <c r="F85" s="1113"/>
      <c r="G85" s="1114"/>
      <c r="H85" s="1188"/>
      <c r="I85" s="796"/>
    </row>
    <row r="86" spans="1:9" x14ac:dyDescent="0.35">
      <c r="A86" s="1112"/>
      <c r="B86" s="796"/>
      <c r="C86" s="796"/>
      <c r="D86" s="796"/>
      <c r="E86" s="1187"/>
      <c r="F86" s="1113"/>
      <c r="G86" s="1114"/>
      <c r="H86" s="1188"/>
      <c r="I86" s="796"/>
    </row>
    <row r="87" spans="1:9" ht="15" thickBot="1" x14ac:dyDescent="0.4">
      <c r="A87" s="1189"/>
      <c r="B87" s="1190"/>
      <c r="C87" s="1173"/>
      <c r="D87" s="1173"/>
      <c r="E87" s="1174"/>
      <c r="F87" s="1175"/>
      <c r="G87" s="1176"/>
      <c r="H87" s="1115" t="s">
        <v>47</v>
      </c>
      <c r="I87" s="796"/>
    </row>
    <row r="88" spans="1:9" x14ac:dyDescent="0.35">
      <c r="A88" s="1116" t="s">
        <v>5</v>
      </c>
      <c r="B88" s="1117" t="s">
        <v>6</v>
      </c>
      <c r="C88" s="1117"/>
      <c r="D88" s="1117"/>
      <c r="E88" s="1118" t="s">
        <v>7</v>
      </c>
      <c r="F88" s="1119" t="s">
        <v>8</v>
      </c>
      <c r="G88" s="1120" t="s">
        <v>9</v>
      </c>
      <c r="H88" s="1121" t="s">
        <v>10</v>
      </c>
      <c r="I88" s="796"/>
    </row>
    <row r="89" spans="1:9" ht="15" thickBot="1" x14ac:dyDescent="0.4">
      <c r="A89" s="1122"/>
      <c r="B89" s="1123"/>
      <c r="C89" s="1123"/>
      <c r="D89" s="1123"/>
      <c r="E89" s="1124"/>
      <c r="F89" s="1125"/>
      <c r="G89" s="1126" t="s">
        <v>11</v>
      </c>
      <c r="H89" s="1127" t="s">
        <v>11</v>
      </c>
      <c r="I89" s="796"/>
    </row>
    <row r="90" spans="1:9" x14ac:dyDescent="0.35">
      <c r="A90" s="1177" t="s">
        <v>48</v>
      </c>
      <c r="B90" s="1191" t="s">
        <v>49</v>
      </c>
      <c r="C90" s="796"/>
      <c r="D90" s="796"/>
      <c r="E90" s="1192"/>
      <c r="F90" s="1193"/>
      <c r="G90" s="1194"/>
      <c r="H90" s="1195"/>
      <c r="I90" s="796"/>
    </row>
    <row r="91" spans="1:9" x14ac:dyDescent="0.35">
      <c r="A91" s="1177" t="s">
        <v>157</v>
      </c>
      <c r="B91" s="1129" t="s">
        <v>158</v>
      </c>
      <c r="C91" s="1112"/>
      <c r="D91" s="1112"/>
      <c r="E91" s="1149"/>
      <c r="F91" s="1196"/>
      <c r="G91" s="1138"/>
      <c r="H91" s="1139"/>
      <c r="I91" s="796"/>
    </row>
    <row r="92" spans="1:9" x14ac:dyDescent="0.35">
      <c r="A92" s="1197"/>
      <c r="B92" s="1198" t="s">
        <v>52</v>
      </c>
      <c r="C92" s="796"/>
      <c r="D92" s="796"/>
      <c r="E92" s="1149" t="s">
        <v>53</v>
      </c>
      <c r="F92" s="1196">
        <v>12</v>
      </c>
      <c r="G92" s="1138"/>
      <c r="H92" s="1139"/>
      <c r="I92" s="796"/>
    </row>
    <row r="93" spans="1:9" x14ac:dyDescent="0.35">
      <c r="A93" s="1197"/>
      <c r="B93" s="1198" t="s">
        <v>387</v>
      </c>
      <c r="C93" s="796"/>
      <c r="D93" s="796"/>
      <c r="E93" s="1149" t="s">
        <v>53</v>
      </c>
      <c r="F93" s="1196">
        <v>12</v>
      </c>
      <c r="G93" s="1138"/>
      <c r="H93" s="1139"/>
      <c r="I93" s="796"/>
    </row>
    <row r="94" spans="1:9" x14ac:dyDescent="0.35">
      <c r="A94" s="1197"/>
      <c r="B94" s="1198" t="s">
        <v>460</v>
      </c>
      <c r="C94" s="796"/>
      <c r="D94" s="796"/>
      <c r="E94" s="1149" t="s">
        <v>53</v>
      </c>
      <c r="F94" s="1196">
        <v>12</v>
      </c>
      <c r="G94" s="1138"/>
      <c r="H94" s="1139"/>
      <c r="I94" s="796"/>
    </row>
    <row r="95" spans="1:9" x14ac:dyDescent="0.35">
      <c r="A95" s="1197"/>
      <c r="B95" s="1198" t="s">
        <v>54</v>
      </c>
      <c r="C95" s="796"/>
      <c r="D95" s="796"/>
      <c r="E95" s="1149" t="s">
        <v>53</v>
      </c>
      <c r="F95" s="1196">
        <v>12</v>
      </c>
      <c r="G95" s="1138"/>
      <c r="H95" s="1139"/>
      <c r="I95" s="796"/>
    </row>
    <row r="96" spans="1:9" x14ac:dyDescent="0.35">
      <c r="A96" s="1197"/>
      <c r="B96" s="1198" t="s">
        <v>388</v>
      </c>
      <c r="C96" s="796"/>
      <c r="D96" s="796"/>
      <c r="E96" s="1149" t="s">
        <v>53</v>
      </c>
      <c r="F96" s="1196">
        <v>12</v>
      </c>
      <c r="G96" s="1138"/>
      <c r="H96" s="1139"/>
      <c r="I96" s="796"/>
    </row>
    <row r="97" spans="1:9" x14ac:dyDescent="0.35">
      <c r="A97" s="1197"/>
      <c r="B97" s="1199"/>
      <c r="C97" s="796"/>
      <c r="D97" s="796"/>
      <c r="E97" s="1149"/>
      <c r="F97" s="1196"/>
      <c r="G97" s="1138"/>
      <c r="H97" s="1139"/>
      <c r="I97" s="796"/>
    </row>
    <row r="98" spans="1:9" x14ac:dyDescent="0.35">
      <c r="A98" s="1177" t="s">
        <v>50</v>
      </c>
      <c r="B98" s="1129" t="s">
        <v>51</v>
      </c>
      <c r="C98" s="796"/>
      <c r="D98" s="796"/>
      <c r="E98" s="1149"/>
      <c r="F98" s="1196"/>
      <c r="G98" s="1138"/>
      <c r="H98" s="1139"/>
      <c r="I98" s="796"/>
    </row>
    <row r="99" spans="1:9" x14ac:dyDescent="0.35">
      <c r="A99" s="1197"/>
      <c r="B99" s="1198" t="s">
        <v>52</v>
      </c>
      <c r="C99" s="796"/>
      <c r="D99" s="796"/>
      <c r="E99" s="1149" t="s">
        <v>53</v>
      </c>
      <c r="F99" s="1196">
        <v>12</v>
      </c>
      <c r="G99" s="1138"/>
      <c r="H99" s="1139"/>
      <c r="I99" s="796"/>
    </row>
    <row r="100" spans="1:9" x14ac:dyDescent="0.35">
      <c r="A100" s="1197"/>
      <c r="B100" s="1198" t="s">
        <v>387</v>
      </c>
      <c r="C100" s="796"/>
      <c r="D100" s="796"/>
      <c r="E100" s="1149" t="s">
        <v>53</v>
      </c>
      <c r="F100" s="1196">
        <v>12</v>
      </c>
      <c r="G100" s="1138"/>
      <c r="H100" s="1139"/>
      <c r="I100" s="796"/>
    </row>
    <row r="101" spans="1:9" x14ac:dyDescent="0.35">
      <c r="A101" s="1197"/>
      <c r="B101" s="1198" t="s">
        <v>460</v>
      </c>
      <c r="C101" s="796"/>
      <c r="D101" s="796"/>
      <c r="E101" s="1149" t="s">
        <v>53</v>
      </c>
      <c r="F101" s="1196">
        <v>12</v>
      </c>
      <c r="G101" s="1138"/>
      <c r="H101" s="1139"/>
      <c r="I101" s="796"/>
    </row>
    <row r="102" spans="1:9" x14ac:dyDescent="0.35">
      <c r="A102" s="1197"/>
      <c r="B102" s="1198" t="s">
        <v>54</v>
      </c>
      <c r="C102" s="796"/>
      <c r="D102" s="796"/>
      <c r="E102" s="1149" t="s">
        <v>53</v>
      </c>
      <c r="F102" s="1196">
        <v>12</v>
      </c>
      <c r="G102" s="1138"/>
      <c r="H102" s="1139"/>
      <c r="I102" s="796"/>
    </row>
    <row r="103" spans="1:9" x14ac:dyDescent="0.35">
      <c r="A103" s="1197"/>
      <c r="B103" s="1198" t="s">
        <v>392</v>
      </c>
      <c r="C103" s="796"/>
      <c r="D103" s="796"/>
      <c r="E103" s="1149" t="s">
        <v>53</v>
      </c>
      <c r="F103" s="1196">
        <v>12</v>
      </c>
      <c r="G103" s="1138"/>
      <c r="H103" s="1139"/>
      <c r="I103" s="796"/>
    </row>
    <row r="104" spans="1:9" x14ac:dyDescent="0.35">
      <c r="A104" s="1197"/>
      <c r="B104" s="1198"/>
      <c r="C104" s="796"/>
      <c r="D104" s="796"/>
      <c r="E104" s="1149"/>
      <c r="F104" s="1196"/>
      <c r="G104" s="1138"/>
      <c r="H104" s="1139"/>
      <c r="I104" s="796"/>
    </row>
    <row r="105" spans="1:9" x14ac:dyDescent="0.35">
      <c r="A105" s="1177" t="s">
        <v>160</v>
      </c>
      <c r="B105" s="1129" t="s">
        <v>161</v>
      </c>
      <c r="C105" s="796"/>
      <c r="D105" s="796"/>
      <c r="E105" s="1149"/>
      <c r="F105" s="1196"/>
      <c r="G105" s="1138"/>
      <c r="H105" s="1139"/>
      <c r="I105" s="796"/>
    </row>
    <row r="106" spans="1:9" x14ac:dyDescent="0.35">
      <c r="A106" s="1197"/>
      <c r="B106" s="1198" t="s">
        <v>162</v>
      </c>
      <c r="C106" s="796"/>
      <c r="D106" s="796"/>
      <c r="E106" s="1149" t="s">
        <v>53</v>
      </c>
      <c r="F106" s="1196">
        <v>12</v>
      </c>
      <c r="G106" s="1138"/>
      <c r="H106" s="1139"/>
      <c r="I106" s="796"/>
    </row>
    <row r="107" spans="1:9" x14ac:dyDescent="0.35">
      <c r="A107" s="1197"/>
      <c r="B107" s="1198" t="s">
        <v>461</v>
      </c>
      <c r="C107" s="796"/>
      <c r="D107" s="796"/>
      <c r="E107" s="1149" t="s">
        <v>53</v>
      </c>
      <c r="F107" s="1196">
        <v>12</v>
      </c>
      <c r="G107" s="1138"/>
      <c r="H107" s="1139"/>
      <c r="I107" s="796"/>
    </row>
    <row r="108" spans="1:9" x14ac:dyDescent="0.35">
      <c r="A108" s="1197"/>
      <c r="B108" s="1198" t="s">
        <v>462</v>
      </c>
      <c r="C108" s="796"/>
      <c r="D108" s="796"/>
      <c r="E108" s="1149" t="s">
        <v>53</v>
      </c>
      <c r="F108" s="1196">
        <v>12</v>
      </c>
      <c r="G108" s="1138"/>
      <c r="H108" s="1139"/>
      <c r="I108" s="796"/>
    </row>
    <row r="109" spans="1:9" x14ac:dyDescent="0.35">
      <c r="A109" s="1197"/>
      <c r="B109" s="1198" t="s">
        <v>463</v>
      </c>
      <c r="C109" s="796"/>
      <c r="D109" s="796"/>
      <c r="E109" s="1149" t="s">
        <v>53</v>
      </c>
      <c r="F109" s="1196">
        <v>12</v>
      </c>
      <c r="G109" s="1138"/>
      <c r="H109" s="1139"/>
      <c r="I109" s="796"/>
    </row>
    <row r="110" spans="1:9" x14ac:dyDescent="0.35">
      <c r="A110" s="1197"/>
      <c r="B110" s="1198" t="s">
        <v>464</v>
      </c>
      <c r="C110" s="796"/>
      <c r="D110" s="796"/>
      <c r="E110" s="1149" t="s">
        <v>53</v>
      </c>
      <c r="F110" s="1196">
        <v>12</v>
      </c>
      <c r="G110" s="1138"/>
      <c r="H110" s="1139"/>
      <c r="I110" s="796"/>
    </row>
    <row r="111" spans="1:9" x14ac:dyDescent="0.35">
      <c r="A111" s="1197"/>
      <c r="B111" s="1198" t="s">
        <v>465</v>
      </c>
      <c r="C111" s="796"/>
      <c r="D111" s="796"/>
      <c r="E111" s="1149" t="s">
        <v>53</v>
      </c>
      <c r="F111" s="1196">
        <v>12</v>
      </c>
      <c r="G111" s="1138"/>
      <c r="H111" s="1139"/>
      <c r="I111" s="796"/>
    </row>
    <row r="112" spans="1:9" x14ac:dyDescent="0.35">
      <c r="A112" s="1197"/>
      <c r="B112" s="1198"/>
      <c r="C112" s="796"/>
      <c r="D112" s="796"/>
      <c r="E112" s="1149"/>
      <c r="F112" s="1196"/>
      <c r="G112" s="1138"/>
      <c r="H112" s="1139"/>
      <c r="I112" s="796"/>
    </row>
    <row r="113" spans="1:9" x14ac:dyDescent="0.35">
      <c r="A113" s="1177" t="s">
        <v>56</v>
      </c>
      <c r="B113" s="1129" t="s">
        <v>57</v>
      </c>
      <c r="C113" s="796"/>
      <c r="D113" s="796"/>
      <c r="E113" s="1149"/>
      <c r="F113" s="1196"/>
      <c r="G113" s="1138"/>
      <c r="H113" s="1139"/>
      <c r="I113" s="796"/>
    </row>
    <row r="114" spans="1:9" x14ac:dyDescent="0.35">
      <c r="A114" s="1177"/>
      <c r="B114" s="1129"/>
      <c r="C114" s="796"/>
      <c r="D114" s="796"/>
      <c r="E114" s="1149"/>
      <c r="F114" s="1196"/>
      <c r="G114" s="1138"/>
      <c r="H114" s="1139"/>
      <c r="I114" s="796"/>
    </row>
    <row r="115" spans="1:9" x14ac:dyDescent="0.35">
      <c r="A115" s="1197"/>
      <c r="B115" s="1198" t="s">
        <v>58</v>
      </c>
      <c r="C115" s="796"/>
      <c r="D115" s="796"/>
      <c r="E115" s="1149" t="s">
        <v>59</v>
      </c>
      <c r="F115" s="1196">
        <v>100</v>
      </c>
      <c r="G115" s="1138"/>
      <c r="H115" s="1139"/>
      <c r="I115" s="796"/>
    </row>
    <row r="116" spans="1:9" x14ac:dyDescent="0.35">
      <c r="A116" s="1197"/>
      <c r="B116" s="1198" t="s">
        <v>397</v>
      </c>
      <c r="C116" s="796"/>
      <c r="D116" s="796"/>
      <c r="E116" s="1149" t="s">
        <v>59</v>
      </c>
      <c r="F116" s="1196">
        <v>100</v>
      </c>
      <c r="G116" s="1138"/>
      <c r="H116" s="1139"/>
      <c r="I116" s="796"/>
    </row>
    <row r="117" spans="1:9" ht="15" thickBot="1" x14ac:dyDescent="0.4">
      <c r="A117" s="1200"/>
      <c r="B117" s="1198"/>
      <c r="C117" s="796"/>
      <c r="D117" s="796"/>
      <c r="E117" s="1149"/>
      <c r="F117" s="1196"/>
      <c r="G117" s="1138"/>
      <c r="H117" s="1139"/>
      <c r="I117" s="796"/>
    </row>
    <row r="118" spans="1:9" ht="15" thickBot="1" x14ac:dyDescent="0.4">
      <c r="A118" s="1153" t="s">
        <v>61</v>
      </c>
      <c r="B118" s="1154"/>
      <c r="C118" s="1167"/>
      <c r="D118" s="1154"/>
      <c r="E118" s="1168"/>
      <c r="F118" s="1155"/>
      <c r="G118" s="1169"/>
      <c r="H118" s="1170"/>
      <c r="I118" s="796"/>
    </row>
    <row r="119" spans="1:9" x14ac:dyDescent="0.35">
      <c r="A119" s="1112"/>
      <c r="B119" s="796"/>
      <c r="C119" s="796"/>
      <c r="D119" s="796"/>
      <c r="E119" s="1187"/>
      <c r="F119" s="1113"/>
      <c r="G119" s="1114"/>
      <c r="H119" s="1188"/>
      <c r="I119" s="796"/>
    </row>
    <row r="120" spans="1:9" x14ac:dyDescent="0.35">
      <c r="A120" s="1112"/>
      <c r="B120" s="796"/>
      <c r="C120" s="796"/>
      <c r="D120" s="796"/>
      <c r="E120" s="1187"/>
      <c r="F120" s="1113"/>
      <c r="G120" s="1114"/>
      <c r="H120" s="1188"/>
      <c r="I120" s="796"/>
    </row>
    <row r="121" spans="1:9" x14ac:dyDescent="0.35">
      <c r="A121" s="1112" t="s">
        <v>62</v>
      </c>
      <c r="B121" s="796"/>
      <c r="C121" s="796"/>
      <c r="D121" s="796"/>
      <c r="E121" s="1187"/>
      <c r="F121" s="1113"/>
      <c r="G121" s="1114"/>
      <c r="H121" s="1188"/>
      <c r="I121" s="711"/>
    </row>
    <row r="122" spans="1:9" ht="15" thickBot="1" x14ac:dyDescent="0.4">
      <c r="A122" s="1173"/>
      <c r="B122" s="1173"/>
      <c r="C122" s="1173"/>
      <c r="D122" s="1173"/>
      <c r="E122" s="1174"/>
      <c r="F122" s="1175"/>
      <c r="G122" s="1176"/>
      <c r="H122" s="1201" t="s">
        <v>63</v>
      </c>
      <c r="I122" s="711"/>
    </row>
    <row r="123" spans="1:9" x14ac:dyDescent="0.35">
      <c r="A123" s="1202" t="s">
        <v>5</v>
      </c>
      <c r="B123" s="1203" t="s">
        <v>6</v>
      </c>
      <c r="C123" s="1117"/>
      <c r="D123" s="1117"/>
      <c r="E123" s="1204" t="s">
        <v>7</v>
      </c>
      <c r="F123" s="1119" t="s">
        <v>8</v>
      </c>
      <c r="G123" s="1205" t="s">
        <v>9</v>
      </c>
      <c r="H123" s="1206" t="s">
        <v>10</v>
      </c>
      <c r="I123" s="711"/>
    </row>
    <row r="124" spans="1:9" ht="15" thickBot="1" x14ac:dyDescent="0.4">
      <c r="A124" s="1207"/>
      <c r="B124" s="1208"/>
      <c r="C124" s="1123"/>
      <c r="D124" s="1123"/>
      <c r="E124" s="1209"/>
      <c r="F124" s="1125"/>
      <c r="G124" s="1210" t="s">
        <v>11</v>
      </c>
      <c r="H124" s="1211" t="s">
        <v>11</v>
      </c>
      <c r="I124" s="711"/>
    </row>
    <row r="125" spans="1:9" x14ac:dyDescent="0.35">
      <c r="A125" s="1128">
        <v>2100</v>
      </c>
      <c r="B125" s="1129" t="s">
        <v>64</v>
      </c>
      <c r="C125" s="796"/>
      <c r="D125" s="796"/>
      <c r="E125" s="1141"/>
      <c r="F125" s="1196"/>
      <c r="G125" s="1138"/>
      <c r="H125" s="1186"/>
      <c r="I125" s="711"/>
    </row>
    <row r="126" spans="1:9" x14ac:dyDescent="0.35">
      <c r="A126" s="1128"/>
      <c r="B126" s="1129"/>
      <c r="C126" s="796"/>
      <c r="D126" s="796"/>
      <c r="E126" s="1141"/>
      <c r="F126" s="1196"/>
      <c r="G126" s="1138"/>
      <c r="H126" s="1186"/>
      <c r="I126" s="711"/>
    </row>
    <row r="127" spans="1:9" x14ac:dyDescent="0.35">
      <c r="A127" s="1128">
        <v>21.01</v>
      </c>
      <c r="B127" s="1163" t="s">
        <v>65</v>
      </c>
      <c r="C127" s="1112"/>
      <c r="D127" s="796"/>
      <c r="E127" s="1141"/>
      <c r="F127" s="1196"/>
      <c r="G127" s="1138"/>
      <c r="H127" s="1186"/>
      <c r="I127" s="711"/>
    </row>
    <row r="128" spans="1:9" x14ac:dyDescent="0.35">
      <c r="A128" s="1128"/>
      <c r="B128" s="1163"/>
      <c r="C128" s="1112"/>
      <c r="D128" s="796"/>
      <c r="E128" s="1141"/>
      <c r="F128" s="1196"/>
      <c r="G128" s="1138"/>
      <c r="H128" s="1186"/>
      <c r="I128" s="711"/>
    </row>
    <row r="129" spans="1:9" x14ac:dyDescent="0.35">
      <c r="A129" s="1128"/>
      <c r="B129" s="1185" t="s">
        <v>66</v>
      </c>
      <c r="C129" s="1112"/>
      <c r="D129" s="796"/>
      <c r="E129" s="1141"/>
      <c r="F129" s="1196"/>
      <c r="G129" s="1138"/>
      <c r="H129" s="1186"/>
      <c r="I129" s="711"/>
    </row>
    <row r="130" spans="1:9" x14ac:dyDescent="0.35">
      <c r="A130" s="1128"/>
      <c r="B130" s="796"/>
      <c r="C130" s="1112"/>
      <c r="D130" s="796"/>
      <c r="E130" s="1141"/>
      <c r="F130" s="1196"/>
      <c r="G130" s="1138"/>
      <c r="H130" s="1186"/>
      <c r="I130" s="711"/>
    </row>
    <row r="131" spans="1:9" ht="17" x14ac:dyDescent="0.35">
      <c r="A131" s="1128"/>
      <c r="B131" s="1185" t="s">
        <v>67</v>
      </c>
      <c r="C131" s="1112"/>
      <c r="D131" s="796"/>
      <c r="E131" s="1149" t="s">
        <v>535</v>
      </c>
      <c r="F131" s="1196">
        <v>10</v>
      </c>
      <c r="G131" s="1138"/>
      <c r="H131" s="1139"/>
      <c r="I131" s="711"/>
    </row>
    <row r="132" spans="1:9" x14ac:dyDescent="0.35">
      <c r="A132" s="1128"/>
      <c r="B132" s="1163"/>
      <c r="C132" s="1112"/>
      <c r="D132" s="796"/>
      <c r="E132" s="1149"/>
      <c r="F132" s="1196"/>
      <c r="G132" s="1138"/>
      <c r="H132" s="1139"/>
      <c r="I132" s="711"/>
    </row>
    <row r="133" spans="1:9" x14ac:dyDescent="0.35">
      <c r="A133" s="1128" t="s">
        <v>398</v>
      </c>
      <c r="B133" s="1163" t="s">
        <v>399</v>
      </c>
      <c r="C133" s="1112"/>
      <c r="D133" s="796"/>
      <c r="E133" s="1149"/>
      <c r="F133" s="1196"/>
      <c r="G133" s="1138"/>
      <c r="H133" s="1139"/>
      <c r="I133" s="711"/>
    </row>
    <row r="134" spans="1:9" x14ac:dyDescent="0.35">
      <c r="A134" s="1128"/>
      <c r="B134" s="1163"/>
      <c r="C134" s="1112"/>
      <c r="D134" s="796"/>
      <c r="E134" s="1149"/>
      <c r="F134" s="1196"/>
      <c r="G134" s="1138"/>
      <c r="H134" s="1139"/>
      <c r="I134" s="711"/>
    </row>
    <row r="135" spans="1:9" x14ac:dyDescent="0.35">
      <c r="A135" s="1140"/>
      <c r="B135" s="1185" t="s">
        <v>400</v>
      </c>
      <c r="C135" s="796"/>
      <c r="D135" s="796"/>
      <c r="E135" s="1149"/>
      <c r="F135" s="1183"/>
      <c r="G135" s="1212"/>
      <c r="H135" s="1139"/>
      <c r="I135" s="711"/>
    </row>
    <row r="136" spans="1:9" x14ac:dyDescent="0.35">
      <c r="A136" s="1140"/>
      <c r="B136" s="1185" t="s">
        <v>401</v>
      </c>
      <c r="C136" s="796"/>
      <c r="D136" s="796"/>
      <c r="E136" s="1149" t="s">
        <v>45</v>
      </c>
      <c r="F136" s="1183">
        <v>100</v>
      </c>
      <c r="G136" s="1212"/>
      <c r="H136" s="1139"/>
      <c r="I136" s="711"/>
    </row>
    <row r="137" spans="1:9" x14ac:dyDescent="0.35">
      <c r="A137" s="1140"/>
      <c r="B137" s="1185"/>
      <c r="C137" s="796"/>
      <c r="D137" s="796"/>
      <c r="E137" s="1149"/>
      <c r="F137" s="1183"/>
      <c r="G137" s="1212"/>
      <c r="H137" s="1139"/>
      <c r="I137" s="711"/>
    </row>
    <row r="138" spans="1:9" x14ac:dyDescent="0.35">
      <c r="A138" s="1128" t="s">
        <v>175</v>
      </c>
      <c r="B138" s="1163" t="s">
        <v>176</v>
      </c>
      <c r="C138" s="796"/>
      <c r="D138" s="796"/>
      <c r="E138" s="1149" t="s">
        <v>35</v>
      </c>
      <c r="F138" s="1183"/>
      <c r="G138" s="1212"/>
      <c r="H138" s="1139"/>
      <c r="I138" s="711"/>
    </row>
    <row r="139" spans="1:9" x14ac:dyDescent="0.35">
      <c r="A139" s="1128"/>
      <c r="B139" s="1163"/>
      <c r="C139" s="796"/>
      <c r="D139" s="796"/>
      <c r="E139" s="1149"/>
      <c r="F139" s="1183"/>
      <c r="G139" s="1212"/>
      <c r="H139" s="1139"/>
      <c r="I139" s="711"/>
    </row>
    <row r="140" spans="1:9" x14ac:dyDescent="0.35">
      <c r="A140" s="1128"/>
      <c r="B140" s="1163" t="s">
        <v>177</v>
      </c>
      <c r="C140" s="796"/>
      <c r="D140" s="796"/>
      <c r="E140" s="1149"/>
      <c r="F140" s="1183"/>
      <c r="G140" s="1212"/>
      <c r="H140" s="1139"/>
      <c r="I140" s="711"/>
    </row>
    <row r="141" spans="1:9" x14ac:dyDescent="0.35">
      <c r="A141" s="1128"/>
      <c r="B141" s="1163"/>
      <c r="C141" s="796"/>
      <c r="D141" s="796"/>
      <c r="E141" s="1149"/>
      <c r="F141" s="1183"/>
      <c r="G141" s="1212"/>
      <c r="H141" s="1139"/>
      <c r="I141" s="711"/>
    </row>
    <row r="142" spans="1:9" x14ac:dyDescent="0.35">
      <c r="A142" s="1128"/>
      <c r="B142" s="1185" t="s">
        <v>467</v>
      </c>
      <c r="C142" s="796"/>
      <c r="D142" s="796"/>
      <c r="E142" s="1149" t="s">
        <v>80</v>
      </c>
      <c r="F142" s="1183">
        <v>200</v>
      </c>
      <c r="G142" s="1212"/>
      <c r="H142" s="1139"/>
      <c r="I142" s="711"/>
    </row>
    <row r="143" spans="1:9" x14ac:dyDescent="0.35">
      <c r="A143" s="1128"/>
      <c r="B143" s="1163"/>
      <c r="C143" s="796"/>
      <c r="D143" s="796"/>
      <c r="E143" s="1149"/>
      <c r="F143" s="1183"/>
      <c r="G143" s="1212"/>
      <c r="H143" s="1139"/>
      <c r="I143" s="711"/>
    </row>
    <row r="144" spans="1:9" x14ac:dyDescent="0.35">
      <c r="A144" s="1128"/>
      <c r="B144" s="1185" t="s">
        <v>468</v>
      </c>
      <c r="C144" s="796"/>
      <c r="D144" s="796"/>
      <c r="E144" s="1149" t="s">
        <v>80</v>
      </c>
      <c r="F144" s="1183">
        <v>100</v>
      </c>
      <c r="G144" s="1212"/>
      <c r="H144" s="1139"/>
      <c r="I144" s="711"/>
    </row>
    <row r="145" spans="1:9" x14ac:dyDescent="0.35">
      <c r="A145" s="1128"/>
      <c r="B145" s="1163"/>
      <c r="C145" s="796"/>
      <c r="D145" s="796"/>
      <c r="E145" s="1149"/>
      <c r="F145" s="1183"/>
      <c r="G145" s="1212"/>
      <c r="H145" s="1139"/>
      <c r="I145" s="711"/>
    </row>
    <row r="146" spans="1:9" x14ac:dyDescent="0.35">
      <c r="A146" s="1128"/>
      <c r="B146" s="1163" t="s">
        <v>180</v>
      </c>
      <c r="C146" s="796"/>
      <c r="D146" s="796"/>
      <c r="E146" s="1149"/>
      <c r="F146" s="1183"/>
      <c r="G146" s="1212"/>
      <c r="H146" s="1139"/>
      <c r="I146" s="711"/>
    </row>
    <row r="147" spans="1:9" x14ac:dyDescent="0.35">
      <c r="A147" s="1128"/>
      <c r="B147" s="1163"/>
      <c r="C147" s="796"/>
      <c r="D147" s="796"/>
      <c r="E147" s="1149"/>
      <c r="F147" s="1183"/>
      <c r="G147" s="1212"/>
      <c r="H147" s="1139"/>
      <c r="I147" s="711"/>
    </row>
    <row r="148" spans="1:9" x14ac:dyDescent="0.35">
      <c r="A148" s="1128"/>
      <c r="B148" s="1185" t="s">
        <v>420</v>
      </c>
      <c r="C148" s="796"/>
      <c r="D148" s="796"/>
      <c r="E148" s="1149" t="s">
        <v>80</v>
      </c>
      <c r="F148" s="1183">
        <v>200</v>
      </c>
      <c r="G148" s="1212"/>
      <c r="H148" s="1139"/>
      <c r="I148" s="711"/>
    </row>
    <row r="149" spans="1:9" x14ac:dyDescent="0.35">
      <c r="A149" s="1128"/>
      <c r="B149" s="1163"/>
      <c r="C149" s="796"/>
      <c r="D149" s="796"/>
      <c r="E149" s="1149"/>
      <c r="F149" s="1183"/>
      <c r="G149" s="1212"/>
      <c r="H149" s="1139"/>
      <c r="I149" s="711"/>
    </row>
    <row r="150" spans="1:9" x14ac:dyDescent="0.35">
      <c r="A150" s="1128"/>
      <c r="B150" s="1185" t="s">
        <v>469</v>
      </c>
      <c r="C150" s="796"/>
      <c r="D150" s="796"/>
      <c r="E150" s="1149" t="s">
        <v>80</v>
      </c>
      <c r="F150" s="1183">
        <v>100</v>
      </c>
      <c r="G150" s="1212"/>
      <c r="H150" s="1139"/>
      <c r="I150" s="711"/>
    </row>
    <row r="151" spans="1:9" x14ac:dyDescent="0.35">
      <c r="A151" s="1140"/>
      <c r="B151" s="1185"/>
      <c r="C151" s="796"/>
      <c r="D151" s="796"/>
      <c r="E151" s="1149"/>
      <c r="F151" s="1183"/>
      <c r="G151" s="1212"/>
      <c r="H151" s="1139"/>
      <c r="I151" s="711"/>
    </row>
    <row r="152" spans="1:9" x14ac:dyDescent="0.35">
      <c r="A152" s="1128" t="s">
        <v>183</v>
      </c>
      <c r="B152" s="1163" t="s">
        <v>184</v>
      </c>
      <c r="C152" s="796"/>
      <c r="D152" s="796"/>
      <c r="E152" s="1149" t="s">
        <v>35</v>
      </c>
      <c r="F152" s="1183"/>
      <c r="G152" s="1212"/>
      <c r="H152" s="1139"/>
      <c r="I152" s="711"/>
    </row>
    <row r="153" spans="1:9" x14ac:dyDescent="0.35">
      <c r="A153" s="1140"/>
      <c r="B153" s="1185"/>
      <c r="C153" s="796"/>
      <c r="D153" s="796"/>
      <c r="E153" s="1149"/>
      <c r="F153" s="1183"/>
      <c r="G153" s="1212"/>
      <c r="H153" s="1139"/>
      <c r="I153" s="711"/>
    </row>
    <row r="154" spans="1:9" x14ac:dyDescent="0.35">
      <c r="A154" s="1140"/>
      <c r="B154" s="1185" t="s">
        <v>470</v>
      </c>
      <c r="C154" s="796"/>
      <c r="D154" s="796"/>
      <c r="E154" s="1149" t="s">
        <v>80</v>
      </c>
      <c r="F154" s="1183">
        <v>10</v>
      </c>
      <c r="G154" s="1212"/>
      <c r="H154" s="1139"/>
      <c r="I154" s="711"/>
    </row>
    <row r="155" spans="1:9" x14ac:dyDescent="0.35">
      <c r="A155" s="1140"/>
      <c r="B155" s="1163"/>
      <c r="C155" s="796"/>
      <c r="D155" s="796"/>
      <c r="E155" s="1149"/>
      <c r="F155" s="1183"/>
      <c r="G155" s="1212"/>
      <c r="H155" s="1139"/>
      <c r="I155" s="711"/>
    </row>
    <row r="156" spans="1:9" x14ac:dyDescent="0.35">
      <c r="A156" s="1152"/>
      <c r="B156" s="1185" t="s">
        <v>471</v>
      </c>
      <c r="C156" s="796"/>
      <c r="D156" s="796"/>
      <c r="E156" s="1149" t="s">
        <v>80</v>
      </c>
      <c r="F156" s="1183">
        <v>10</v>
      </c>
      <c r="G156" s="1212"/>
      <c r="H156" s="1139"/>
      <c r="I156" s="711"/>
    </row>
    <row r="157" spans="1:9" ht="15" thickBot="1" x14ac:dyDescent="0.4">
      <c r="A157" s="1152"/>
      <c r="B157" s="1185"/>
      <c r="C157" s="796"/>
      <c r="D157" s="796"/>
      <c r="E157" s="1149"/>
      <c r="F157" s="1183"/>
      <c r="G157" s="1213"/>
      <c r="H157" s="1186"/>
      <c r="I157" s="711"/>
    </row>
    <row r="158" spans="1:9" ht="15" thickBot="1" x14ac:dyDescent="0.4">
      <c r="A158" s="1153" t="s">
        <v>70</v>
      </c>
      <c r="B158" s="1154"/>
      <c r="C158" s="1154"/>
      <c r="D158" s="1154"/>
      <c r="E158" s="1154"/>
      <c r="F158" s="1155"/>
      <c r="G158" s="1156"/>
      <c r="H158" s="1157"/>
      <c r="I158" s="711"/>
    </row>
    <row r="159" spans="1:9" x14ac:dyDescent="0.35">
      <c r="A159" s="1112"/>
      <c r="B159" s="796"/>
      <c r="C159" s="796"/>
      <c r="D159" s="796"/>
      <c r="E159" s="796"/>
      <c r="F159" s="1113"/>
      <c r="G159" s="1114"/>
      <c r="H159" s="1214"/>
      <c r="I159" s="711"/>
    </row>
    <row r="160" spans="1:9" ht="15" thickBot="1" x14ac:dyDescent="0.4">
      <c r="A160" s="1112"/>
      <c r="B160" s="796"/>
      <c r="C160" s="796"/>
      <c r="D160" s="796"/>
      <c r="E160" s="796"/>
      <c r="F160" s="1113"/>
      <c r="G160" s="1114"/>
      <c r="H160" s="1214"/>
      <c r="I160" s="711"/>
    </row>
    <row r="161" spans="1:9" x14ac:dyDescent="0.35">
      <c r="A161" s="1202" t="s">
        <v>5</v>
      </c>
      <c r="B161" s="1203" t="s">
        <v>6</v>
      </c>
      <c r="C161" s="1117"/>
      <c r="D161" s="1117"/>
      <c r="E161" s="1204" t="s">
        <v>7</v>
      </c>
      <c r="F161" s="1119" t="s">
        <v>8</v>
      </c>
      <c r="G161" s="1205" t="s">
        <v>9</v>
      </c>
      <c r="H161" s="1206" t="s">
        <v>10</v>
      </c>
      <c r="I161" s="711"/>
    </row>
    <row r="162" spans="1:9" ht="15" thickBot="1" x14ac:dyDescent="0.4">
      <c r="A162" s="1207"/>
      <c r="B162" s="1208"/>
      <c r="C162" s="1123"/>
      <c r="D162" s="1123"/>
      <c r="E162" s="1209"/>
      <c r="F162" s="1125"/>
      <c r="G162" s="1210" t="s">
        <v>11</v>
      </c>
      <c r="H162" s="1211" t="s">
        <v>11</v>
      </c>
      <c r="I162" s="711"/>
    </row>
    <row r="163" spans="1:9" x14ac:dyDescent="0.35">
      <c r="A163" s="1128">
        <v>2200</v>
      </c>
      <c r="B163" s="1163" t="s">
        <v>71</v>
      </c>
      <c r="C163" s="796"/>
      <c r="D163" s="1164"/>
      <c r="E163" s="1187"/>
      <c r="F163" s="1183"/>
      <c r="G163" s="1212"/>
      <c r="H163" s="1186"/>
      <c r="I163" s="711"/>
    </row>
    <row r="164" spans="1:9" x14ac:dyDescent="0.35">
      <c r="A164" s="1128">
        <v>22.01</v>
      </c>
      <c r="B164" s="1163" t="s">
        <v>72</v>
      </c>
      <c r="C164" s="796"/>
      <c r="D164" s="796"/>
      <c r="E164" s="1149"/>
      <c r="F164" s="1183"/>
      <c r="G164" s="1212"/>
      <c r="H164" s="1186"/>
      <c r="I164" s="711"/>
    </row>
    <row r="165" spans="1:9" x14ac:dyDescent="0.35">
      <c r="A165" s="1140"/>
      <c r="B165" s="1185" t="s">
        <v>66</v>
      </c>
      <c r="C165" s="796"/>
      <c r="D165" s="796"/>
      <c r="E165" s="1149"/>
      <c r="F165" s="1183"/>
      <c r="G165" s="1212"/>
      <c r="H165" s="1186"/>
      <c r="I165" s="711"/>
    </row>
    <row r="166" spans="1:9" ht="17" x14ac:dyDescent="0.35">
      <c r="A166" s="1140"/>
      <c r="B166" s="1185" t="s">
        <v>73</v>
      </c>
      <c r="C166" s="796"/>
      <c r="D166" s="796"/>
      <c r="E166" s="1149" t="s">
        <v>535</v>
      </c>
      <c r="F166" s="1183">
        <v>10</v>
      </c>
      <c r="G166" s="1212"/>
      <c r="H166" s="1139"/>
      <c r="I166" s="711"/>
    </row>
    <row r="167" spans="1:9" ht="17" x14ac:dyDescent="0.35">
      <c r="A167" s="1152"/>
      <c r="B167" s="1185" t="s">
        <v>187</v>
      </c>
      <c r="C167" s="796"/>
      <c r="D167" s="796"/>
      <c r="E167" s="1149" t="s">
        <v>535</v>
      </c>
      <c r="F167" s="1183">
        <v>10</v>
      </c>
      <c r="G167" s="1212"/>
      <c r="H167" s="1139"/>
      <c r="I167" s="711"/>
    </row>
    <row r="168" spans="1:9" x14ac:dyDescent="0.35">
      <c r="A168" s="1128">
        <v>22.02</v>
      </c>
      <c r="B168" s="1163" t="s">
        <v>74</v>
      </c>
      <c r="C168" s="796"/>
      <c r="D168" s="796"/>
      <c r="E168" s="1149"/>
      <c r="F168" s="1183"/>
      <c r="G168" s="1212"/>
      <c r="H168" s="1139"/>
      <c r="I168" s="711"/>
    </row>
    <row r="169" spans="1:9" ht="17" x14ac:dyDescent="0.35">
      <c r="A169" s="1152"/>
      <c r="B169" s="1185" t="s">
        <v>188</v>
      </c>
      <c r="C169" s="796"/>
      <c r="D169" s="796"/>
      <c r="E169" s="1149" t="s">
        <v>535</v>
      </c>
      <c r="F169" s="1183">
        <v>100</v>
      </c>
      <c r="G169" s="1212"/>
      <c r="H169" s="1139"/>
      <c r="I169" s="711"/>
    </row>
    <row r="170" spans="1:9" ht="17" x14ac:dyDescent="0.35">
      <c r="A170" s="1152"/>
      <c r="B170" s="1215" t="s">
        <v>75</v>
      </c>
      <c r="C170" s="1216"/>
      <c r="D170" s="796"/>
      <c r="E170" s="1149" t="s">
        <v>535</v>
      </c>
      <c r="F170" s="1183">
        <v>100</v>
      </c>
      <c r="G170" s="1212"/>
      <c r="H170" s="1139"/>
      <c r="I170" s="711"/>
    </row>
    <row r="171" spans="1:9" x14ac:dyDescent="0.35">
      <c r="A171" s="1128" t="s">
        <v>189</v>
      </c>
      <c r="B171" s="1163" t="s">
        <v>190</v>
      </c>
      <c r="C171" s="796"/>
      <c r="D171" s="796"/>
      <c r="E171" s="1149"/>
      <c r="F171" s="1183"/>
      <c r="G171" s="1212"/>
      <c r="H171" s="1139"/>
      <c r="I171" s="711"/>
    </row>
    <row r="172" spans="1:9" x14ac:dyDescent="0.35">
      <c r="A172" s="1152"/>
      <c r="B172" s="1185" t="s">
        <v>421</v>
      </c>
      <c r="C172" s="796"/>
      <c r="D172" s="796"/>
      <c r="E172" s="1149"/>
      <c r="F172" s="1183"/>
      <c r="G172" s="1212"/>
      <c r="H172" s="1139"/>
      <c r="I172" s="711"/>
    </row>
    <row r="173" spans="1:9" x14ac:dyDescent="0.35">
      <c r="A173" s="1152"/>
      <c r="B173" s="1185" t="s">
        <v>192</v>
      </c>
      <c r="C173" s="796"/>
      <c r="D173" s="796"/>
      <c r="E173" s="1149" t="s">
        <v>80</v>
      </c>
      <c r="F173" s="1183">
        <v>15</v>
      </c>
      <c r="G173" s="1212"/>
      <c r="H173" s="1139"/>
      <c r="I173" s="711"/>
    </row>
    <row r="174" spans="1:9" x14ac:dyDescent="0.35">
      <c r="A174" s="1152"/>
      <c r="B174" s="1185" t="s">
        <v>193</v>
      </c>
      <c r="C174" s="796"/>
      <c r="D174" s="796"/>
      <c r="E174" s="1149" t="s">
        <v>80</v>
      </c>
      <c r="F174" s="1183">
        <v>15</v>
      </c>
      <c r="G174" s="1212"/>
      <c r="H174" s="1139"/>
      <c r="I174" s="711"/>
    </row>
    <row r="175" spans="1:9" x14ac:dyDescent="0.35">
      <c r="A175" s="1217" t="s">
        <v>422</v>
      </c>
      <c r="B175" s="1218" t="s">
        <v>423</v>
      </c>
      <c r="C175" s="1150"/>
      <c r="D175" s="1150"/>
      <c r="E175" s="1149"/>
      <c r="F175" s="1183"/>
      <c r="G175" s="1212"/>
      <c r="H175" s="1139"/>
      <c r="I175" s="711"/>
    </row>
    <row r="176" spans="1:9" x14ac:dyDescent="0.35">
      <c r="A176" s="1140"/>
      <c r="B176" s="1185" t="s">
        <v>424</v>
      </c>
      <c r="C176" s="796"/>
      <c r="D176" s="796"/>
      <c r="E176" s="1149" t="s">
        <v>45</v>
      </c>
      <c r="F176" s="1183">
        <v>10</v>
      </c>
      <c r="G176" s="1212"/>
      <c r="H176" s="1139"/>
      <c r="I176" s="711"/>
    </row>
    <row r="177" spans="1:9" x14ac:dyDescent="0.35">
      <c r="A177" s="1140"/>
      <c r="B177" s="1185" t="s">
        <v>425</v>
      </c>
      <c r="C177" s="796"/>
      <c r="D177" s="796"/>
      <c r="E177" s="1149"/>
      <c r="F177" s="1183"/>
      <c r="G177" s="1212"/>
      <c r="H177" s="1139"/>
      <c r="I177" s="711"/>
    </row>
    <row r="178" spans="1:9" x14ac:dyDescent="0.35">
      <c r="A178" s="1217" t="s">
        <v>426</v>
      </c>
      <c r="B178" s="1218" t="s">
        <v>427</v>
      </c>
      <c r="C178" s="1150"/>
      <c r="D178" s="796"/>
      <c r="E178" s="1149"/>
      <c r="F178" s="1183"/>
      <c r="G178" s="1212"/>
      <c r="H178" s="1139"/>
      <c r="I178" s="711"/>
    </row>
    <row r="179" spans="1:9" x14ac:dyDescent="0.35">
      <c r="A179" s="1140"/>
      <c r="B179" s="1185" t="s">
        <v>188</v>
      </c>
      <c r="C179" s="796"/>
      <c r="D179" s="796"/>
      <c r="E179" s="1149" t="s">
        <v>45</v>
      </c>
      <c r="F179" s="1183">
        <v>10</v>
      </c>
      <c r="G179" s="1212"/>
      <c r="H179" s="1139"/>
      <c r="I179" s="711"/>
    </row>
    <row r="180" spans="1:9" x14ac:dyDescent="0.35">
      <c r="A180" s="1140"/>
      <c r="B180" s="1185" t="s">
        <v>75</v>
      </c>
      <c r="C180" s="796"/>
      <c r="D180" s="796"/>
      <c r="E180" s="1149" t="s">
        <v>45</v>
      </c>
      <c r="F180" s="1183">
        <v>10</v>
      </c>
      <c r="G180" s="1212"/>
      <c r="H180" s="1139"/>
      <c r="I180" s="711"/>
    </row>
    <row r="181" spans="1:9" x14ac:dyDescent="0.35">
      <c r="A181" s="1128" t="s">
        <v>76</v>
      </c>
      <c r="B181" s="1163" t="s">
        <v>77</v>
      </c>
      <c r="C181" s="1112"/>
      <c r="D181" s="796"/>
      <c r="E181" s="1149"/>
      <c r="F181" s="1183"/>
      <c r="G181" s="1212"/>
      <c r="H181" s="1139"/>
      <c r="I181" s="711"/>
    </row>
    <row r="182" spans="1:9" x14ac:dyDescent="0.35">
      <c r="A182" s="1152"/>
      <c r="B182" s="1185" t="s">
        <v>78</v>
      </c>
      <c r="C182" s="796"/>
      <c r="D182" s="796"/>
      <c r="E182" s="1149" t="s">
        <v>35</v>
      </c>
      <c r="F182" s="1183"/>
      <c r="G182" s="1212"/>
      <c r="H182" s="1139"/>
      <c r="I182" s="711"/>
    </row>
    <row r="183" spans="1:9" x14ac:dyDescent="0.35">
      <c r="A183" s="1152"/>
      <c r="B183" s="1185" t="s">
        <v>428</v>
      </c>
      <c r="C183" s="796"/>
      <c r="D183" s="796"/>
      <c r="E183" s="1149" t="s">
        <v>80</v>
      </c>
      <c r="F183" s="1183">
        <v>60</v>
      </c>
      <c r="G183" s="1212"/>
      <c r="H183" s="1139"/>
      <c r="I183" s="711"/>
    </row>
    <row r="184" spans="1:9" x14ac:dyDescent="0.35">
      <c r="A184" s="1152"/>
      <c r="B184" s="1185" t="s">
        <v>81</v>
      </c>
      <c r="C184" s="796"/>
      <c r="D184" s="796"/>
      <c r="E184" s="1149" t="s">
        <v>80</v>
      </c>
      <c r="F184" s="1183">
        <v>30</v>
      </c>
      <c r="G184" s="1212"/>
      <c r="H184" s="1139"/>
      <c r="I184" s="711"/>
    </row>
    <row r="185" spans="1:9" x14ac:dyDescent="0.35">
      <c r="A185" s="1152"/>
      <c r="B185" s="1185" t="s">
        <v>194</v>
      </c>
      <c r="C185" s="796"/>
      <c r="D185" s="796"/>
      <c r="E185" s="1149" t="s">
        <v>35</v>
      </c>
      <c r="F185" s="1183"/>
      <c r="G185" s="1212"/>
      <c r="H185" s="1139"/>
      <c r="I185" s="711"/>
    </row>
    <row r="186" spans="1:9" x14ac:dyDescent="0.35">
      <c r="A186" s="1152"/>
      <c r="B186" s="1185" t="s">
        <v>429</v>
      </c>
      <c r="C186" s="796"/>
      <c r="D186" s="796"/>
      <c r="E186" s="1149" t="s">
        <v>80</v>
      </c>
      <c r="F186" s="1183">
        <v>10</v>
      </c>
      <c r="G186" s="1212"/>
      <c r="H186" s="1139"/>
      <c r="I186" s="711"/>
    </row>
    <row r="187" spans="1:9" x14ac:dyDescent="0.35">
      <c r="A187" s="1152"/>
      <c r="B187" s="1185" t="s">
        <v>196</v>
      </c>
      <c r="C187" s="796"/>
      <c r="D187" s="796"/>
      <c r="E187" s="1149" t="s">
        <v>80</v>
      </c>
      <c r="F187" s="1183">
        <v>10</v>
      </c>
      <c r="G187" s="1212"/>
      <c r="H187" s="1139"/>
      <c r="I187" s="711"/>
    </row>
    <row r="188" spans="1:9" ht="15" thickBot="1" x14ac:dyDescent="0.4">
      <c r="A188" s="1128"/>
      <c r="B188" s="1163"/>
      <c r="C188" s="796"/>
      <c r="D188" s="796"/>
      <c r="E188" s="1149"/>
      <c r="F188" s="1183"/>
      <c r="G188" s="1212"/>
      <c r="H188" s="1186"/>
      <c r="I188" s="711"/>
    </row>
    <row r="189" spans="1:9" ht="15" thickBot="1" x14ac:dyDescent="0.4">
      <c r="A189" s="1219" t="s">
        <v>82</v>
      </c>
      <c r="B189" s="1220"/>
      <c r="C189" s="1220"/>
      <c r="D189" s="1220"/>
      <c r="E189" s="1220"/>
      <c r="F189" s="1221"/>
      <c r="G189" s="1222"/>
      <c r="H189" s="1223"/>
      <c r="I189" s="711"/>
    </row>
    <row r="190" spans="1:9" x14ac:dyDescent="0.35">
      <c r="A190" s="1117"/>
      <c r="B190" s="1158"/>
      <c r="C190" s="1158"/>
      <c r="D190" s="1158"/>
      <c r="E190" s="1158"/>
      <c r="F190" s="1159"/>
      <c r="G190" s="1160"/>
      <c r="H190" s="1161"/>
      <c r="I190" s="711"/>
    </row>
    <row r="191" spans="1:9" ht="15" thickBot="1" x14ac:dyDescent="0.4">
      <c r="A191" s="1123"/>
      <c r="B191" s="1173"/>
      <c r="C191" s="1173"/>
      <c r="D191" s="1173"/>
      <c r="E191" s="1173"/>
      <c r="F191" s="1175"/>
      <c r="G191" s="1176"/>
      <c r="H191" s="1115"/>
      <c r="I191" s="711"/>
    </row>
    <row r="192" spans="1:9" x14ac:dyDescent="0.35">
      <c r="A192" s="1202" t="s">
        <v>5</v>
      </c>
      <c r="B192" s="1203" t="s">
        <v>6</v>
      </c>
      <c r="C192" s="1117"/>
      <c r="D192" s="1117"/>
      <c r="E192" s="1204" t="s">
        <v>7</v>
      </c>
      <c r="F192" s="1119" t="s">
        <v>8</v>
      </c>
      <c r="G192" s="1205" t="s">
        <v>9</v>
      </c>
      <c r="H192" s="1206" t="s">
        <v>10</v>
      </c>
      <c r="I192" s="711"/>
    </row>
    <row r="193" spans="1:9" ht="15" thickBot="1" x14ac:dyDescent="0.4">
      <c r="A193" s="1207"/>
      <c r="B193" s="1208"/>
      <c r="C193" s="1123"/>
      <c r="D193" s="1123"/>
      <c r="E193" s="1209"/>
      <c r="F193" s="1125"/>
      <c r="G193" s="1210" t="s">
        <v>11</v>
      </c>
      <c r="H193" s="1211" t="s">
        <v>11</v>
      </c>
      <c r="I193" s="711"/>
    </row>
    <row r="194" spans="1:9" x14ac:dyDescent="0.35">
      <c r="A194" s="1128">
        <v>2300</v>
      </c>
      <c r="B194" s="1163" t="s">
        <v>199</v>
      </c>
      <c r="C194" s="796"/>
      <c r="D194" s="1164"/>
      <c r="E194" s="1187"/>
      <c r="F194" s="1196"/>
      <c r="G194" s="1138"/>
      <c r="H194" s="1186"/>
      <c r="I194" s="711"/>
    </row>
    <row r="195" spans="1:9" x14ac:dyDescent="0.35">
      <c r="A195" s="1128"/>
      <c r="B195" s="1163" t="s">
        <v>200</v>
      </c>
      <c r="C195" s="1112"/>
      <c r="D195" s="796"/>
      <c r="E195" s="1149"/>
      <c r="F195" s="1196"/>
      <c r="G195" s="1138"/>
      <c r="H195" s="1186"/>
      <c r="I195" s="711"/>
    </row>
    <row r="196" spans="1:9" x14ac:dyDescent="0.35">
      <c r="A196" s="1177" t="s">
        <v>382</v>
      </c>
      <c r="B196" s="2208" t="s">
        <v>383</v>
      </c>
      <c r="C196" s="2209"/>
      <c r="D196" s="2210"/>
      <c r="E196" s="1149"/>
      <c r="F196" s="1183"/>
      <c r="G196" s="1212"/>
      <c r="H196" s="1224"/>
      <c r="I196" s="711"/>
    </row>
    <row r="197" spans="1:9" x14ac:dyDescent="0.35">
      <c r="A197" s="1177"/>
      <c r="B197" s="1185"/>
      <c r="C197" s="796"/>
      <c r="D197" s="796"/>
      <c r="E197" s="1149"/>
      <c r="F197" s="1183"/>
      <c r="G197" s="1212"/>
      <c r="H197" s="1224"/>
      <c r="I197" s="711"/>
    </row>
    <row r="198" spans="1:9" x14ac:dyDescent="0.35">
      <c r="A198" s="1177"/>
      <c r="B198" s="1185" t="s">
        <v>384</v>
      </c>
      <c r="C198" s="796"/>
      <c r="D198" s="796"/>
      <c r="E198" s="1149" t="s">
        <v>208</v>
      </c>
      <c r="F198" s="1183">
        <v>50</v>
      </c>
      <c r="G198" s="1212"/>
      <c r="H198" s="1139"/>
      <c r="I198" s="711"/>
    </row>
    <row r="199" spans="1:9" x14ac:dyDescent="0.35">
      <c r="A199" s="1177"/>
      <c r="B199" s="1185"/>
      <c r="C199" s="796"/>
      <c r="D199" s="796"/>
      <c r="E199" s="1149"/>
      <c r="F199" s="1183"/>
      <c r="G199" s="1212"/>
      <c r="H199" s="1139"/>
      <c r="I199" s="711"/>
    </row>
    <row r="200" spans="1:9" x14ac:dyDescent="0.35">
      <c r="A200" s="1177"/>
      <c r="B200" s="1185" t="s">
        <v>472</v>
      </c>
      <c r="C200" s="796"/>
      <c r="D200" s="796"/>
      <c r="E200" s="1149" t="s">
        <v>208</v>
      </c>
      <c r="F200" s="1183">
        <v>50</v>
      </c>
      <c r="G200" s="1212"/>
      <c r="H200" s="1139"/>
      <c r="I200" s="711"/>
    </row>
    <row r="201" spans="1:9" x14ac:dyDescent="0.35">
      <c r="A201" s="1177"/>
      <c r="B201" s="1185"/>
      <c r="C201" s="796"/>
      <c r="D201" s="796"/>
      <c r="E201" s="1149"/>
      <c r="F201" s="1183"/>
      <c r="G201" s="1212"/>
      <c r="H201" s="1139"/>
      <c r="I201" s="711"/>
    </row>
    <row r="202" spans="1:9" x14ac:dyDescent="0.35">
      <c r="A202" s="1128" t="s">
        <v>205</v>
      </c>
      <c r="B202" s="1163" t="s">
        <v>206</v>
      </c>
      <c r="C202" s="1112"/>
      <c r="D202" s="796"/>
      <c r="E202" s="1149"/>
      <c r="F202" s="1183"/>
      <c r="G202" s="1212"/>
      <c r="H202" s="1139"/>
      <c r="I202" s="711"/>
    </row>
    <row r="203" spans="1:9" x14ac:dyDescent="0.35">
      <c r="A203" s="1152"/>
      <c r="B203" s="1185"/>
      <c r="C203" s="796"/>
      <c r="D203" s="796"/>
      <c r="E203" s="1149"/>
      <c r="F203" s="1183"/>
      <c r="G203" s="1212"/>
      <c r="H203" s="1139"/>
      <c r="I203" s="711"/>
    </row>
    <row r="204" spans="1:9" x14ac:dyDescent="0.35">
      <c r="A204" s="1152"/>
      <c r="B204" s="1185" t="s">
        <v>207</v>
      </c>
      <c r="C204" s="796"/>
      <c r="D204" s="796"/>
      <c r="E204" s="1149" t="s">
        <v>208</v>
      </c>
      <c r="F204" s="1183">
        <v>70</v>
      </c>
      <c r="G204" s="1212"/>
      <c r="H204" s="1139"/>
      <c r="I204" s="711"/>
    </row>
    <row r="205" spans="1:9" ht="15" thickBot="1" x14ac:dyDescent="0.4">
      <c r="A205" s="1200"/>
      <c r="B205" s="1199"/>
      <c r="C205" s="796"/>
      <c r="D205" s="796"/>
      <c r="E205" s="1149"/>
      <c r="F205" s="1183"/>
      <c r="G205" s="1212"/>
      <c r="H205" s="1186"/>
      <c r="I205" s="711"/>
    </row>
    <row r="206" spans="1:9" ht="15" thickBot="1" x14ac:dyDescent="0.4">
      <c r="A206" s="1153" t="s">
        <v>209</v>
      </c>
      <c r="B206" s="1154"/>
      <c r="C206" s="1154"/>
      <c r="D206" s="1154"/>
      <c r="E206" s="1154"/>
      <c r="F206" s="1155"/>
      <c r="G206" s="1156"/>
      <c r="H206" s="1157"/>
      <c r="I206" s="711"/>
    </row>
    <row r="207" spans="1:9" x14ac:dyDescent="0.35">
      <c r="A207" s="796"/>
      <c r="B207" s="796"/>
      <c r="C207" s="796"/>
      <c r="D207" s="796"/>
      <c r="E207" s="1187"/>
      <c r="F207" s="1113"/>
      <c r="G207" s="1225"/>
      <c r="H207" s="1226"/>
      <c r="I207" s="711"/>
    </row>
    <row r="208" spans="1:9" ht="15" thickBot="1" x14ac:dyDescent="0.4">
      <c r="A208" s="1111"/>
      <c r="B208" s="1111"/>
      <c r="C208" s="1111"/>
      <c r="D208" s="1111"/>
      <c r="E208" s="1111"/>
      <c r="F208" s="1227"/>
      <c r="G208" s="1228"/>
      <c r="H208" s="1214"/>
      <c r="I208" s="711"/>
    </row>
    <row r="209" spans="1:9" x14ac:dyDescent="0.35">
      <c r="A209" s="1116" t="s">
        <v>5</v>
      </c>
      <c r="B209" s="1117" t="s">
        <v>6</v>
      </c>
      <c r="C209" s="1117"/>
      <c r="D209" s="1117"/>
      <c r="E209" s="1118" t="s">
        <v>7</v>
      </c>
      <c r="F209" s="1119" t="s">
        <v>8</v>
      </c>
      <c r="G209" s="1120" t="s">
        <v>9</v>
      </c>
      <c r="H209" s="1121" t="s">
        <v>10</v>
      </c>
      <c r="I209" s="711"/>
    </row>
    <row r="210" spans="1:9" ht="15" thickBot="1" x14ac:dyDescent="0.4">
      <c r="A210" s="1122"/>
      <c r="B210" s="1123"/>
      <c r="C210" s="1123"/>
      <c r="D210" s="1123"/>
      <c r="E210" s="1124"/>
      <c r="F210" s="1125"/>
      <c r="G210" s="1126" t="s">
        <v>11</v>
      </c>
      <c r="H210" s="1127" t="s">
        <v>11</v>
      </c>
      <c r="I210" s="711"/>
    </row>
    <row r="211" spans="1:9" x14ac:dyDescent="0.35">
      <c r="A211" s="1181">
        <v>2500</v>
      </c>
      <c r="B211" s="1163" t="s">
        <v>83</v>
      </c>
      <c r="C211" s="796"/>
      <c r="D211" s="796"/>
      <c r="E211" s="1149"/>
      <c r="F211" s="1183"/>
      <c r="G211" s="1212"/>
      <c r="H211" s="1186"/>
      <c r="I211" s="711"/>
    </row>
    <row r="212" spans="1:9" x14ac:dyDescent="0.35">
      <c r="A212" s="1200"/>
      <c r="B212" s="1185"/>
      <c r="C212" s="796"/>
      <c r="D212" s="796"/>
      <c r="E212" s="1149"/>
      <c r="F212" s="1183"/>
      <c r="G212" s="1212"/>
      <c r="H212" s="1186"/>
      <c r="I212" s="711"/>
    </row>
    <row r="213" spans="1:9" x14ac:dyDescent="0.35">
      <c r="A213" s="1229" t="s">
        <v>210</v>
      </c>
      <c r="B213" s="1185" t="s">
        <v>211</v>
      </c>
      <c r="C213" s="796"/>
      <c r="D213" s="796"/>
      <c r="E213" s="1149" t="s">
        <v>208</v>
      </c>
      <c r="F213" s="1183">
        <v>20</v>
      </c>
      <c r="G213" s="1212"/>
      <c r="H213" s="1139"/>
      <c r="I213" s="711"/>
    </row>
    <row r="214" spans="1:9" x14ac:dyDescent="0.35">
      <c r="A214" s="1200"/>
      <c r="B214" s="1185"/>
      <c r="C214" s="796"/>
      <c r="D214" s="796"/>
      <c r="E214" s="1149"/>
      <c r="F214" s="1183"/>
      <c r="G214" s="1212"/>
      <c r="H214" s="1139"/>
      <c r="I214" s="711"/>
    </row>
    <row r="215" spans="1:9" x14ac:dyDescent="0.35">
      <c r="A215" s="1229">
        <v>25.02</v>
      </c>
      <c r="B215" s="1185" t="s">
        <v>473</v>
      </c>
      <c r="C215" s="796"/>
      <c r="D215" s="796"/>
      <c r="E215" s="1149"/>
      <c r="F215" s="1183"/>
      <c r="G215" s="1212"/>
      <c r="H215" s="1139"/>
      <c r="I215" s="711"/>
    </row>
    <row r="216" spans="1:9" x14ac:dyDescent="0.35">
      <c r="A216" s="1200"/>
      <c r="B216" s="1185"/>
      <c r="C216" s="796"/>
      <c r="D216" s="796"/>
      <c r="E216" s="1149"/>
      <c r="F216" s="1183"/>
      <c r="G216" s="1212"/>
      <c r="H216" s="1139"/>
      <c r="I216" s="711"/>
    </row>
    <row r="217" spans="1:9" ht="17" x14ac:dyDescent="0.35">
      <c r="A217" s="1200"/>
      <c r="B217" s="1185" t="s">
        <v>474</v>
      </c>
      <c r="C217" s="796"/>
      <c r="D217" s="796"/>
      <c r="E217" s="1149" t="s">
        <v>535</v>
      </c>
      <c r="F217" s="1183">
        <v>10</v>
      </c>
      <c r="G217" s="1212"/>
      <c r="H217" s="1139"/>
      <c r="I217" s="711"/>
    </row>
    <row r="218" spans="1:9" x14ac:dyDescent="0.35">
      <c r="A218" s="1200"/>
      <c r="B218" s="1185"/>
      <c r="C218" s="796"/>
      <c r="D218" s="796"/>
      <c r="E218" s="1149"/>
      <c r="F218" s="1183"/>
      <c r="G218" s="1212"/>
      <c r="H218" s="1139"/>
      <c r="I218" s="711"/>
    </row>
    <row r="219" spans="1:9" ht="17" x14ac:dyDescent="0.35">
      <c r="A219" s="1200"/>
      <c r="B219" s="1185" t="s">
        <v>475</v>
      </c>
      <c r="C219" s="796"/>
      <c r="D219" s="796"/>
      <c r="E219" s="1149" t="s">
        <v>535</v>
      </c>
      <c r="F219" s="1183">
        <v>10</v>
      </c>
      <c r="G219" s="1212"/>
      <c r="H219" s="1139"/>
      <c r="I219" s="711"/>
    </row>
    <row r="220" spans="1:9" x14ac:dyDescent="0.35">
      <c r="A220" s="1229">
        <v>25.03</v>
      </c>
      <c r="B220" s="1185" t="s">
        <v>84</v>
      </c>
      <c r="C220" s="796"/>
      <c r="D220" s="796"/>
      <c r="E220" s="1149"/>
      <c r="F220" s="1183"/>
      <c r="G220" s="1212"/>
      <c r="H220" s="1139"/>
      <c r="I220" s="711"/>
    </row>
    <row r="221" spans="1:9" x14ac:dyDescent="0.35">
      <c r="A221" s="1229"/>
      <c r="B221" s="1185"/>
      <c r="C221" s="796"/>
      <c r="D221" s="796"/>
      <c r="E221" s="1149"/>
      <c r="F221" s="1183"/>
      <c r="G221" s="1212"/>
      <c r="H221" s="1139"/>
      <c r="I221" s="711"/>
    </row>
    <row r="222" spans="1:9" x14ac:dyDescent="0.35">
      <c r="A222" s="1229"/>
      <c r="B222" s="1185" t="s">
        <v>85</v>
      </c>
      <c r="C222" s="796"/>
      <c r="D222" s="796"/>
      <c r="E222" s="1149" t="s">
        <v>45</v>
      </c>
      <c r="F222" s="1183">
        <v>20</v>
      </c>
      <c r="G222" s="1212"/>
      <c r="H222" s="1139"/>
      <c r="I222" s="711"/>
    </row>
    <row r="223" spans="1:9" x14ac:dyDescent="0.35">
      <c r="A223" s="1184"/>
      <c r="B223" s="1230"/>
      <c r="C223" s="796"/>
      <c r="D223" s="796"/>
      <c r="E223" s="1149"/>
      <c r="F223" s="1196"/>
      <c r="G223" s="1138"/>
      <c r="H223" s="1139"/>
      <c r="I223" s="711"/>
    </row>
    <row r="224" spans="1:9" ht="17" x14ac:dyDescent="0.35">
      <c r="A224" s="1229" t="s">
        <v>212</v>
      </c>
      <c r="B224" s="1185" t="s">
        <v>213</v>
      </c>
      <c r="C224" s="796"/>
      <c r="D224" s="796"/>
      <c r="E224" s="1149" t="s">
        <v>535</v>
      </c>
      <c r="F224" s="1183">
        <v>60</v>
      </c>
      <c r="G224" s="1138"/>
      <c r="H224" s="1139"/>
      <c r="I224" s="711"/>
    </row>
    <row r="225" spans="1:9" ht="15" thickBot="1" x14ac:dyDescent="0.4">
      <c r="A225" s="1184"/>
      <c r="B225" s="1231"/>
      <c r="C225" s="796"/>
      <c r="D225" s="796"/>
      <c r="E225" s="1149"/>
      <c r="F225" s="1196"/>
      <c r="G225" s="1138"/>
      <c r="H225" s="1186"/>
      <c r="I225" s="711"/>
    </row>
    <row r="226" spans="1:9" ht="15" thickBot="1" x14ac:dyDescent="0.4">
      <c r="A226" s="1202" t="s">
        <v>86</v>
      </c>
      <c r="B226" s="1158"/>
      <c r="C226" s="1232"/>
      <c r="D226" s="1158"/>
      <c r="E226" s="1171"/>
      <c r="F226" s="1159"/>
      <c r="G226" s="1233"/>
      <c r="H226" s="1234"/>
      <c r="I226" s="711"/>
    </row>
    <row r="227" spans="1:9" x14ac:dyDescent="0.35">
      <c r="A227" s="1117"/>
      <c r="B227" s="1158"/>
      <c r="C227" s="1158"/>
      <c r="D227" s="1158"/>
      <c r="E227" s="1171"/>
      <c r="F227" s="1159"/>
      <c r="G227" s="1160"/>
      <c r="H227" s="1172"/>
      <c r="I227" s="711"/>
    </row>
    <row r="228" spans="1:9" ht="15" thickBot="1" x14ac:dyDescent="0.4">
      <c r="A228" s="1123"/>
      <c r="B228" s="1173"/>
      <c r="C228" s="1173"/>
      <c r="D228" s="1173"/>
      <c r="E228" s="1174"/>
      <c r="F228" s="1175"/>
      <c r="G228" s="1176"/>
      <c r="H228" s="1201"/>
      <c r="I228" s="711"/>
    </row>
    <row r="229" spans="1:9" x14ac:dyDescent="0.35">
      <c r="A229" s="1116" t="s">
        <v>5</v>
      </c>
      <c r="B229" s="1117" t="s">
        <v>6</v>
      </c>
      <c r="C229" s="1117"/>
      <c r="D229" s="1117"/>
      <c r="E229" s="1118" t="s">
        <v>7</v>
      </c>
      <c r="F229" s="1119" t="s">
        <v>8</v>
      </c>
      <c r="G229" s="1120" t="s">
        <v>9</v>
      </c>
      <c r="H229" s="1121" t="s">
        <v>10</v>
      </c>
      <c r="I229" s="711"/>
    </row>
    <row r="230" spans="1:9" ht="15" thickBot="1" x14ac:dyDescent="0.4">
      <c r="A230" s="1122"/>
      <c r="B230" s="1123"/>
      <c r="C230" s="1123"/>
      <c r="D230" s="1123"/>
      <c r="E230" s="1124"/>
      <c r="F230" s="1125"/>
      <c r="G230" s="1126" t="s">
        <v>11</v>
      </c>
      <c r="H230" s="1127" t="s">
        <v>11</v>
      </c>
      <c r="I230" s="711"/>
    </row>
    <row r="231" spans="1:9" x14ac:dyDescent="0.35">
      <c r="A231" s="1181">
        <v>2600</v>
      </c>
      <c r="B231" s="1129" t="s">
        <v>216</v>
      </c>
      <c r="C231" s="796"/>
      <c r="D231" s="796"/>
      <c r="E231" s="1149"/>
      <c r="F231" s="1196"/>
      <c r="G231" s="1138"/>
      <c r="H231" s="1186"/>
      <c r="I231" s="711"/>
    </row>
    <row r="232" spans="1:9" x14ac:dyDescent="0.35">
      <c r="A232" s="1184"/>
      <c r="B232" s="1185"/>
      <c r="C232" s="796"/>
      <c r="D232" s="796"/>
      <c r="E232" s="1149"/>
      <c r="F232" s="1196"/>
      <c r="G232" s="1138"/>
      <c r="H232" s="1186"/>
      <c r="I232" s="711"/>
    </row>
    <row r="233" spans="1:9" x14ac:dyDescent="0.35">
      <c r="A233" s="1229">
        <v>26.01</v>
      </c>
      <c r="B233" s="1185" t="s">
        <v>217</v>
      </c>
      <c r="C233" s="796"/>
      <c r="D233" s="796"/>
      <c r="E233" s="1149"/>
      <c r="F233" s="1196"/>
      <c r="G233" s="1138"/>
      <c r="H233" s="1186"/>
      <c r="I233" s="711"/>
    </row>
    <row r="234" spans="1:9" x14ac:dyDescent="0.35">
      <c r="A234" s="1200"/>
      <c r="B234" s="1185"/>
      <c r="C234" s="796"/>
      <c r="D234" s="796"/>
      <c r="E234" s="1149"/>
      <c r="F234" s="1196"/>
      <c r="G234" s="1138"/>
      <c r="H234" s="1139"/>
      <c r="I234" s="711"/>
    </row>
    <row r="235" spans="1:9" x14ac:dyDescent="0.35">
      <c r="A235" s="1184"/>
      <c r="B235" s="1185" t="s">
        <v>476</v>
      </c>
      <c r="C235" s="796"/>
      <c r="D235" s="796"/>
      <c r="E235" s="1149" t="s">
        <v>45</v>
      </c>
      <c r="F235" s="1196">
        <v>20</v>
      </c>
      <c r="G235" s="1138"/>
      <c r="H235" s="1139"/>
      <c r="I235" s="711"/>
    </row>
    <row r="236" spans="1:9" x14ac:dyDescent="0.35">
      <c r="A236" s="1184"/>
      <c r="B236" s="1185" t="s">
        <v>477</v>
      </c>
      <c r="C236" s="796"/>
      <c r="D236" s="796"/>
      <c r="E236" s="1149"/>
      <c r="F236" s="1196"/>
      <c r="G236" s="1138"/>
      <c r="H236" s="1139"/>
      <c r="I236" s="711"/>
    </row>
    <row r="237" spans="1:9" x14ac:dyDescent="0.35">
      <c r="A237" s="1184"/>
      <c r="B237" s="1185"/>
      <c r="C237" s="796"/>
      <c r="D237" s="796"/>
      <c r="E237" s="1149"/>
      <c r="F237" s="1196"/>
      <c r="G237" s="1138"/>
      <c r="H237" s="1139"/>
      <c r="I237" s="711"/>
    </row>
    <row r="238" spans="1:9" x14ac:dyDescent="0.35">
      <c r="A238" s="1184"/>
      <c r="B238" s="1230" t="s">
        <v>478</v>
      </c>
      <c r="C238" s="796"/>
      <c r="D238" s="796"/>
      <c r="E238" s="1149" t="s">
        <v>45</v>
      </c>
      <c r="F238" s="1196">
        <v>20</v>
      </c>
      <c r="G238" s="1138"/>
      <c r="H238" s="1139"/>
      <c r="I238" s="711"/>
    </row>
    <row r="239" spans="1:9" x14ac:dyDescent="0.35">
      <c r="A239" s="1184"/>
      <c r="B239" s="1185" t="s">
        <v>477</v>
      </c>
      <c r="C239" s="796"/>
      <c r="D239" s="796"/>
      <c r="E239" s="1149"/>
      <c r="F239" s="1196"/>
      <c r="G239" s="1138"/>
      <c r="H239" s="1139"/>
      <c r="I239" s="711"/>
    </row>
    <row r="240" spans="1:9" x14ac:dyDescent="0.35">
      <c r="A240" s="1184"/>
      <c r="B240" s="1185"/>
      <c r="C240" s="796"/>
      <c r="D240" s="796"/>
      <c r="E240" s="1149"/>
      <c r="F240" s="1196"/>
      <c r="G240" s="1138"/>
      <c r="H240" s="1139"/>
      <c r="I240" s="711"/>
    </row>
    <row r="241" spans="1:9" ht="17" x14ac:dyDescent="0.35">
      <c r="A241" s="1184">
        <v>26.02</v>
      </c>
      <c r="B241" s="1185" t="s">
        <v>219</v>
      </c>
      <c r="C241" s="796"/>
      <c r="D241" s="796"/>
      <c r="E241" s="1149" t="s">
        <v>534</v>
      </c>
      <c r="F241" s="1196">
        <v>20</v>
      </c>
      <c r="G241" s="1138"/>
      <c r="H241" s="1139"/>
      <c r="I241" s="711"/>
    </row>
    <row r="242" spans="1:9" x14ac:dyDescent="0.35">
      <c r="A242" s="1184"/>
      <c r="B242" s="1185"/>
      <c r="C242" s="796"/>
      <c r="D242" s="796"/>
      <c r="E242" s="1149"/>
      <c r="F242" s="1196"/>
      <c r="G242" s="1138"/>
      <c r="H242" s="1139"/>
      <c r="I242" s="711"/>
    </row>
    <row r="243" spans="1:9" x14ac:dyDescent="0.35">
      <c r="A243" s="1229">
        <v>26.03</v>
      </c>
      <c r="B243" s="1230" t="s">
        <v>220</v>
      </c>
      <c r="C243" s="796"/>
      <c r="D243" s="796"/>
      <c r="E243" s="1149"/>
      <c r="F243" s="1196"/>
      <c r="G243" s="1138"/>
      <c r="H243" s="1139"/>
      <c r="I243" s="711"/>
    </row>
    <row r="244" spans="1:9" x14ac:dyDescent="0.35">
      <c r="A244" s="1184"/>
      <c r="B244" s="1185"/>
      <c r="C244" s="796"/>
      <c r="D244" s="796"/>
      <c r="E244" s="1149"/>
      <c r="F244" s="1196"/>
      <c r="G244" s="1138"/>
      <c r="H244" s="1139"/>
      <c r="I244" s="711"/>
    </row>
    <row r="245" spans="1:9" x14ac:dyDescent="0.35">
      <c r="A245" s="1184"/>
      <c r="B245" s="1185" t="s">
        <v>479</v>
      </c>
      <c r="C245" s="796"/>
      <c r="D245" s="796"/>
      <c r="E245" s="1149" t="s">
        <v>45</v>
      </c>
      <c r="F245" s="1196">
        <v>30</v>
      </c>
      <c r="G245" s="1138"/>
      <c r="H245" s="1139"/>
      <c r="I245" s="711"/>
    </row>
    <row r="246" spans="1:9" x14ac:dyDescent="0.35">
      <c r="A246" s="1184"/>
      <c r="B246" s="1185"/>
      <c r="C246" s="796"/>
      <c r="D246" s="796"/>
      <c r="E246" s="1149"/>
      <c r="F246" s="1196"/>
      <c r="G246" s="1138"/>
      <c r="H246" s="1139"/>
      <c r="I246" s="711"/>
    </row>
    <row r="247" spans="1:9" x14ac:dyDescent="0.35">
      <c r="A247" s="1184"/>
      <c r="B247" s="2205" t="s">
        <v>480</v>
      </c>
      <c r="C247" s="2206"/>
      <c r="D247" s="2207"/>
      <c r="E247" s="1149" t="s">
        <v>45</v>
      </c>
      <c r="F247" s="1196">
        <v>25</v>
      </c>
      <c r="G247" s="1138"/>
      <c r="H247" s="1139"/>
      <c r="I247" s="711"/>
    </row>
    <row r="248" spans="1:9" x14ac:dyDescent="0.35">
      <c r="A248" s="1184"/>
      <c r="B248" s="1185"/>
      <c r="C248" s="796"/>
      <c r="D248" s="796"/>
      <c r="E248" s="1149"/>
      <c r="F248" s="1196"/>
      <c r="G248" s="1138"/>
      <c r="H248" s="1139"/>
      <c r="I248" s="711"/>
    </row>
    <row r="249" spans="1:9" x14ac:dyDescent="0.35">
      <c r="A249" s="1184">
        <v>26.04</v>
      </c>
      <c r="B249" s="1185" t="s">
        <v>481</v>
      </c>
      <c r="C249" s="796"/>
      <c r="D249" s="796"/>
      <c r="E249" s="1149" t="s">
        <v>208</v>
      </c>
      <c r="F249" s="1196">
        <v>100</v>
      </c>
      <c r="G249" s="1138"/>
      <c r="H249" s="1139"/>
      <c r="I249" s="711"/>
    </row>
    <row r="250" spans="1:9" ht="15" thickBot="1" x14ac:dyDescent="0.4">
      <c r="A250" s="1184"/>
      <c r="B250" s="1185"/>
      <c r="C250" s="796"/>
      <c r="D250" s="796"/>
      <c r="E250" s="1149"/>
      <c r="F250" s="1196"/>
      <c r="G250" s="1138"/>
      <c r="H250" s="1186"/>
      <c r="I250" s="711"/>
    </row>
    <row r="251" spans="1:9" ht="15" thickBot="1" x14ac:dyDescent="0.4">
      <c r="A251" s="1202" t="s">
        <v>224</v>
      </c>
      <c r="B251" s="1158"/>
      <c r="C251" s="1232"/>
      <c r="D251" s="1158"/>
      <c r="E251" s="1171"/>
      <c r="F251" s="1159"/>
      <c r="G251" s="1233"/>
      <c r="H251" s="1234"/>
      <c r="I251" s="711"/>
    </row>
    <row r="252" spans="1:9" x14ac:dyDescent="0.35">
      <c r="A252" s="1117"/>
      <c r="B252" s="1158"/>
      <c r="C252" s="1158"/>
      <c r="D252" s="1158"/>
      <c r="E252" s="1171"/>
      <c r="F252" s="1159"/>
      <c r="G252" s="1160"/>
      <c r="H252" s="1172"/>
      <c r="I252" s="711"/>
    </row>
    <row r="253" spans="1:9" ht="15" thickBot="1" x14ac:dyDescent="0.4">
      <c r="A253" s="1123"/>
      <c r="B253" s="1173"/>
      <c r="C253" s="1173"/>
      <c r="D253" s="1173"/>
      <c r="E253" s="1174"/>
      <c r="F253" s="1175"/>
      <c r="G253" s="1176"/>
      <c r="H253" s="1201"/>
      <c r="I253" s="711"/>
    </row>
    <row r="254" spans="1:9" x14ac:dyDescent="0.35">
      <c r="A254" s="1202" t="s">
        <v>5</v>
      </c>
      <c r="B254" s="1117" t="s">
        <v>6</v>
      </c>
      <c r="C254" s="1117"/>
      <c r="D254" s="1117"/>
      <c r="E254" s="1118" t="s">
        <v>7</v>
      </c>
      <c r="F254" s="1119" t="s">
        <v>8</v>
      </c>
      <c r="G254" s="1235" t="s">
        <v>9</v>
      </c>
      <c r="H254" s="1206" t="s">
        <v>10</v>
      </c>
      <c r="I254" s="711"/>
    </row>
    <row r="255" spans="1:9" ht="15" thickBot="1" x14ac:dyDescent="0.4">
      <c r="A255" s="1207"/>
      <c r="B255" s="1123"/>
      <c r="C255" s="1123"/>
      <c r="D255" s="1123"/>
      <c r="E255" s="1209"/>
      <c r="F255" s="1125"/>
      <c r="G255" s="1236" t="s">
        <v>11</v>
      </c>
      <c r="H255" s="1211" t="s">
        <v>11</v>
      </c>
      <c r="I255" s="711"/>
    </row>
    <row r="256" spans="1:9" x14ac:dyDescent="0.35">
      <c r="A256" s="1237"/>
      <c r="B256" s="1163"/>
      <c r="C256" s="1112"/>
      <c r="D256" s="1112"/>
      <c r="E256" s="1238"/>
      <c r="F256" s="1179"/>
      <c r="G256" s="1132"/>
      <c r="H256" s="1180"/>
      <c r="I256" s="711"/>
    </row>
    <row r="257" spans="1:9" x14ac:dyDescent="0.35">
      <c r="A257" s="1181">
        <v>3300</v>
      </c>
      <c r="B257" s="1163" t="s">
        <v>225</v>
      </c>
      <c r="C257" s="796"/>
      <c r="D257" s="796"/>
      <c r="E257" s="1149"/>
      <c r="F257" s="1196"/>
      <c r="G257" s="1138"/>
      <c r="H257" s="1186"/>
      <c r="I257" s="711"/>
    </row>
    <row r="258" spans="1:9" x14ac:dyDescent="0.35">
      <c r="A258" s="1200"/>
      <c r="B258" s="1185"/>
      <c r="C258" s="796"/>
      <c r="D258" s="796"/>
      <c r="E258" s="1149"/>
      <c r="F258" s="1196"/>
      <c r="G258" s="1138"/>
      <c r="H258" s="1186"/>
      <c r="I258" s="711"/>
    </row>
    <row r="259" spans="1:9" x14ac:dyDescent="0.35">
      <c r="A259" s="1239" t="s">
        <v>226</v>
      </c>
      <c r="B259" s="1163" t="s">
        <v>227</v>
      </c>
      <c r="C259" s="796"/>
      <c r="D259" s="796"/>
      <c r="E259" s="1149"/>
      <c r="F259" s="1137"/>
      <c r="G259" s="1138"/>
      <c r="H259" s="1186"/>
      <c r="I259" s="711"/>
    </row>
    <row r="260" spans="1:9" x14ac:dyDescent="0.35">
      <c r="A260" s="1200"/>
      <c r="B260" s="1163"/>
      <c r="C260" s="796"/>
      <c r="D260" s="796"/>
      <c r="E260" s="1149"/>
      <c r="F260" s="1137"/>
      <c r="G260" s="1138"/>
      <c r="H260" s="1186"/>
      <c r="I260" s="711"/>
    </row>
    <row r="261" spans="1:9" x14ac:dyDescent="0.35">
      <c r="A261" s="1200"/>
      <c r="B261" s="2205" t="s">
        <v>228</v>
      </c>
      <c r="C261" s="2206"/>
      <c r="D261" s="2207"/>
      <c r="E261" s="1149"/>
      <c r="F261" s="1183"/>
      <c r="G261" s="1212"/>
      <c r="H261" s="1224"/>
      <c r="I261" s="711"/>
    </row>
    <row r="262" spans="1:9" x14ac:dyDescent="0.35">
      <c r="A262" s="1200"/>
      <c r="B262" s="1144"/>
      <c r="C262" s="1145"/>
      <c r="D262" s="1145"/>
      <c r="E262" s="1149"/>
      <c r="F262" s="1183"/>
      <c r="G262" s="1212"/>
      <c r="H262" s="1224"/>
      <c r="I262" s="711"/>
    </row>
    <row r="263" spans="1:9" x14ac:dyDescent="0.35">
      <c r="A263" s="1200"/>
      <c r="B263" s="1185" t="s">
        <v>229</v>
      </c>
      <c r="C263" s="796"/>
      <c r="D263" s="796"/>
      <c r="E263" s="1149" t="s">
        <v>45</v>
      </c>
      <c r="F263" s="1183">
        <v>150</v>
      </c>
      <c r="G263" s="1212"/>
      <c r="H263" s="1139"/>
      <c r="I263" s="711"/>
    </row>
    <row r="264" spans="1:9" x14ac:dyDescent="0.35">
      <c r="A264" s="1200"/>
      <c r="B264" s="1185"/>
      <c r="C264" s="796"/>
      <c r="D264" s="796"/>
      <c r="E264" s="1149"/>
      <c r="F264" s="1183"/>
      <c r="G264" s="1212"/>
      <c r="H264" s="1139"/>
      <c r="I264" s="711"/>
    </row>
    <row r="265" spans="1:9" x14ac:dyDescent="0.35">
      <c r="A265" s="1200"/>
      <c r="B265" s="1185" t="s">
        <v>231</v>
      </c>
      <c r="C265" s="796"/>
      <c r="D265" s="796"/>
      <c r="E265" s="1149" t="s">
        <v>45</v>
      </c>
      <c r="F265" s="1183">
        <v>30</v>
      </c>
      <c r="G265" s="1212"/>
      <c r="H265" s="1139"/>
      <c r="I265" s="711"/>
    </row>
    <row r="266" spans="1:9" x14ac:dyDescent="0.35">
      <c r="A266" s="1200"/>
      <c r="B266" s="1185"/>
      <c r="C266" s="796"/>
      <c r="D266" s="796"/>
      <c r="E266" s="1149"/>
      <c r="F266" s="1183"/>
      <c r="G266" s="1212"/>
      <c r="H266" s="1139"/>
      <c r="I266" s="711"/>
    </row>
    <row r="267" spans="1:9" x14ac:dyDescent="0.35">
      <c r="A267" s="1229" t="s">
        <v>232</v>
      </c>
      <c r="B267" s="2205" t="s">
        <v>233</v>
      </c>
      <c r="C267" s="2206"/>
      <c r="D267" s="2207"/>
      <c r="E267" s="1149" t="s">
        <v>45</v>
      </c>
      <c r="F267" s="1166">
        <v>20</v>
      </c>
      <c r="G267" s="1212"/>
      <c r="H267" s="1139"/>
      <c r="I267" s="711"/>
    </row>
    <row r="268" spans="1:9" x14ac:dyDescent="0.35">
      <c r="A268" s="1200"/>
      <c r="B268" s="1185"/>
      <c r="C268" s="796"/>
      <c r="D268" s="796"/>
      <c r="E268" s="1149"/>
      <c r="F268" s="1183"/>
      <c r="G268" s="1240"/>
      <c r="H268" s="1139"/>
      <c r="I268" s="711"/>
    </row>
    <row r="269" spans="1:9" x14ac:dyDescent="0.35">
      <c r="A269" s="1229" t="s">
        <v>234</v>
      </c>
      <c r="B269" s="1185" t="s">
        <v>235</v>
      </c>
      <c r="C269" s="796"/>
      <c r="D269" s="796"/>
      <c r="E269" s="1149" t="s">
        <v>45</v>
      </c>
      <c r="F269" s="1183">
        <v>100</v>
      </c>
      <c r="G269" s="1240"/>
      <c r="H269" s="1139"/>
      <c r="I269" s="711"/>
    </row>
    <row r="270" spans="1:9" x14ac:dyDescent="0.35">
      <c r="A270" s="1184"/>
      <c r="B270" s="1185"/>
      <c r="C270" s="796"/>
      <c r="D270" s="796"/>
      <c r="E270" s="1149"/>
      <c r="F270" s="1183"/>
      <c r="G270" s="1240"/>
      <c r="H270" s="1139"/>
      <c r="I270" s="711"/>
    </row>
    <row r="271" spans="1:9" x14ac:dyDescent="0.35">
      <c r="A271" s="1229" t="s">
        <v>236</v>
      </c>
      <c r="B271" s="1185" t="s">
        <v>237</v>
      </c>
      <c r="C271" s="796"/>
      <c r="D271" s="796"/>
      <c r="E271" s="1149" t="s">
        <v>45</v>
      </c>
      <c r="F271" s="1183">
        <v>20</v>
      </c>
      <c r="G271" s="1240"/>
      <c r="H271" s="1139"/>
      <c r="I271" s="711"/>
    </row>
    <row r="272" spans="1:9" x14ac:dyDescent="0.35">
      <c r="A272" s="1184"/>
      <c r="B272" s="1185"/>
      <c r="C272" s="796"/>
      <c r="D272" s="796"/>
      <c r="E272" s="1149"/>
      <c r="F272" s="1183"/>
      <c r="G272" s="1240"/>
      <c r="H272" s="1139"/>
      <c r="I272" s="711"/>
    </row>
    <row r="273" spans="1:9" x14ac:dyDescent="0.35">
      <c r="A273" s="1229" t="s">
        <v>238</v>
      </c>
      <c r="B273" s="1185" t="s">
        <v>239</v>
      </c>
      <c r="C273" s="796"/>
      <c r="D273" s="796"/>
      <c r="E273" s="1149" t="s">
        <v>59</v>
      </c>
      <c r="F273" s="1183">
        <v>10</v>
      </c>
      <c r="G273" s="1240"/>
      <c r="H273" s="1139"/>
      <c r="I273" s="711"/>
    </row>
    <row r="274" spans="1:9" x14ac:dyDescent="0.35">
      <c r="A274" s="1184"/>
      <c r="B274" s="1185"/>
      <c r="C274" s="796"/>
      <c r="D274" s="796"/>
      <c r="E274" s="1149"/>
      <c r="F274" s="1183"/>
      <c r="G274" s="1240"/>
      <c r="H274" s="1139"/>
      <c r="I274" s="711"/>
    </row>
    <row r="275" spans="1:9" x14ac:dyDescent="0.35">
      <c r="A275" s="1229" t="s">
        <v>432</v>
      </c>
      <c r="B275" s="1185" t="s">
        <v>433</v>
      </c>
      <c r="C275" s="796"/>
      <c r="D275" s="796"/>
      <c r="E275" s="1149" t="s">
        <v>59</v>
      </c>
      <c r="F275" s="1183">
        <v>5</v>
      </c>
      <c r="G275" s="1240"/>
      <c r="H275" s="1139"/>
      <c r="I275" s="711"/>
    </row>
    <row r="276" spans="1:9" ht="15" thickBot="1" x14ac:dyDescent="0.4">
      <c r="A276" s="1184"/>
      <c r="B276" s="1185"/>
      <c r="C276" s="796"/>
      <c r="D276" s="796"/>
      <c r="E276" s="1149"/>
      <c r="F276" s="1183"/>
      <c r="G276" s="1240"/>
      <c r="H276" s="1139"/>
      <c r="I276" s="711"/>
    </row>
    <row r="277" spans="1:9" ht="15" thickBot="1" x14ac:dyDescent="0.4">
      <c r="A277" s="1219" t="s">
        <v>246</v>
      </c>
      <c r="B277" s="1220"/>
      <c r="C277" s="1220"/>
      <c r="D277" s="1220"/>
      <c r="E277" s="1220"/>
      <c r="F277" s="1221"/>
      <c r="G277" s="1222"/>
      <c r="H277" s="1223"/>
      <c r="I277" s="711"/>
    </row>
    <row r="278" spans="1:9" x14ac:dyDescent="0.35">
      <c r="A278" s="1117"/>
      <c r="B278" s="1158"/>
      <c r="C278" s="1158"/>
      <c r="D278" s="1158"/>
      <c r="E278" s="1158"/>
      <c r="F278" s="1159"/>
      <c r="G278" s="1160"/>
      <c r="H278" s="1161"/>
      <c r="I278" s="711"/>
    </row>
    <row r="279" spans="1:9" ht="15" thickBot="1" x14ac:dyDescent="0.4">
      <c r="A279" s="1123"/>
      <c r="B279" s="796"/>
      <c r="C279" s="796"/>
      <c r="D279" s="796"/>
      <c r="E279" s="796"/>
      <c r="F279" s="1113"/>
      <c r="G279" s="1114"/>
      <c r="H279" s="1115"/>
      <c r="I279" s="711"/>
    </row>
    <row r="280" spans="1:9" x14ac:dyDescent="0.35">
      <c r="A280" s="1116" t="s">
        <v>5</v>
      </c>
      <c r="B280" s="1117"/>
      <c r="C280" s="1117" t="s">
        <v>6</v>
      </c>
      <c r="D280" s="1117"/>
      <c r="E280" s="1204" t="s">
        <v>7</v>
      </c>
      <c r="F280" s="1119" t="s">
        <v>8</v>
      </c>
      <c r="G280" s="1235" t="s">
        <v>9</v>
      </c>
      <c r="H280" s="1121" t="s">
        <v>10</v>
      </c>
      <c r="I280" s="711"/>
    </row>
    <row r="281" spans="1:9" ht="15" thickBot="1" x14ac:dyDescent="0.4">
      <c r="A281" s="1122"/>
      <c r="B281" s="1208"/>
      <c r="C281" s="1123"/>
      <c r="D281" s="1123"/>
      <c r="E281" s="1209"/>
      <c r="F281" s="1125"/>
      <c r="G281" s="1236" t="s">
        <v>11</v>
      </c>
      <c r="H281" s="1127" t="s">
        <v>11</v>
      </c>
      <c r="I281" s="711"/>
    </row>
    <row r="282" spans="1:9" x14ac:dyDescent="0.35">
      <c r="A282" s="1181">
        <v>3400</v>
      </c>
      <c r="B282" s="1163" t="s">
        <v>87</v>
      </c>
      <c r="C282" s="796"/>
      <c r="D282" s="1164"/>
      <c r="E282" s="1149"/>
      <c r="F282" s="1196"/>
      <c r="G282" s="1241"/>
      <c r="H282" s="1139"/>
      <c r="I282" s="711"/>
    </row>
    <row r="283" spans="1:9" x14ac:dyDescent="0.35">
      <c r="A283" s="1181"/>
      <c r="B283" s="1163" t="s">
        <v>88</v>
      </c>
      <c r="C283" s="796"/>
      <c r="D283" s="796"/>
      <c r="E283" s="1141"/>
      <c r="F283" s="1196"/>
      <c r="G283" s="1241"/>
      <c r="H283" s="1139"/>
      <c r="I283" s="711"/>
    </row>
    <row r="284" spans="1:9" x14ac:dyDescent="0.35">
      <c r="A284" s="1200"/>
      <c r="B284" s="1185"/>
      <c r="C284" s="796"/>
      <c r="D284" s="796"/>
      <c r="E284" s="1149"/>
      <c r="F284" s="1196"/>
      <c r="G284" s="1241"/>
      <c r="H284" s="1139"/>
      <c r="I284" s="711"/>
    </row>
    <row r="285" spans="1:9" x14ac:dyDescent="0.35">
      <c r="A285" s="1239" t="s">
        <v>89</v>
      </c>
      <c r="B285" s="1163" t="s">
        <v>90</v>
      </c>
      <c r="C285" s="796"/>
      <c r="D285" s="796"/>
      <c r="E285" s="1149"/>
      <c r="F285" s="1137"/>
      <c r="G285" s="1242"/>
      <c r="H285" s="1139"/>
      <c r="I285" s="711"/>
    </row>
    <row r="286" spans="1:9" x14ac:dyDescent="0.35">
      <c r="A286" s="1200"/>
      <c r="B286" s="1163"/>
      <c r="C286" s="796"/>
      <c r="D286" s="796"/>
      <c r="E286" s="1149"/>
      <c r="F286" s="1137"/>
      <c r="G286" s="1242"/>
      <c r="H286" s="1139"/>
      <c r="I286" s="711"/>
    </row>
    <row r="287" spans="1:9" x14ac:dyDescent="0.35">
      <c r="A287" s="1184"/>
      <c r="B287" s="1185" t="s">
        <v>91</v>
      </c>
      <c r="C287" s="796"/>
      <c r="D287" s="796"/>
      <c r="E287" s="1149"/>
      <c r="F287" s="1183"/>
      <c r="G287" s="1212"/>
      <c r="H287" s="1139">
        <f>G287*F287</f>
        <v>0</v>
      </c>
      <c r="I287" s="711"/>
    </row>
    <row r="288" spans="1:9" x14ac:dyDescent="0.35">
      <c r="A288" s="1184"/>
      <c r="B288" s="1185"/>
      <c r="C288" s="796"/>
      <c r="D288" s="796"/>
      <c r="E288" s="1149"/>
      <c r="F288" s="1183"/>
      <c r="G288" s="1212"/>
      <c r="H288" s="1139"/>
      <c r="I288" s="711"/>
    </row>
    <row r="289" spans="1:9" x14ac:dyDescent="0.35">
      <c r="A289" s="1243"/>
      <c r="B289" s="1185" t="s">
        <v>92</v>
      </c>
      <c r="C289" s="796"/>
      <c r="D289" s="796"/>
      <c r="E289" s="1149" t="s">
        <v>45</v>
      </c>
      <c r="F289" s="1183">
        <v>75</v>
      </c>
      <c r="G289" s="1212"/>
      <c r="H289" s="1139"/>
      <c r="I289" s="711"/>
    </row>
    <row r="290" spans="1:9" x14ac:dyDescent="0.35">
      <c r="A290" s="1184"/>
      <c r="B290" s="1185" t="s">
        <v>93</v>
      </c>
      <c r="C290" s="796"/>
      <c r="D290" s="796"/>
      <c r="E290" s="1149"/>
      <c r="F290" s="1166"/>
      <c r="G290" s="1212"/>
      <c r="H290" s="1139"/>
      <c r="I290" s="711"/>
    </row>
    <row r="291" spans="1:9" x14ac:dyDescent="0.35">
      <c r="A291" s="1184"/>
      <c r="B291" s="1185"/>
      <c r="C291" s="796"/>
      <c r="D291" s="796"/>
      <c r="E291" s="1149"/>
      <c r="F291" s="1183"/>
      <c r="G291" s="1212"/>
      <c r="H291" s="1139"/>
      <c r="I291" s="711"/>
    </row>
    <row r="292" spans="1:9" x14ac:dyDescent="0.35">
      <c r="A292" s="1184"/>
      <c r="B292" s="1185" t="s">
        <v>247</v>
      </c>
      <c r="C292" s="796"/>
      <c r="D292" s="796"/>
      <c r="E292" s="1149"/>
      <c r="F292" s="1183"/>
      <c r="G292" s="1212"/>
      <c r="H292" s="1139"/>
      <c r="I292" s="711"/>
    </row>
    <row r="293" spans="1:9" x14ac:dyDescent="0.35">
      <c r="A293" s="1184"/>
      <c r="B293" s="1185"/>
      <c r="C293" s="796"/>
      <c r="D293" s="796"/>
      <c r="E293" s="1149"/>
      <c r="F293" s="1183"/>
      <c r="G293" s="1212"/>
      <c r="H293" s="1139"/>
      <c r="I293" s="711"/>
    </row>
    <row r="294" spans="1:9" x14ac:dyDescent="0.35">
      <c r="A294" s="1184"/>
      <c r="B294" s="1185" t="s">
        <v>482</v>
      </c>
      <c r="C294" s="796"/>
      <c r="D294" s="796"/>
      <c r="E294" s="1149" t="s">
        <v>45</v>
      </c>
      <c r="F294" s="1183">
        <v>75</v>
      </c>
      <c r="G294" s="1212"/>
      <c r="H294" s="1139"/>
      <c r="I294" s="711"/>
    </row>
    <row r="295" spans="1:9" x14ac:dyDescent="0.35">
      <c r="A295" s="1184"/>
      <c r="B295" s="1185"/>
      <c r="C295" s="796"/>
      <c r="D295" s="796"/>
      <c r="E295" s="1149"/>
      <c r="F295" s="1183"/>
      <c r="G295" s="1212"/>
      <c r="H295" s="1139"/>
      <c r="I295" s="711"/>
    </row>
    <row r="296" spans="1:9" x14ac:dyDescent="0.35">
      <c r="A296" s="1184"/>
      <c r="B296" s="1185" t="s">
        <v>249</v>
      </c>
      <c r="C296" s="796"/>
      <c r="D296" s="796"/>
      <c r="E296" s="1149"/>
      <c r="F296" s="1183"/>
      <c r="G296" s="1212"/>
      <c r="H296" s="1139"/>
      <c r="I296" s="711"/>
    </row>
    <row r="297" spans="1:9" x14ac:dyDescent="0.35">
      <c r="A297" s="1184"/>
      <c r="B297" s="1185"/>
      <c r="C297" s="796"/>
      <c r="D297" s="796"/>
      <c r="E297" s="1149"/>
      <c r="F297" s="1183"/>
      <c r="G297" s="1212"/>
      <c r="H297" s="1139"/>
      <c r="I297" s="711"/>
    </row>
    <row r="298" spans="1:9" x14ac:dyDescent="0.35">
      <c r="A298" s="1184"/>
      <c r="B298" s="1185" t="s">
        <v>482</v>
      </c>
      <c r="C298" s="796"/>
      <c r="D298" s="796"/>
      <c r="E298" s="1149" t="s">
        <v>45</v>
      </c>
      <c r="F298" s="1183">
        <v>50</v>
      </c>
      <c r="G298" s="1212"/>
      <c r="H298" s="1139"/>
      <c r="I298" s="711"/>
    </row>
    <row r="299" spans="1:9" x14ac:dyDescent="0.35">
      <c r="A299" s="1184"/>
      <c r="B299" s="1185"/>
      <c r="C299" s="796"/>
      <c r="D299" s="796"/>
      <c r="E299" s="1149"/>
      <c r="F299" s="1183"/>
      <c r="G299" s="1212"/>
      <c r="H299" s="1139"/>
      <c r="I299" s="711"/>
    </row>
    <row r="300" spans="1:9" x14ac:dyDescent="0.35">
      <c r="A300" s="1229" t="s">
        <v>250</v>
      </c>
      <c r="B300" s="1185" t="s">
        <v>251</v>
      </c>
      <c r="C300" s="796"/>
      <c r="D300" s="796"/>
      <c r="E300" s="1149" t="s">
        <v>45</v>
      </c>
      <c r="F300" s="1137">
        <v>50</v>
      </c>
      <c r="G300" s="1138"/>
      <c r="H300" s="1139"/>
      <c r="I300" s="711"/>
    </row>
    <row r="301" spans="1:9" x14ac:dyDescent="0.35">
      <c r="A301" s="1229"/>
      <c r="B301" s="1185"/>
      <c r="C301" s="796"/>
      <c r="D301" s="796"/>
      <c r="E301" s="1149"/>
      <c r="F301" s="1196"/>
      <c r="G301" s="1138"/>
      <c r="H301" s="1139"/>
      <c r="I301" s="711"/>
    </row>
    <row r="302" spans="1:9" x14ac:dyDescent="0.35">
      <c r="A302" s="1229" t="s">
        <v>252</v>
      </c>
      <c r="B302" s="1185" t="s">
        <v>254</v>
      </c>
      <c r="C302" s="796"/>
      <c r="D302" s="796"/>
      <c r="E302" s="1149" t="s">
        <v>59</v>
      </c>
      <c r="F302" s="1196">
        <v>5</v>
      </c>
      <c r="G302" s="1138"/>
      <c r="H302" s="1139"/>
      <c r="I302" s="711"/>
    </row>
    <row r="303" spans="1:9" x14ac:dyDescent="0.35">
      <c r="A303" s="1184"/>
      <c r="B303" s="1185"/>
      <c r="C303" s="796"/>
      <c r="D303" s="796"/>
      <c r="E303" s="1149"/>
      <c r="F303" s="1196"/>
      <c r="G303" s="1138"/>
      <c r="H303" s="1139"/>
      <c r="I303" s="711"/>
    </row>
    <row r="304" spans="1:9" x14ac:dyDescent="0.35">
      <c r="A304" s="1229" t="s">
        <v>483</v>
      </c>
      <c r="B304" s="1185" t="s">
        <v>484</v>
      </c>
      <c r="C304" s="796"/>
      <c r="D304" s="796"/>
      <c r="E304" s="1149" t="s">
        <v>45</v>
      </c>
      <c r="F304" s="1196">
        <v>50</v>
      </c>
      <c r="G304" s="1138"/>
      <c r="H304" s="1139"/>
      <c r="I304" s="711"/>
    </row>
    <row r="305" spans="1:256" ht="15" thickBot="1" x14ac:dyDescent="0.4">
      <c r="A305" s="1184"/>
      <c r="B305" s="1185"/>
      <c r="C305" s="796"/>
      <c r="D305" s="796"/>
      <c r="E305" s="1149"/>
      <c r="F305" s="1196"/>
      <c r="G305" s="1241"/>
      <c r="H305" s="1139"/>
      <c r="I305" s="711"/>
    </row>
    <row r="306" spans="1:256" ht="15" thickBot="1" x14ac:dyDescent="0.4">
      <c r="A306" s="1153" t="s">
        <v>94</v>
      </c>
      <c r="B306" s="1244"/>
      <c r="C306" s="1245"/>
      <c r="D306" s="1244"/>
      <c r="E306" s="1246"/>
      <c r="F306" s="1247"/>
      <c r="G306" s="1248"/>
      <c r="H306" s="1157"/>
      <c r="I306" s="711"/>
    </row>
    <row r="307" spans="1:256" x14ac:dyDescent="0.35">
      <c r="A307" s="1117"/>
      <c r="B307" s="1117"/>
      <c r="C307" s="1117"/>
      <c r="D307" s="1117"/>
      <c r="E307" s="1249"/>
      <c r="F307" s="1250"/>
      <c r="G307" s="1251"/>
      <c r="H307" s="1161"/>
      <c r="I307" s="711"/>
    </row>
    <row r="308" spans="1:256" ht="15" thickBot="1" x14ac:dyDescent="0.4">
      <c r="A308" s="1123"/>
      <c r="B308" s="1123"/>
      <c r="C308" s="1123"/>
      <c r="D308" s="1123"/>
      <c r="E308" s="1252"/>
      <c r="F308" s="1253"/>
      <c r="G308" s="1254"/>
      <c r="H308" s="1115"/>
      <c r="I308" s="711"/>
    </row>
    <row r="309" spans="1:256" x14ac:dyDescent="0.35">
      <c r="A309" s="1116" t="s">
        <v>5</v>
      </c>
      <c r="B309" s="1117"/>
      <c r="C309" s="1117" t="s">
        <v>6</v>
      </c>
      <c r="D309" s="1117"/>
      <c r="E309" s="1204" t="s">
        <v>7</v>
      </c>
      <c r="F309" s="1119" t="s">
        <v>8</v>
      </c>
      <c r="G309" s="1235" t="s">
        <v>9</v>
      </c>
      <c r="H309" s="1121" t="s">
        <v>10</v>
      </c>
      <c r="I309" s="711"/>
    </row>
    <row r="310" spans="1:256" ht="15" thickBot="1" x14ac:dyDescent="0.4">
      <c r="A310" s="1122"/>
      <c r="B310" s="1208"/>
      <c r="C310" s="1123"/>
      <c r="D310" s="1123"/>
      <c r="E310" s="1209"/>
      <c r="F310" s="1125"/>
      <c r="G310" s="1236" t="s">
        <v>11</v>
      </c>
      <c r="H310" s="1127" t="s">
        <v>11</v>
      </c>
      <c r="I310" s="711"/>
    </row>
    <row r="311" spans="1:256" x14ac:dyDescent="0.35">
      <c r="A311" s="1255"/>
      <c r="B311" s="1203"/>
      <c r="C311" s="1117"/>
      <c r="D311" s="1117"/>
      <c r="E311" s="1204"/>
      <c r="F311" s="1256"/>
      <c r="G311" s="1120"/>
      <c r="H311" s="1121"/>
      <c r="I311" s="711"/>
    </row>
    <row r="312" spans="1:256" x14ac:dyDescent="0.35">
      <c r="A312" s="1181">
        <v>3600</v>
      </c>
      <c r="B312" s="1163" t="s">
        <v>95</v>
      </c>
      <c r="C312" s="796"/>
      <c r="D312" s="1164"/>
      <c r="E312" s="1149"/>
      <c r="F312" s="1196"/>
      <c r="G312" s="1241"/>
      <c r="H312" s="1139"/>
      <c r="I312" s="711"/>
    </row>
    <row r="313" spans="1:256" x14ac:dyDescent="0.35">
      <c r="A313" s="1181"/>
      <c r="B313" s="1163" t="s">
        <v>35</v>
      </c>
      <c r="C313" s="796"/>
      <c r="D313" s="796"/>
      <c r="E313" s="1141"/>
      <c r="F313" s="1196"/>
      <c r="G313" s="1241"/>
      <c r="H313" s="1139"/>
      <c r="I313" s="711"/>
    </row>
    <row r="314" spans="1:256" x14ac:dyDescent="0.35">
      <c r="A314" s="1239">
        <v>36.01</v>
      </c>
      <c r="B314" s="1163" t="s">
        <v>96</v>
      </c>
      <c r="C314" s="796"/>
      <c r="D314" s="796"/>
      <c r="E314" s="1149"/>
      <c r="F314" s="1137"/>
      <c r="G314" s="1242"/>
      <c r="H314" s="1139"/>
      <c r="I314" s="711"/>
    </row>
    <row r="315" spans="1:256" x14ac:dyDescent="0.35">
      <c r="A315" s="1200"/>
      <c r="B315" s="1163"/>
      <c r="C315" s="796"/>
      <c r="D315" s="796"/>
      <c r="E315" s="1149"/>
      <c r="F315" s="1137"/>
      <c r="G315" s="1242"/>
      <c r="H315" s="1139"/>
      <c r="I315" s="711"/>
    </row>
    <row r="316" spans="1:256" x14ac:dyDescent="0.35">
      <c r="A316" s="1184"/>
      <c r="B316" s="1185" t="s">
        <v>97</v>
      </c>
      <c r="C316" s="796"/>
      <c r="D316" s="796"/>
      <c r="E316" s="1149" t="s">
        <v>45</v>
      </c>
      <c r="F316" s="1257">
        <v>100</v>
      </c>
      <c r="G316" s="1212"/>
      <c r="H316" s="1139"/>
      <c r="I316" s="711"/>
    </row>
    <row r="317" spans="1:256" x14ac:dyDescent="0.35">
      <c r="A317" s="1258"/>
      <c r="B317" s="1259" t="s">
        <v>526</v>
      </c>
      <c r="C317" s="1260"/>
      <c r="D317" s="1260"/>
      <c r="E317" s="1261" t="s">
        <v>45</v>
      </c>
      <c r="F317" s="1257">
        <v>30</v>
      </c>
      <c r="G317" s="1262"/>
      <c r="H317" s="1263"/>
      <c r="I317" s="1064"/>
      <c r="J317" s="1064"/>
      <c r="K317" s="1064"/>
      <c r="L317" s="1064"/>
      <c r="M317" s="1064"/>
      <c r="N317" s="1064"/>
      <c r="O317" s="1064"/>
      <c r="P317" s="1064"/>
      <c r="Q317" s="1064"/>
      <c r="R317" s="1064"/>
      <c r="S317" s="1064"/>
      <c r="T317" s="1064"/>
      <c r="U317" s="1064"/>
      <c r="V317" s="1064"/>
      <c r="W317" s="1064"/>
      <c r="X317" s="1064"/>
      <c r="Y317" s="1064"/>
      <c r="Z317" s="1064"/>
      <c r="AA317" s="1064"/>
      <c r="AB317" s="1064"/>
      <c r="AC317" s="1064"/>
      <c r="AD317" s="1064"/>
      <c r="AE317" s="1064"/>
      <c r="AF317" s="1064"/>
      <c r="AG317" s="1064"/>
      <c r="AH317" s="1064"/>
      <c r="AI317" s="1064"/>
      <c r="AJ317" s="1064"/>
      <c r="AK317" s="1064"/>
      <c r="AL317" s="1064"/>
      <c r="AM317" s="1064"/>
      <c r="AN317" s="1064"/>
      <c r="AO317" s="1064"/>
      <c r="AP317" s="1064"/>
      <c r="AQ317" s="1064"/>
      <c r="AR317" s="1064"/>
      <c r="AS317" s="1064"/>
      <c r="AT317" s="1064"/>
      <c r="AU317" s="1064"/>
      <c r="AV317" s="1064"/>
      <c r="AW317" s="1064"/>
      <c r="AX317" s="1064"/>
      <c r="AY317" s="1064"/>
      <c r="AZ317" s="1064"/>
      <c r="BA317" s="1064"/>
      <c r="BB317" s="1064"/>
      <c r="BC317" s="1064"/>
      <c r="BD317" s="1064"/>
      <c r="BE317" s="1064"/>
      <c r="BF317" s="1064"/>
      <c r="BG317" s="1064"/>
      <c r="BH317" s="1064"/>
      <c r="BI317" s="1064"/>
      <c r="BJ317" s="1064"/>
      <c r="BK317" s="1064"/>
      <c r="BL317" s="1064"/>
      <c r="BM317" s="1064"/>
      <c r="BN317" s="1064"/>
      <c r="BO317" s="1064"/>
      <c r="BP317" s="1064"/>
      <c r="BQ317" s="1064"/>
      <c r="BR317" s="1064"/>
      <c r="BS317" s="1064"/>
      <c r="BT317" s="1064"/>
      <c r="BU317" s="1064"/>
      <c r="BV317" s="1064"/>
      <c r="BW317" s="1064"/>
      <c r="BX317" s="1064"/>
      <c r="BY317" s="1064"/>
      <c r="BZ317" s="1064"/>
      <c r="CA317" s="1064"/>
      <c r="CB317" s="1064"/>
      <c r="CC317" s="1064"/>
      <c r="CD317" s="1064"/>
      <c r="CE317" s="1064"/>
      <c r="CF317" s="1064"/>
      <c r="CG317" s="1064"/>
      <c r="CH317" s="1064"/>
      <c r="CI317" s="1064"/>
      <c r="CJ317" s="1064"/>
      <c r="CK317" s="1064"/>
      <c r="CL317" s="1064"/>
      <c r="CM317" s="1064"/>
      <c r="CN317" s="1064"/>
      <c r="CO317" s="1064"/>
      <c r="CP317" s="1064"/>
      <c r="CQ317" s="1064"/>
      <c r="CR317" s="1064"/>
      <c r="CS317" s="1064"/>
      <c r="CT317" s="1064"/>
      <c r="CU317" s="1064"/>
      <c r="CV317" s="1064"/>
      <c r="CW317" s="1064"/>
      <c r="CX317" s="1064"/>
      <c r="CY317" s="1064"/>
      <c r="CZ317" s="1064"/>
      <c r="DA317" s="1064"/>
      <c r="DB317" s="1064"/>
      <c r="DC317" s="1064"/>
      <c r="DD317" s="1064"/>
      <c r="DE317" s="1064"/>
      <c r="DF317" s="1064"/>
      <c r="DG317" s="1064"/>
      <c r="DH317" s="1064"/>
      <c r="DI317" s="1064"/>
      <c r="DJ317" s="1064"/>
      <c r="DK317" s="1064"/>
      <c r="DL317" s="1064"/>
      <c r="DM317" s="1064"/>
      <c r="DN317" s="1064"/>
      <c r="DO317" s="1064"/>
      <c r="DP317" s="1064"/>
      <c r="DQ317" s="1064"/>
      <c r="DR317" s="1064"/>
      <c r="DS317" s="1064"/>
      <c r="DT317" s="1064"/>
      <c r="DU317" s="1064"/>
      <c r="DV317" s="1064"/>
      <c r="DW317" s="1064"/>
      <c r="DX317" s="1064"/>
      <c r="DY317" s="1064"/>
      <c r="DZ317" s="1064"/>
      <c r="EA317" s="1064"/>
      <c r="EB317" s="1064"/>
      <c r="EC317" s="1064"/>
      <c r="ED317" s="1064"/>
      <c r="EE317" s="1064"/>
      <c r="EF317" s="1064"/>
      <c r="EG317" s="1064"/>
      <c r="EH317" s="1064"/>
      <c r="EI317" s="1064"/>
      <c r="EJ317" s="1064"/>
      <c r="EK317" s="1064"/>
      <c r="EL317" s="1064"/>
      <c r="EM317" s="1064"/>
      <c r="EN317" s="1064"/>
      <c r="EO317" s="1064"/>
      <c r="EP317" s="1064"/>
      <c r="EQ317" s="1064"/>
      <c r="ER317" s="1064"/>
      <c r="ES317" s="1064"/>
      <c r="ET317" s="1064"/>
      <c r="EU317" s="1064"/>
      <c r="EV317" s="1064"/>
      <c r="EW317" s="1064"/>
      <c r="EX317" s="1064"/>
      <c r="EY317" s="1064"/>
      <c r="EZ317" s="1064"/>
      <c r="FA317" s="1064"/>
      <c r="FB317" s="1064"/>
      <c r="FC317" s="1064"/>
      <c r="FD317" s="1064"/>
      <c r="FE317" s="1064"/>
      <c r="FF317" s="1064"/>
      <c r="FG317" s="1064"/>
      <c r="FH317" s="1064"/>
      <c r="FI317" s="1064"/>
      <c r="FJ317" s="1064"/>
      <c r="FK317" s="1064"/>
      <c r="FL317" s="1064"/>
      <c r="FM317" s="1064"/>
      <c r="FN317" s="1064"/>
      <c r="FO317" s="1064"/>
      <c r="FP317" s="1064"/>
      <c r="FQ317" s="1064"/>
      <c r="FR317" s="1064"/>
      <c r="FS317" s="1064"/>
      <c r="FT317" s="1064"/>
      <c r="FU317" s="1064"/>
      <c r="FV317" s="1064"/>
      <c r="FW317" s="1064"/>
      <c r="FX317" s="1064"/>
      <c r="FY317" s="1064"/>
      <c r="FZ317" s="1064"/>
      <c r="GA317" s="1064"/>
      <c r="GB317" s="1064"/>
      <c r="GC317" s="1064"/>
      <c r="GD317" s="1064"/>
      <c r="GE317" s="1064"/>
      <c r="GF317" s="1064"/>
      <c r="GG317" s="1064"/>
      <c r="GH317" s="1064"/>
      <c r="GI317" s="1064"/>
      <c r="GJ317" s="1064"/>
      <c r="GK317" s="1064"/>
      <c r="GL317" s="1064"/>
      <c r="GM317" s="1064"/>
      <c r="GN317" s="1064"/>
      <c r="GO317" s="1064"/>
      <c r="GP317" s="1064"/>
      <c r="GQ317" s="1064"/>
      <c r="GR317" s="1064"/>
      <c r="GS317" s="1064"/>
      <c r="GT317" s="1064"/>
      <c r="GU317" s="1064"/>
      <c r="GV317" s="1064"/>
      <c r="GW317" s="1064"/>
      <c r="GX317" s="1064"/>
      <c r="GY317" s="1064"/>
      <c r="GZ317" s="1064"/>
      <c r="HA317" s="1064"/>
      <c r="HB317" s="1064"/>
      <c r="HC317" s="1064"/>
      <c r="HD317" s="1064"/>
      <c r="HE317" s="1064"/>
      <c r="HF317" s="1064"/>
      <c r="HG317" s="1064"/>
      <c r="HH317" s="1064"/>
      <c r="HI317" s="1064"/>
      <c r="HJ317" s="1064"/>
      <c r="HK317" s="1064"/>
      <c r="HL317" s="1064"/>
      <c r="HM317" s="1064"/>
      <c r="HN317" s="1064"/>
      <c r="HO317" s="1064"/>
      <c r="HP317" s="1064"/>
      <c r="HQ317" s="1064"/>
      <c r="HR317" s="1064"/>
      <c r="HS317" s="1064"/>
      <c r="HT317" s="1064"/>
      <c r="HU317" s="1064"/>
      <c r="HV317" s="1064"/>
      <c r="HW317" s="1064"/>
      <c r="HX317" s="1064"/>
      <c r="HY317" s="1064"/>
      <c r="HZ317" s="1064"/>
      <c r="IA317" s="1064"/>
      <c r="IB317" s="1064"/>
      <c r="IC317" s="1064"/>
      <c r="ID317" s="1064"/>
      <c r="IE317" s="1064"/>
      <c r="IF317" s="1064"/>
      <c r="IG317" s="1064"/>
      <c r="IH317" s="1064"/>
      <c r="II317" s="1064"/>
      <c r="IJ317" s="1064"/>
      <c r="IK317" s="1064"/>
      <c r="IL317" s="1064"/>
      <c r="IM317" s="1064"/>
      <c r="IN317" s="1064"/>
      <c r="IO317" s="1064"/>
      <c r="IP317" s="1064"/>
      <c r="IQ317" s="1064"/>
      <c r="IR317" s="1064"/>
      <c r="IS317" s="1064"/>
      <c r="IT317" s="1064"/>
      <c r="IU317" s="1064"/>
      <c r="IV317" s="1064"/>
    </row>
    <row r="318" spans="1:256" ht="15" thickBot="1" x14ac:dyDescent="0.4">
      <c r="A318" s="1184"/>
      <c r="B318" s="1185"/>
      <c r="C318" s="796"/>
      <c r="D318" s="796"/>
      <c r="E318" s="1149"/>
      <c r="F318" s="1196"/>
      <c r="G318" s="1241"/>
      <c r="H318" s="1139"/>
      <c r="I318" s="711"/>
    </row>
    <row r="319" spans="1:256" ht="15" thickBot="1" x14ac:dyDescent="0.4">
      <c r="A319" s="1153" t="s">
        <v>485</v>
      </c>
      <c r="B319" s="1244"/>
      <c r="C319" s="1245"/>
      <c r="D319" s="1244"/>
      <c r="E319" s="1246"/>
      <c r="F319" s="1247"/>
      <c r="G319" s="1248"/>
      <c r="H319" s="1157"/>
      <c r="I319" s="711"/>
    </row>
    <row r="320" spans="1:256" x14ac:dyDescent="0.35">
      <c r="A320" s="1112"/>
      <c r="B320" s="1112"/>
      <c r="C320" s="1112"/>
      <c r="D320" s="1112"/>
      <c r="E320" s="1109"/>
      <c r="F320" s="1227"/>
      <c r="G320" s="1228"/>
      <c r="H320" s="1214"/>
      <c r="I320" s="711"/>
    </row>
    <row r="321" spans="1:9" x14ac:dyDescent="0.35">
      <c r="A321" s="1112"/>
      <c r="B321" s="1112"/>
      <c r="C321" s="1112"/>
      <c r="D321" s="1112"/>
      <c r="E321" s="1109"/>
      <c r="F321" s="1227"/>
      <c r="G321" s="1228"/>
      <c r="H321" s="1214"/>
      <c r="I321" s="711"/>
    </row>
    <row r="322" spans="1:9" x14ac:dyDescent="0.35">
      <c r="A322" s="1112" t="s">
        <v>255</v>
      </c>
      <c r="B322" s="1112"/>
      <c r="C322" s="1112"/>
      <c r="D322" s="1112"/>
      <c r="E322" s="1109"/>
      <c r="F322" s="1227"/>
      <c r="G322" s="1228"/>
      <c r="H322" s="1214"/>
      <c r="I322" s="711"/>
    </row>
    <row r="323" spans="1:9" ht="15" thickBot="1" x14ac:dyDescent="0.4">
      <c r="A323" s="796"/>
      <c r="B323" s="796"/>
      <c r="C323" s="796"/>
      <c r="D323" s="796"/>
      <c r="E323" s="1187"/>
      <c r="F323" s="1113"/>
      <c r="G323" s="1114"/>
      <c r="H323" s="1188" t="s">
        <v>256</v>
      </c>
      <c r="I323" s="711"/>
    </row>
    <row r="324" spans="1:9" x14ac:dyDescent="0.35">
      <c r="A324" s="1116" t="s">
        <v>5</v>
      </c>
      <c r="B324" s="1117"/>
      <c r="C324" s="1117" t="s">
        <v>6</v>
      </c>
      <c r="D324" s="1117"/>
      <c r="E324" s="1204" t="s">
        <v>7</v>
      </c>
      <c r="F324" s="1119" t="s">
        <v>8</v>
      </c>
      <c r="G324" s="1235" t="s">
        <v>9</v>
      </c>
      <c r="H324" s="1121" t="s">
        <v>10</v>
      </c>
      <c r="I324" s="711"/>
    </row>
    <row r="325" spans="1:9" ht="15" thickBot="1" x14ac:dyDescent="0.4">
      <c r="A325" s="1122"/>
      <c r="B325" s="1208"/>
      <c r="C325" s="1123"/>
      <c r="D325" s="1123"/>
      <c r="E325" s="1209"/>
      <c r="F325" s="1125"/>
      <c r="G325" s="1236" t="s">
        <v>11</v>
      </c>
      <c r="H325" s="1127" t="s">
        <v>11</v>
      </c>
      <c r="I325" s="711"/>
    </row>
    <row r="326" spans="1:9" x14ac:dyDescent="0.35">
      <c r="A326" s="1255">
        <v>4000</v>
      </c>
      <c r="B326" s="1203" t="s">
        <v>257</v>
      </c>
      <c r="C326" s="1117"/>
      <c r="D326" s="1117"/>
      <c r="E326" s="1204"/>
      <c r="F326" s="1256"/>
      <c r="G326" s="1120"/>
      <c r="H326" s="1121"/>
      <c r="I326" s="711"/>
    </row>
    <row r="327" spans="1:9" x14ac:dyDescent="0.35">
      <c r="A327" s="1237"/>
      <c r="B327" s="1163"/>
      <c r="C327" s="1112"/>
      <c r="D327" s="1112"/>
      <c r="E327" s="1238"/>
      <c r="F327" s="1179"/>
      <c r="G327" s="1264"/>
      <c r="H327" s="1265"/>
      <c r="I327" s="711"/>
    </row>
    <row r="328" spans="1:9" x14ac:dyDescent="0.35">
      <c r="A328" s="1181">
        <v>4100</v>
      </c>
      <c r="B328" s="1163" t="s">
        <v>258</v>
      </c>
      <c r="C328" s="796"/>
      <c r="D328" s="796"/>
      <c r="E328" s="1149"/>
      <c r="F328" s="1196"/>
      <c r="G328" s="1241"/>
      <c r="H328" s="1139"/>
      <c r="I328" s="711"/>
    </row>
    <row r="329" spans="1:9" x14ac:dyDescent="0.35">
      <c r="A329" s="1200"/>
      <c r="B329" s="1185"/>
      <c r="C329" s="796"/>
      <c r="D329" s="796"/>
      <c r="E329" s="1149"/>
      <c r="F329" s="1196"/>
      <c r="G329" s="1241"/>
      <c r="H329" s="1139"/>
      <c r="I329" s="711"/>
    </row>
    <row r="330" spans="1:9" x14ac:dyDescent="0.35">
      <c r="A330" s="1239" t="s">
        <v>259</v>
      </c>
      <c r="B330" s="1163" t="s">
        <v>260</v>
      </c>
      <c r="C330" s="796"/>
      <c r="D330" s="796"/>
      <c r="E330" s="1149"/>
      <c r="F330" s="1137"/>
      <c r="G330" s="1242"/>
      <c r="H330" s="1139"/>
      <c r="I330" s="711"/>
    </row>
    <row r="331" spans="1:9" x14ac:dyDescent="0.35">
      <c r="A331" s="1200"/>
      <c r="B331" s="1185" t="s">
        <v>261</v>
      </c>
      <c r="C331" s="796"/>
      <c r="D331" s="796"/>
      <c r="E331" s="1149" t="s">
        <v>262</v>
      </c>
      <c r="F331" s="1166">
        <v>100</v>
      </c>
      <c r="G331" s="1242"/>
      <c r="H331" s="1139"/>
      <c r="I331" s="711"/>
    </row>
    <row r="332" spans="1:9" ht="15" thickBot="1" x14ac:dyDescent="0.4">
      <c r="A332" s="1200"/>
      <c r="B332" s="1185"/>
      <c r="C332" s="796"/>
      <c r="D332" s="796"/>
      <c r="E332" s="1149"/>
      <c r="F332" s="1166"/>
      <c r="G332" s="1212"/>
      <c r="H332" s="1186"/>
      <c r="I332" s="711"/>
    </row>
    <row r="333" spans="1:9" ht="15" thickBot="1" x14ac:dyDescent="0.4">
      <c r="A333" s="1153" t="s">
        <v>264</v>
      </c>
      <c r="B333" s="1154"/>
      <c r="C333" s="1154"/>
      <c r="D333" s="1154"/>
      <c r="E333" s="1154"/>
      <c r="F333" s="1155"/>
      <c r="G333" s="1156"/>
      <c r="H333" s="1157"/>
      <c r="I333" s="711"/>
    </row>
    <row r="334" spans="1:9" x14ac:dyDescent="0.35">
      <c r="A334" s="1266"/>
      <c r="B334" s="1158"/>
      <c r="C334" s="1158"/>
      <c r="D334" s="1158"/>
      <c r="E334" s="1171"/>
      <c r="F334" s="1267"/>
      <c r="G334" s="1268"/>
      <c r="H334" s="1269"/>
      <c r="I334" s="711"/>
    </row>
    <row r="335" spans="1:9" ht="15" thickBot="1" x14ac:dyDescent="0.4">
      <c r="A335" s="1135"/>
      <c r="B335" s="796"/>
      <c r="C335" s="796"/>
      <c r="D335" s="796"/>
      <c r="E335" s="1187"/>
      <c r="F335" s="1270"/>
      <c r="G335" s="1225"/>
      <c r="H335" s="1271"/>
      <c r="I335" s="711"/>
    </row>
    <row r="336" spans="1:9" x14ac:dyDescent="0.35">
      <c r="A336" s="1116" t="s">
        <v>5</v>
      </c>
      <c r="B336" s="1117"/>
      <c r="C336" s="1117" t="s">
        <v>6</v>
      </c>
      <c r="D336" s="1117"/>
      <c r="E336" s="1204" t="s">
        <v>7</v>
      </c>
      <c r="F336" s="1119" t="s">
        <v>8</v>
      </c>
      <c r="G336" s="1235" t="s">
        <v>9</v>
      </c>
      <c r="H336" s="1121" t="s">
        <v>10</v>
      </c>
      <c r="I336" s="711"/>
    </row>
    <row r="337" spans="1:9" ht="15" thickBot="1" x14ac:dyDescent="0.4">
      <c r="A337" s="1122"/>
      <c r="B337" s="1208"/>
      <c r="C337" s="1123"/>
      <c r="D337" s="1123"/>
      <c r="E337" s="1209"/>
      <c r="F337" s="1125"/>
      <c r="G337" s="1236" t="s">
        <v>11</v>
      </c>
      <c r="H337" s="1127" t="s">
        <v>11</v>
      </c>
      <c r="I337" s="711"/>
    </row>
    <row r="338" spans="1:9" x14ac:dyDescent="0.35">
      <c r="A338" s="1255">
        <v>4000</v>
      </c>
      <c r="B338" s="1203" t="s">
        <v>257</v>
      </c>
      <c r="C338" s="1117"/>
      <c r="D338" s="796"/>
      <c r="E338" s="1149"/>
      <c r="F338" s="1166"/>
      <c r="G338" s="1212"/>
      <c r="H338" s="1186"/>
      <c r="I338" s="711"/>
    </row>
    <row r="339" spans="1:9" x14ac:dyDescent="0.35">
      <c r="A339" s="1237"/>
      <c r="B339" s="1163"/>
      <c r="C339" s="1112"/>
      <c r="D339" s="796"/>
      <c r="E339" s="1149"/>
      <c r="F339" s="1166"/>
      <c r="G339" s="1212"/>
      <c r="H339" s="1186"/>
      <c r="I339" s="711"/>
    </row>
    <row r="340" spans="1:9" x14ac:dyDescent="0.35">
      <c r="A340" s="1181">
        <v>4200</v>
      </c>
      <c r="B340" s="1163" t="s">
        <v>265</v>
      </c>
      <c r="C340" s="796"/>
      <c r="D340" s="796"/>
      <c r="E340" s="1149"/>
      <c r="F340" s="1166"/>
      <c r="G340" s="1212"/>
      <c r="H340" s="1186"/>
      <c r="I340" s="711"/>
    </row>
    <row r="341" spans="1:9" x14ac:dyDescent="0.35">
      <c r="A341" s="1200"/>
      <c r="B341" s="1185"/>
      <c r="C341" s="796"/>
      <c r="D341" s="796"/>
      <c r="E341" s="1149"/>
      <c r="F341" s="1166"/>
      <c r="G341" s="1212"/>
      <c r="H341" s="1186"/>
      <c r="I341" s="711"/>
    </row>
    <row r="342" spans="1:9" x14ac:dyDescent="0.35">
      <c r="A342" s="1229">
        <v>42.02</v>
      </c>
      <c r="B342" s="1185" t="s">
        <v>266</v>
      </c>
      <c r="C342" s="796"/>
      <c r="D342" s="796"/>
      <c r="E342" s="1149"/>
      <c r="F342" s="1166"/>
      <c r="G342" s="1212"/>
      <c r="H342" s="1186"/>
      <c r="I342" s="711"/>
    </row>
    <row r="343" spans="1:9" x14ac:dyDescent="0.35">
      <c r="A343" s="1200"/>
      <c r="B343" s="1185"/>
      <c r="C343" s="796"/>
      <c r="D343" s="796"/>
      <c r="E343" s="1141"/>
      <c r="F343" s="1166"/>
      <c r="G343" s="1212"/>
      <c r="H343" s="1186"/>
      <c r="I343" s="711"/>
    </row>
    <row r="344" spans="1:9" ht="17" x14ac:dyDescent="0.35">
      <c r="A344" s="1200"/>
      <c r="B344" s="1185" t="s">
        <v>486</v>
      </c>
      <c r="C344" s="796"/>
      <c r="D344" s="796"/>
      <c r="E344" s="1141" t="s">
        <v>534</v>
      </c>
      <c r="F344" s="1166">
        <v>50</v>
      </c>
      <c r="G344" s="1212"/>
      <c r="H344" s="1139"/>
      <c r="I344" s="711"/>
    </row>
    <row r="345" spans="1:9" x14ac:dyDescent="0.35">
      <c r="A345" s="1200"/>
      <c r="B345" s="1185"/>
      <c r="C345" s="796"/>
      <c r="D345" s="796"/>
      <c r="E345" s="1141"/>
      <c r="F345" s="1166"/>
      <c r="G345" s="1212"/>
      <c r="H345" s="1139"/>
      <c r="I345" s="711"/>
    </row>
    <row r="346" spans="1:9" ht="17" x14ac:dyDescent="0.35">
      <c r="A346" s="1200"/>
      <c r="B346" s="1185" t="s">
        <v>487</v>
      </c>
      <c r="C346" s="796"/>
      <c r="D346" s="796"/>
      <c r="E346" s="1141" t="s">
        <v>534</v>
      </c>
      <c r="F346" s="1166">
        <v>50</v>
      </c>
      <c r="G346" s="1212"/>
      <c r="H346" s="1139"/>
      <c r="I346" s="711"/>
    </row>
    <row r="347" spans="1:9" ht="15" thickBot="1" x14ac:dyDescent="0.4">
      <c r="A347" s="1200"/>
      <c r="B347" s="1185"/>
      <c r="C347" s="796"/>
      <c r="D347" s="796"/>
      <c r="E347" s="1141"/>
      <c r="F347" s="1166"/>
      <c r="G347" s="1212"/>
      <c r="H347" s="1186"/>
      <c r="I347" s="711"/>
    </row>
    <row r="348" spans="1:9" ht="15" thickBot="1" x14ac:dyDescent="0.4">
      <c r="A348" s="1153" t="s">
        <v>270</v>
      </c>
      <c r="B348" s="1154"/>
      <c r="C348" s="1154"/>
      <c r="D348" s="1154"/>
      <c r="E348" s="1154"/>
      <c r="F348" s="1155"/>
      <c r="G348" s="1156"/>
      <c r="H348" s="1157"/>
      <c r="I348" s="711"/>
    </row>
    <row r="349" spans="1:9" x14ac:dyDescent="0.35">
      <c r="A349" s="1117"/>
      <c r="B349" s="1158"/>
      <c r="C349" s="1158"/>
      <c r="D349" s="1158"/>
      <c r="E349" s="1158"/>
      <c r="F349" s="1159"/>
      <c r="G349" s="1160"/>
      <c r="H349" s="1161"/>
      <c r="I349" s="711"/>
    </row>
    <row r="350" spans="1:9" ht="15" thickBot="1" x14ac:dyDescent="0.4">
      <c r="A350" s="1112"/>
      <c r="B350" s="796"/>
      <c r="C350" s="796"/>
      <c r="D350" s="796"/>
      <c r="E350" s="796"/>
      <c r="F350" s="1113"/>
      <c r="G350" s="1114"/>
      <c r="H350" s="1214"/>
      <c r="I350" s="711"/>
    </row>
    <row r="351" spans="1:9" x14ac:dyDescent="0.35">
      <c r="A351" s="1116" t="s">
        <v>5</v>
      </c>
      <c r="B351" s="1117"/>
      <c r="C351" s="1117" t="s">
        <v>6</v>
      </c>
      <c r="D351" s="1117"/>
      <c r="E351" s="1204" t="s">
        <v>7</v>
      </c>
      <c r="F351" s="1119" t="s">
        <v>8</v>
      </c>
      <c r="G351" s="1235" t="s">
        <v>9</v>
      </c>
      <c r="H351" s="1121" t="s">
        <v>10</v>
      </c>
      <c r="I351" s="711"/>
    </row>
    <row r="352" spans="1:9" ht="15" thickBot="1" x14ac:dyDescent="0.4">
      <c r="A352" s="1122"/>
      <c r="B352" s="1208"/>
      <c r="C352" s="1123"/>
      <c r="D352" s="1123"/>
      <c r="E352" s="1209"/>
      <c r="F352" s="1125"/>
      <c r="G352" s="1236" t="s">
        <v>11</v>
      </c>
      <c r="H352" s="1127" t="s">
        <v>11</v>
      </c>
      <c r="I352" s="711"/>
    </row>
    <row r="353" spans="1:9" x14ac:dyDescent="0.35">
      <c r="A353" s="1177">
        <v>4900</v>
      </c>
      <c r="B353" s="2208" t="s">
        <v>98</v>
      </c>
      <c r="C353" s="2209"/>
      <c r="D353" s="2210"/>
      <c r="E353" s="1136"/>
      <c r="F353" s="1196"/>
      <c r="G353" s="1138"/>
      <c r="H353" s="1224"/>
      <c r="I353" s="711"/>
    </row>
    <row r="354" spans="1:9" x14ac:dyDescent="0.35">
      <c r="A354" s="1239">
        <v>49.03</v>
      </c>
      <c r="B354" s="1163" t="s">
        <v>488</v>
      </c>
      <c r="C354" s="796"/>
      <c r="D354" s="796"/>
      <c r="E354" s="1149"/>
      <c r="F354" s="1196"/>
      <c r="G354" s="1138"/>
      <c r="H354" s="1224"/>
      <c r="I354" s="711"/>
    </row>
    <row r="355" spans="1:9" x14ac:dyDescent="0.35">
      <c r="A355" s="1200"/>
      <c r="B355" s="1185"/>
      <c r="C355" s="796"/>
      <c r="D355" s="796"/>
      <c r="E355" s="1149"/>
      <c r="F355" s="1196"/>
      <c r="G355" s="1138"/>
      <c r="H355" s="1224"/>
      <c r="I355" s="711"/>
    </row>
    <row r="356" spans="1:9" ht="17" x14ac:dyDescent="0.35">
      <c r="A356" s="1200"/>
      <c r="B356" s="1185" t="s">
        <v>489</v>
      </c>
      <c r="C356" s="796"/>
      <c r="D356" s="796"/>
      <c r="E356" s="1149" t="s">
        <v>534</v>
      </c>
      <c r="F356" s="1196">
        <v>50</v>
      </c>
      <c r="G356" s="1138"/>
      <c r="H356" s="1139"/>
      <c r="I356" s="711"/>
    </row>
    <row r="357" spans="1:9" x14ac:dyDescent="0.35">
      <c r="A357" s="1200"/>
      <c r="B357" s="1185"/>
      <c r="C357" s="796"/>
      <c r="D357" s="796"/>
      <c r="E357" s="1149"/>
      <c r="F357" s="1196"/>
      <c r="G357" s="1241"/>
      <c r="H357" s="1139"/>
      <c r="I357" s="711"/>
    </row>
    <row r="358" spans="1:9" x14ac:dyDescent="0.35">
      <c r="A358" s="1239" t="s">
        <v>490</v>
      </c>
      <c r="B358" s="2208" t="s">
        <v>491</v>
      </c>
      <c r="C358" s="2209"/>
      <c r="D358" s="2210"/>
      <c r="E358" s="1149"/>
      <c r="F358" s="1196"/>
      <c r="G358" s="1241"/>
      <c r="H358" s="1139"/>
      <c r="I358" s="711"/>
    </row>
    <row r="359" spans="1:9" x14ac:dyDescent="0.35">
      <c r="A359" s="1200"/>
      <c r="B359" s="1185"/>
      <c r="C359" s="796"/>
      <c r="D359" s="796"/>
      <c r="E359" s="1149"/>
      <c r="F359" s="1183"/>
      <c r="G359" s="1240"/>
      <c r="H359" s="1139"/>
      <c r="I359" s="711"/>
    </row>
    <row r="360" spans="1:9" ht="17" x14ac:dyDescent="0.35">
      <c r="A360" s="1229"/>
      <c r="B360" s="2205" t="s">
        <v>492</v>
      </c>
      <c r="C360" s="2206"/>
      <c r="D360" s="2207"/>
      <c r="E360" s="1149" t="s">
        <v>535</v>
      </c>
      <c r="F360" s="1183">
        <v>25</v>
      </c>
      <c r="G360" s="1240"/>
      <c r="H360" s="1139"/>
      <c r="I360" s="711"/>
    </row>
    <row r="361" spans="1:9" x14ac:dyDescent="0.35">
      <c r="A361" s="1239"/>
      <c r="B361" s="1163"/>
      <c r="C361" s="796"/>
      <c r="D361" s="796"/>
      <c r="E361" s="1149"/>
      <c r="F361" s="1183"/>
      <c r="G361" s="1240"/>
      <c r="H361" s="1139"/>
      <c r="I361" s="711"/>
    </row>
    <row r="362" spans="1:9" ht="23.4" customHeight="1" x14ac:dyDescent="0.35">
      <c r="A362" s="1229"/>
      <c r="B362" s="2205" t="s">
        <v>493</v>
      </c>
      <c r="C362" s="2206"/>
      <c r="D362" s="2207"/>
      <c r="E362" s="1149" t="s">
        <v>535</v>
      </c>
      <c r="F362" s="1183">
        <v>25</v>
      </c>
      <c r="G362" s="1240"/>
      <c r="H362" s="1139"/>
      <c r="I362" s="711"/>
    </row>
    <row r="363" spans="1:9" x14ac:dyDescent="0.35">
      <c r="A363" s="1200"/>
      <c r="B363" s="1185"/>
      <c r="C363" s="796"/>
      <c r="D363" s="796"/>
      <c r="E363" s="1149"/>
      <c r="F363" s="1183"/>
      <c r="G363" s="1240"/>
      <c r="H363" s="1139"/>
      <c r="I363" s="711"/>
    </row>
    <row r="364" spans="1:9" ht="17" x14ac:dyDescent="0.35">
      <c r="A364" s="1200"/>
      <c r="B364" s="2205" t="s">
        <v>494</v>
      </c>
      <c r="C364" s="2206"/>
      <c r="D364" s="2207"/>
      <c r="E364" s="1149" t="s">
        <v>535</v>
      </c>
      <c r="F364" s="1183">
        <v>25</v>
      </c>
      <c r="G364" s="1240"/>
      <c r="H364" s="1139"/>
      <c r="I364" s="711"/>
    </row>
    <row r="365" spans="1:9" x14ac:dyDescent="0.35">
      <c r="A365" s="1200"/>
      <c r="B365" s="1185"/>
      <c r="C365" s="796"/>
      <c r="D365" s="796"/>
      <c r="E365" s="1149"/>
      <c r="F365" s="1183"/>
      <c r="G365" s="1240"/>
      <c r="H365" s="1139"/>
      <c r="I365" s="711"/>
    </row>
    <row r="366" spans="1:9" ht="17" x14ac:dyDescent="0.35">
      <c r="A366" s="1200"/>
      <c r="B366" s="1185" t="s">
        <v>495</v>
      </c>
      <c r="C366" s="796"/>
      <c r="D366" s="796"/>
      <c r="E366" s="1149" t="s">
        <v>535</v>
      </c>
      <c r="F366" s="1196">
        <v>25</v>
      </c>
      <c r="G366" s="1241"/>
      <c r="H366" s="1139"/>
      <c r="I366" s="711"/>
    </row>
    <row r="367" spans="1:9" x14ac:dyDescent="0.35">
      <c r="A367" s="1200"/>
      <c r="B367" s="1185"/>
      <c r="C367" s="796"/>
      <c r="D367" s="796"/>
      <c r="E367" s="1149"/>
      <c r="F367" s="1196"/>
      <c r="G367" s="1241"/>
      <c r="H367" s="1139"/>
      <c r="I367" s="711"/>
    </row>
    <row r="368" spans="1:9" x14ac:dyDescent="0.35">
      <c r="A368" s="1239" t="s">
        <v>99</v>
      </c>
      <c r="B368" s="1163" t="s">
        <v>100</v>
      </c>
      <c r="C368" s="796"/>
      <c r="D368" s="796"/>
      <c r="E368" s="1149"/>
      <c r="F368" s="1196"/>
      <c r="G368" s="1241"/>
      <c r="H368" s="1139"/>
      <c r="I368" s="711"/>
    </row>
    <row r="369" spans="1:9" x14ac:dyDescent="0.35">
      <c r="A369" s="1229"/>
      <c r="B369" s="1185"/>
      <c r="C369" s="796"/>
      <c r="D369" s="796"/>
      <c r="E369" s="1149"/>
      <c r="F369" s="1196"/>
      <c r="G369" s="1241"/>
      <c r="H369" s="1139"/>
      <c r="I369" s="711"/>
    </row>
    <row r="370" spans="1:9" x14ac:dyDescent="0.35">
      <c r="A370" s="1229"/>
      <c r="B370" s="1185" t="s">
        <v>496</v>
      </c>
      <c r="C370" s="796"/>
      <c r="D370" s="796"/>
      <c r="E370" s="1149"/>
      <c r="F370" s="1196"/>
      <c r="G370" s="1241"/>
      <c r="H370" s="1139"/>
      <c r="I370" s="711"/>
    </row>
    <row r="371" spans="1:9" x14ac:dyDescent="0.35">
      <c r="A371" s="1229"/>
      <c r="B371" s="1185"/>
      <c r="C371" s="796"/>
      <c r="D371" s="796"/>
      <c r="E371" s="1149"/>
      <c r="F371" s="1196"/>
      <c r="G371" s="1241"/>
      <c r="H371" s="1139"/>
      <c r="I371" s="711"/>
    </row>
    <row r="372" spans="1:9" ht="17" x14ac:dyDescent="0.35">
      <c r="A372" s="1229"/>
      <c r="B372" s="1185" t="s">
        <v>102</v>
      </c>
      <c r="C372" s="796"/>
      <c r="D372" s="796"/>
      <c r="E372" s="1149" t="s">
        <v>534</v>
      </c>
      <c r="F372" s="1196">
        <v>25</v>
      </c>
      <c r="G372" s="1241"/>
      <c r="H372" s="1139"/>
      <c r="I372" s="711"/>
    </row>
    <row r="373" spans="1:9" x14ac:dyDescent="0.35">
      <c r="A373" s="1229"/>
      <c r="B373" s="1185"/>
      <c r="C373" s="796"/>
      <c r="D373" s="796"/>
      <c r="E373" s="1149"/>
      <c r="F373" s="1196"/>
      <c r="G373" s="1241"/>
      <c r="H373" s="1139"/>
      <c r="I373" s="711"/>
    </row>
    <row r="374" spans="1:9" ht="17" x14ac:dyDescent="0.35">
      <c r="A374" s="1229"/>
      <c r="B374" s="1185" t="s">
        <v>104</v>
      </c>
      <c r="C374" s="796"/>
      <c r="D374" s="796"/>
      <c r="E374" s="1149" t="s">
        <v>534</v>
      </c>
      <c r="F374" s="1196">
        <v>25</v>
      </c>
      <c r="G374" s="1241"/>
      <c r="H374" s="1139"/>
      <c r="I374" s="711"/>
    </row>
    <row r="375" spans="1:9" x14ac:dyDescent="0.35">
      <c r="A375" s="1229"/>
      <c r="B375" s="1185"/>
      <c r="C375" s="796"/>
      <c r="D375" s="796"/>
      <c r="E375" s="1149"/>
      <c r="F375" s="1196"/>
      <c r="G375" s="1241"/>
      <c r="H375" s="1139"/>
      <c r="I375" s="711"/>
    </row>
    <row r="376" spans="1:9" x14ac:dyDescent="0.35">
      <c r="A376" s="1229"/>
      <c r="B376" s="1185" t="s">
        <v>527</v>
      </c>
      <c r="C376" s="796"/>
      <c r="D376" s="796"/>
      <c r="E376" s="1149"/>
      <c r="F376" s="1196"/>
      <c r="G376" s="1241"/>
      <c r="H376" s="1139"/>
      <c r="I376" s="711"/>
    </row>
    <row r="377" spans="1:9" x14ac:dyDescent="0.35">
      <c r="A377" s="1229"/>
      <c r="B377" s="1185"/>
      <c r="C377" s="796"/>
      <c r="D377" s="796"/>
      <c r="E377" s="1149"/>
      <c r="F377" s="1196"/>
      <c r="G377" s="1241"/>
      <c r="H377" s="1139"/>
      <c r="I377" s="711"/>
    </row>
    <row r="378" spans="1:9" ht="17" x14ac:dyDescent="0.35">
      <c r="A378" s="1229"/>
      <c r="B378" s="1185" t="s">
        <v>102</v>
      </c>
      <c r="C378" s="796"/>
      <c r="D378" s="796"/>
      <c r="E378" s="1149" t="s">
        <v>534</v>
      </c>
      <c r="F378" s="1196">
        <v>500</v>
      </c>
      <c r="G378" s="1241"/>
      <c r="H378" s="1139"/>
      <c r="I378" s="711"/>
    </row>
    <row r="379" spans="1:9" x14ac:dyDescent="0.35">
      <c r="A379" s="1229"/>
      <c r="B379" s="1185"/>
      <c r="C379" s="796"/>
      <c r="D379" s="796"/>
      <c r="E379" s="1149"/>
      <c r="F379" s="1196"/>
      <c r="G379" s="1241"/>
      <c r="H379" s="1139"/>
      <c r="I379" s="711"/>
    </row>
    <row r="380" spans="1:9" ht="17" x14ac:dyDescent="0.35">
      <c r="A380" s="1229"/>
      <c r="B380" s="1185" t="s">
        <v>104</v>
      </c>
      <c r="C380" s="796"/>
      <c r="D380" s="796"/>
      <c r="E380" s="1149" t="s">
        <v>534</v>
      </c>
      <c r="F380" s="1196">
        <v>1000</v>
      </c>
      <c r="G380" s="1241"/>
      <c r="H380" s="1139"/>
      <c r="I380" s="711"/>
    </row>
    <row r="381" spans="1:9" ht="15" thickBot="1" x14ac:dyDescent="0.4">
      <c r="A381" s="1229"/>
      <c r="B381" s="1185"/>
      <c r="C381" s="796"/>
      <c r="D381" s="796"/>
      <c r="E381" s="1149"/>
      <c r="F381" s="1196"/>
      <c r="G381" s="1241"/>
      <c r="H381" s="1139"/>
      <c r="I381" s="711"/>
    </row>
    <row r="382" spans="1:9" ht="15" thickBot="1" x14ac:dyDescent="0.4">
      <c r="A382" s="1153" t="s">
        <v>106</v>
      </c>
      <c r="B382" s="1154"/>
      <c r="C382" s="1154"/>
      <c r="D382" s="1154"/>
      <c r="E382" s="1154"/>
      <c r="F382" s="1155"/>
      <c r="G382" s="1156"/>
      <c r="H382" s="1157"/>
      <c r="I382" s="711"/>
    </row>
    <row r="383" spans="1:9" x14ac:dyDescent="0.35">
      <c r="A383" s="1112"/>
      <c r="B383" s="796"/>
      <c r="C383" s="796"/>
      <c r="D383" s="796"/>
      <c r="E383" s="796"/>
      <c r="F383" s="1113"/>
      <c r="G383" s="1114"/>
      <c r="H383" s="1214"/>
      <c r="I383" s="711"/>
    </row>
    <row r="384" spans="1:9" ht="15" thickBot="1" x14ac:dyDescent="0.4">
      <c r="A384" s="1112"/>
      <c r="B384" s="796"/>
      <c r="C384" s="796"/>
      <c r="D384" s="796"/>
      <c r="E384" s="796"/>
      <c r="F384" s="1113"/>
      <c r="G384" s="1114"/>
      <c r="H384" s="1214"/>
      <c r="I384" s="711"/>
    </row>
    <row r="385" spans="1:9" x14ac:dyDescent="0.35">
      <c r="A385" s="1116" t="s">
        <v>5</v>
      </c>
      <c r="B385" s="1117"/>
      <c r="C385" s="1117" t="s">
        <v>6</v>
      </c>
      <c r="D385" s="1117"/>
      <c r="E385" s="1118" t="s">
        <v>7</v>
      </c>
      <c r="F385" s="1119" t="s">
        <v>8</v>
      </c>
      <c r="G385" s="1235" t="s">
        <v>9</v>
      </c>
      <c r="H385" s="1121" t="s">
        <v>10</v>
      </c>
      <c r="I385" s="719"/>
    </row>
    <row r="386" spans="1:9" ht="15" thickBot="1" x14ac:dyDescent="0.4">
      <c r="A386" s="1122"/>
      <c r="B386" s="1123"/>
      <c r="C386" s="1123"/>
      <c r="D386" s="1123"/>
      <c r="E386" s="1124"/>
      <c r="F386" s="1125"/>
      <c r="G386" s="1236" t="s">
        <v>11</v>
      </c>
      <c r="H386" s="1127" t="s">
        <v>11</v>
      </c>
      <c r="I386" s="719"/>
    </row>
    <row r="387" spans="1:9" x14ac:dyDescent="0.35">
      <c r="A387" s="1162">
        <v>5400</v>
      </c>
      <c r="B387" s="1163" t="s">
        <v>273</v>
      </c>
      <c r="C387" s="796"/>
      <c r="D387" s="1164"/>
      <c r="E387" s="1141"/>
      <c r="F387" s="1196"/>
      <c r="G387" s="1241"/>
      <c r="H387" s="1139"/>
      <c r="I387" s="711"/>
    </row>
    <row r="388" spans="1:9" x14ac:dyDescent="0.35">
      <c r="A388" s="1143">
        <v>54.01</v>
      </c>
      <c r="B388" s="1185" t="s">
        <v>497</v>
      </c>
      <c r="C388" s="796"/>
      <c r="D388" s="1164"/>
      <c r="E388" s="1272"/>
      <c r="F388" s="1196"/>
      <c r="G388" s="1241"/>
      <c r="H388" s="1139"/>
      <c r="I388" s="711"/>
    </row>
    <row r="389" spans="1:9" x14ac:dyDescent="0.35">
      <c r="A389" s="1143"/>
      <c r="B389" s="1185" t="s">
        <v>498</v>
      </c>
      <c r="C389" s="796"/>
      <c r="D389" s="1164"/>
      <c r="E389" s="1272"/>
      <c r="F389" s="1196"/>
      <c r="G389" s="1241"/>
      <c r="H389" s="1139"/>
      <c r="I389" s="711"/>
    </row>
    <row r="390" spans="1:9" ht="17" x14ac:dyDescent="0.35">
      <c r="A390" s="1143"/>
      <c r="B390" s="1185" t="s">
        <v>499</v>
      </c>
      <c r="C390" s="796"/>
      <c r="D390" s="1164"/>
      <c r="E390" s="1272" t="s">
        <v>534</v>
      </c>
      <c r="F390" s="1196">
        <v>5</v>
      </c>
      <c r="G390" s="1241"/>
      <c r="H390" s="1139"/>
      <c r="I390" s="711"/>
    </row>
    <row r="391" spans="1:9" x14ac:dyDescent="0.35">
      <c r="A391" s="1162"/>
      <c r="B391" s="1163"/>
      <c r="C391" s="796"/>
      <c r="D391" s="1164"/>
      <c r="E391" s="1141"/>
      <c r="F391" s="1196"/>
      <c r="G391" s="1241"/>
      <c r="H391" s="1139"/>
      <c r="I391" s="711"/>
    </row>
    <row r="392" spans="1:9" x14ac:dyDescent="0.35">
      <c r="A392" s="1143" t="s">
        <v>274</v>
      </c>
      <c r="B392" s="1185" t="s">
        <v>275</v>
      </c>
      <c r="C392" s="796"/>
      <c r="D392" s="1164"/>
      <c r="E392" s="1272" t="s">
        <v>22</v>
      </c>
      <c r="F392" s="1137">
        <v>5</v>
      </c>
      <c r="G392" s="1242"/>
      <c r="H392" s="1139"/>
      <c r="I392" s="711"/>
    </row>
    <row r="393" spans="1:9" ht="15" thickBot="1" x14ac:dyDescent="0.4">
      <c r="A393" s="1200"/>
      <c r="B393" s="1231"/>
      <c r="C393" s="796"/>
      <c r="D393" s="796"/>
      <c r="E393" s="1149"/>
      <c r="F393" s="1166"/>
      <c r="G393" s="1273"/>
      <c r="H393" s="1139"/>
      <c r="I393" s="711"/>
    </row>
    <row r="394" spans="1:9" ht="15" thickBot="1" x14ac:dyDescent="0.4">
      <c r="A394" s="1153" t="s">
        <v>278</v>
      </c>
      <c r="B394" s="1154"/>
      <c r="C394" s="1154"/>
      <c r="D394" s="1154"/>
      <c r="E394" s="1154"/>
      <c r="F394" s="1155"/>
      <c r="G394" s="1156"/>
      <c r="H394" s="1157"/>
      <c r="I394" s="711"/>
    </row>
    <row r="395" spans="1:9" x14ac:dyDescent="0.35">
      <c r="A395" s="1117"/>
      <c r="B395" s="1158"/>
      <c r="C395" s="1158"/>
      <c r="D395" s="1158"/>
      <c r="E395" s="1158"/>
      <c r="F395" s="1159"/>
      <c r="G395" s="1160"/>
      <c r="H395" s="1161"/>
      <c r="I395" s="711"/>
    </row>
    <row r="396" spans="1:9" x14ac:dyDescent="0.35">
      <c r="A396" s="1112"/>
      <c r="B396" s="796"/>
      <c r="C396" s="796"/>
      <c r="D396" s="796"/>
      <c r="E396" s="796"/>
      <c r="F396" s="1113"/>
      <c r="G396" s="1114"/>
      <c r="H396" s="1214"/>
      <c r="I396" s="711"/>
    </row>
    <row r="397" spans="1:9" ht="15" thickBot="1" x14ac:dyDescent="0.4">
      <c r="A397" s="711"/>
      <c r="B397" s="711"/>
      <c r="C397" s="711"/>
      <c r="D397" s="711"/>
      <c r="E397" s="711"/>
      <c r="F397" s="1106"/>
      <c r="G397" s="1107"/>
      <c r="H397" s="1108"/>
      <c r="I397" s="711"/>
    </row>
    <row r="398" spans="1:9" x14ac:dyDescent="0.35">
      <c r="A398" s="1116" t="s">
        <v>5</v>
      </c>
      <c r="B398" s="1117" t="s">
        <v>6</v>
      </c>
      <c r="C398" s="1117"/>
      <c r="D398" s="1117"/>
      <c r="E398" s="1118" t="s">
        <v>7</v>
      </c>
      <c r="F398" s="1119" t="s">
        <v>8</v>
      </c>
      <c r="G398" s="1120" t="s">
        <v>9</v>
      </c>
      <c r="H398" s="1121" t="s">
        <v>10</v>
      </c>
      <c r="I398" s="711"/>
    </row>
    <row r="399" spans="1:9" ht="15" thickBot="1" x14ac:dyDescent="0.4">
      <c r="A399" s="1122"/>
      <c r="B399" s="1123"/>
      <c r="C399" s="1123"/>
      <c r="D399" s="1123"/>
      <c r="E399" s="1124"/>
      <c r="F399" s="1125"/>
      <c r="G399" s="1126" t="s">
        <v>11</v>
      </c>
      <c r="H399" s="1127" t="s">
        <v>11</v>
      </c>
      <c r="I399" s="711"/>
    </row>
    <row r="400" spans="1:9" x14ac:dyDescent="0.35">
      <c r="A400" s="1181">
        <v>6100</v>
      </c>
      <c r="B400" s="1163" t="s">
        <v>293</v>
      </c>
      <c r="C400" s="796"/>
      <c r="D400" s="796"/>
      <c r="E400" s="1136"/>
      <c r="F400" s="1137"/>
      <c r="G400" s="1114"/>
      <c r="H400" s="1139"/>
      <c r="I400" s="711"/>
    </row>
    <row r="401" spans="1:9" x14ac:dyDescent="0.35">
      <c r="A401" s="1239" t="s">
        <v>294</v>
      </c>
      <c r="B401" s="1163" t="s">
        <v>72</v>
      </c>
      <c r="C401" s="796"/>
      <c r="D401" s="796"/>
      <c r="E401" s="1149"/>
      <c r="F401" s="1196"/>
      <c r="G401" s="1212"/>
      <c r="H401" s="1139"/>
      <c r="I401" s="711"/>
    </row>
    <row r="402" spans="1:9" x14ac:dyDescent="0.35">
      <c r="A402" s="1239"/>
      <c r="B402" s="1163"/>
      <c r="C402" s="796"/>
      <c r="D402" s="796"/>
      <c r="E402" s="1149"/>
      <c r="F402" s="1196"/>
      <c r="G402" s="1212"/>
      <c r="H402" s="1139"/>
      <c r="I402" s="711"/>
    </row>
    <row r="403" spans="1:9" x14ac:dyDescent="0.35">
      <c r="A403" s="1200"/>
      <c r="B403" s="1185" t="s">
        <v>295</v>
      </c>
      <c r="C403" s="796"/>
      <c r="D403" s="796"/>
      <c r="E403" s="1149" t="s">
        <v>45</v>
      </c>
      <c r="F403" s="1196">
        <v>20</v>
      </c>
      <c r="G403" s="1212"/>
      <c r="H403" s="1139"/>
      <c r="I403" s="711"/>
    </row>
    <row r="404" spans="1:9" x14ac:dyDescent="0.35">
      <c r="A404" s="1200"/>
      <c r="B404" s="1185"/>
      <c r="C404" s="796"/>
      <c r="D404" s="796"/>
      <c r="E404" s="1149"/>
      <c r="F404" s="1196"/>
      <c r="G404" s="1212"/>
      <c r="H404" s="1139"/>
      <c r="I404" s="711"/>
    </row>
    <row r="405" spans="1:9" x14ac:dyDescent="0.35">
      <c r="A405" s="1200"/>
      <c r="B405" s="1185" t="s">
        <v>296</v>
      </c>
      <c r="C405" s="796"/>
      <c r="D405" s="796"/>
      <c r="E405" s="1149" t="s">
        <v>45</v>
      </c>
      <c r="F405" s="1196">
        <v>20</v>
      </c>
      <c r="G405" s="1212"/>
      <c r="H405" s="1139"/>
      <c r="I405" s="711"/>
    </row>
    <row r="406" spans="1:9" x14ac:dyDescent="0.35">
      <c r="A406" s="1200"/>
      <c r="B406" s="1185"/>
      <c r="C406" s="796"/>
      <c r="D406" s="796"/>
      <c r="E406" s="1149"/>
      <c r="F406" s="1196"/>
      <c r="G406" s="1212"/>
      <c r="H406" s="1139"/>
      <c r="I406" s="711"/>
    </row>
    <row r="407" spans="1:9" x14ac:dyDescent="0.35">
      <c r="A407" s="1239" t="s">
        <v>297</v>
      </c>
      <c r="B407" s="1163" t="s">
        <v>74</v>
      </c>
      <c r="C407" s="796"/>
      <c r="D407" s="796"/>
      <c r="E407" s="1149"/>
      <c r="F407" s="1196"/>
      <c r="G407" s="1212"/>
      <c r="H407" s="1139"/>
      <c r="I407" s="711"/>
    </row>
    <row r="408" spans="1:9" x14ac:dyDescent="0.35">
      <c r="A408" s="1239"/>
      <c r="B408" s="1163"/>
      <c r="C408" s="796"/>
      <c r="D408" s="796"/>
      <c r="E408" s="1149"/>
      <c r="F408" s="1196"/>
      <c r="G408" s="1212"/>
      <c r="H408" s="1139"/>
      <c r="I408" s="711"/>
    </row>
    <row r="409" spans="1:9" x14ac:dyDescent="0.35">
      <c r="A409" s="1200"/>
      <c r="B409" s="1185" t="s">
        <v>298</v>
      </c>
      <c r="C409" s="796"/>
      <c r="D409" s="796"/>
      <c r="E409" s="1149" t="s">
        <v>45</v>
      </c>
      <c r="F409" s="1196">
        <v>50</v>
      </c>
      <c r="G409" s="1212"/>
      <c r="H409" s="1139"/>
      <c r="I409" s="711"/>
    </row>
    <row r="410" spans="1:9" ht="15" thickBot="1" x14ac:dyDescent="0.4">
      <c r="A410" s="1152"/>
      <c r="B410" s="796"/>
      <c r="C410" s="796"/>
      <c r="D410" s="796"/>
      <c r="E410" s="1149"/>
      <c r="F410" s="1183"/>
      <c r="G410" s="1240"/>
      <c r="H410" s="1139"/>
      <c r="I410" s="711"/>
    </row>
    <row r="411" spans="1:9" ht="15" thickBot="1" x14ac:dyDescent="0.4">
      <c r="A411" s="1153" t="s">
        <v>299</v>
      </c>
      <c r="B411" s="1154"/>
      <c r="C411" s="1154"/>
      <c r="D411" s="1154"/>
      <c r="E411" s="1154"/>
      <c r="F411" s="1155"/>
      <c r="G411" s="1156"/>
      <c r="H411" s="1157"/>
      <c r="I411" s="711"/>
    </row>
    <row r="412" spans="1:9" x14ac:dyDescent="0.35">
      <c r="A412" s="711"/>
      <c r="B412" s="711"/>
      <c r="C412" s="711"/>
      <c r="D412" s="711"/>
      <c r="E412" s="711"/>
      <c r="F412" s="1106"/>
      <c r="G412" s="1107"/>
      <c r="H412" s="1108"/>
      <c r="I412" s="711"/>
    </row>
    <row r="413" spans="1:9" ht="15" thickBot="1" x14ac:dyDescent="0.4">
      <c r="A413" s="711"/>
      <c r="B413" s="711"/>
      <c r="C413" s="711"/>
      <c r="D413" s="711"/>
      <c r="E413" s="711"/>
      <c r="F413" s="1106"/>
      <c r="G413" s="1107"/>
      <c r="H413" s="1108"/>
      <c r="I413" s="711"/>
    </row>
    <row r="414" spans="1:9" x14ac:dyDescent="0.35">
      <c r="A414" s="1116" t="s">
        <v>5</v>
      </c>
      <c r="B414" s="1117" t="s">
        <v>6</v>
      </c>
      <c r="C414" s="1117"/>
      <c r="D414" s="1117"/>
      <c r="E414" s="1118" t="s">
        <v>7</v>
      </c>
      <c r="F414" s="1119" t="s">
        <v>8</v>
      </c>
      <c r="G414" s="1120" t="s">
        <v>9</v>
      </c>
      <c r="H414" s="1121" t="s">
        <v>10</v>
      </c>
      <c r="I414" s="711"/>
    </row>
    <row r="415" spans="1:9" ht="15" thickBot="1" x14ac:dyDescent="0.4">
      <c r="A415" s="1122"/>
      <c r="B415" s="1123"/>
      <c r="C415" s="1123"/>
      <c r="D415" s="1123"/>
      <c r="E415" s="1124"/>
      <c r="F415" s="1125"/>
      <c r="G415" s="1126" t="s">
        <v>11</v>
      </c>
      <c r="H415" s="1127" t="s">
        <v>11</v>
      </c>
      <c r="I415" s="711"/>
    </row>
    <row r="416" spans="1:9" x14ac:dyDescent="0.35">
      <c r="A416" s="1181">
        <v>6200</v>
      </c>
      <c r="B416" s="1163" t="s">
        <v>300</v>
      </c>
      <c r="C416" s="796"/>
      <c r="D416" s="796"/>
      <c r="E416" s="1136"/>
      <c r="F416" s="1137"/>
      <c r="G416" s="1114"/>
      <c r="H416" s="1139"/>
      <c r="I416" s="711"/>
    </row>
    <row r="417" spans="1:9" x14ac:dyDescent="0.35">
      <c r="A417" s="1200"/>
      <c r="B417" s="1185"/>
      <c r="C417" s="796"/>
      <c r="D417" s="796"/>
      <c r="E417" s="1149"/>
      <c r="F417" s="1196"/>
      <c r="G417" s="1241"/>
      <c r="H417" s="1139"/>
      <c r="I417" s="711"/>
    </row>
    <row r="418" spans="1:9" x14ac:dyDescent="0.35">
      <c r="A418" s="1239" t="s">
        <v>301</v>
      </c>
      <c r="B418" s="1163" t="s">
        <v>302</v>
      </c>
      <c r="C418" s="796"/>
      <c r="D418" s="796"/>
      <c r="E418" s="1274" t="s">
        <v>208</v>
      </c>
      <c r="F418" s="1196">
        <v>20</v>
      </c>
      <c r="G418" s="1212"/>
      <c r="H418" s="1139"/>
      <c r="I418" s="711"/>
    </row>
    <row r="419" spans="1:9" ht="15" thickBot="1" x14ac:dyDescent="0.4">
      <c r="A419" s="1152"/>
      <c r="B419" s="796"/>
      <c r="C419" s="796"/>
      <c r="D419" s="796"/>
      <c r="E419" s="1149"/>
      <c r="F419" s="1183"/>
      <c r="G419" s="1240"/>
      <c r="H419" s="1139"/>
      <c r="I419" s="711"/>
    </row>
    <row r="420" spans="1:9" ht="15" thickBot="1" x14ac:dyDescent="0.4">
      <c r="A420" s="1153" t="s">
        <v>303</v>
      </c>
      <c r="B420" s="1154"/>
      <c r="C420" s="1154"/>
      <c r="D420" s="1154"/>
      <c r="E420" s="1154"/>
      <c r="F420" s="1155"/>
      <c r="G420" s="1156"/>
      <c r="H420" s="1157"/>
      <c r="I420" s="711"/>
    </row>
    <row r="421" spans="1:9" ht="15" thickBot="1" x14ac:dyDescent="0.4">
      <c r="A421" s="711"/>
      <c r="B421" s="711"/>
      <c r="C421" s="711"/>
      <c r="D421" s="711"/>
      <c r="E421" s="711"/>
      <c r="F421" s="1106"/>
      <c r="G421" s="1107"/>
      <c r="H421" s="1108"/>
      <c r="I421" s="711"/>
    </row>
    <row r="422" spans="1:9" x14ac:dyDescent="0.35">
      <c r="A422" s="1116" t="s">
        <v>5</v>
      </c>
      <c r="B422" s="1117" t="s">
        <v>6</v>
      </c>
      <c r="C422" s="1117"/>
      <c r="D422" s="1117"/>
      <c r="E422" s="1118" t="s">
        <v>7</v>
      </c>
      <c r="F422" s="1119" t="s">
        <v>8</v>
      </c>
      <c r="G422" s="1120" t="s">
        <v>9</v>
      </c>
      <c r="H422" s="1121" t="s">
        <v>10</v>
      </c>
      <c r="I422" s="711"/>
    </row>
    <row r="423" spans="1:9" ht="15" thickBot="1" x14ac:dyDescent="0.4">
      <c r="A423" s="1122"/>
      <c r="B423" s="1123"/>
      <c r="C423" s="1123"/>
      <c r="D423" s="1123"/>
      <c r="E423" s="1124"/>
      <c r="F423" s="1125"/>
      <c r="G423" s="1126" t="s">
        <v>11</v>
      </c>
      <c r="H423" s="1127" t="s">
        <v>11</v>
      </c>
      <c r="I423" s="711"/>
    </row>
    <row r="424" spans="1:9" x14ac:dyDescent="0.35">
      <c r="A424" s="1162">
        <v>6300</v>
      </c>
      <c r="B424" s="1163" t="s">
        <v>304</v>
      </c>
      <c r="C424" s="796"/>
      <c r="D424" s="1164"/>
      <c r="E424" s="1136"/>
      <c r="F424" s="1137"/>
      <c r="G424" s="1138"/>
      <c r="H424" s="1139"/>
      <c r="I424" s="711"/>
    </row>
    <row r="425" spans="1:9" x14ac:dyDescent="0.35">
      <c r="A425" s="1134"/>
      <c r="B425" s="1185"/>
      <c r="C425" s="796"/>
      <c r="D425" s="1164"/>
      <c r="E425" s="1141"/>
      <c r="F425" s="1137"/>
      <c r="G425" s="1138"/>
      <c r="H425" s="1139"/>
      <c r="I425" s="711"/>
    </row>
    <row r="426" spans="1:9" x14ac:dyDescent="0.35">
      <c r="A426" s="1275">
        <v>63.01</v>
      </c>
      <c r="B426" s="1163" t="s">
        <v>305</v>
      </c>
      <c r="C426" s="796"/>
      <c r="D426" s="1164"/>
      <c r="E426" s="1141"/>
      <c r="F426" s="1137"/>
      <c r="G426" s="1212"/>
      <c r="H426" s="1139"/>
      <c r="I426" s="711"/>
    </row>
    <row r="427" spans="1:9" x14ac:dyDescent="0.35">
      <c r="A427" s="1275"/>
      <c r="B427" s="1163"/>
      <c r="C427" s="796"/>
      <c r="D427" s="1164"/>
      <c r="E427" s="1141"/>
      <c r="F427" s="1137"/>
      <c r="G427" s="1212"/>
      <c r="H427" s="1139"/>
      <c r="I427" s="711"/>
    </row>
    <row r="428" spans="1:9" x14ac:dyDescent="0.35">
      <c r="A428" s="1275"/>
      <c r="B428" s="1163" t="s">
        <v>306</v>
      </c>
      <c r="C428" s="796"/>
      <c r="D428" s="1164"/>
      <c r="E428" s="1274"/>
      <c r="F428" s="1137"/>
      <c r="G428" s="1212"/>
      <c r="H428" s="1139"/>
      <c r="I428" s="711"/>
    </row>
    <row r="429" spans="1:9" x14ac:dyDescent="0.35">
      <c r="A429" s="1275"/>
      <c r="B429" s="1185" t="s">
        <v>307</v>
      </c>
      <c r="C429" s="796"/>
      <c r="D429" s="1164"/>
      <c r="E429" s="1141" t="s">
        <v>308</v>
      </c>
      <c r="F429" s="1137">
        <v>1.5</v>
      </c>
      <c r="G429" s="1212"/>
      <c r="H429" s="1139"/>
      <c r="I429" s="711"/>
    </row>
    <row r="430" spans="1:9" x14ac:dyDescent="0.35">
      <c r="A430" s="1275"/>
      <c r="B430" s="1185"/>
      <c r="C430" s="796"/>
      <c r="D430" s="1164"/>
      <c r="E430" s="1141"/>
      <c r="F430" s="1137"/>
      <c r="G430" s="1212"/>
      <c r="H430" s="1139"/>
      <c r="I430" s="711"/>
    </row>
    <row r="431" spans="1:9" x14ac:dyDescent="0.35">
      <c r="A431" s="1275"/>
      <c r="B431" s="1163" t="s">
        <v>309</v>
      </c>
      <c r="C431" s="796"/>
      <c r="D431" s="1164"/>
      <c r="E431" s="1141"/>
      <c r="F431" s="1137"/>
      <c r="G431" s="1212"/>
      <c r="H431" s="1139"/>
      <c r="I431" s="711"/>
    </row>
    <row r="432" spans="1:9" x14ac:dyDescent="0.35">
      <c r="A432" s="1275"/>
      <c r="B432" s="1185" t="s">
        <v>307</v>
      </c>
      <c r="C432" s="796"/>
      <c r="D432" s="1164"/>
      <c r="E432" s="1141" t="s">
        <v>308</v>
      </c>
      <c r="F432" s="1137">
        <v>1.5</v>
      </c>
      <c r="G432" s="1212"/>
      <c r="H432" s="1139"/>
      <c r="I432" s="711"/>
    </row>
    <row r="433" spans="1:9" ht="15" thickBot="1" x14ac:dyDescent="0.4">
      <c r="A433" s="1276"/>
      <c r="B433" s="1231"/>
      <c r="C433" s="1173"/>
      <c r="D433" s="1277"/>
      <c r="E433" s="1278"/>
      <c r="F433" s="1279"/>
      <c r="G433" s="1213"/>
      <c r="H433" s="1280"/>
      <c r="I433" s="711"/>
    </row>
    <row r="434" spans="1:9" ht="15" thickBot="1" x14ac:dyDescent="0.4">
      <c r="A434" s="1153" t="s">
        <v>313</v>
      </c>
      <c r="B434" s="1154"/>
      <c r="C434" s="1154"/>
      <c r="D434" s="1154"/>
      <c r="E434" s="1154"/>
      <c r="F434" s="1155"/>
      <c r="G434" s="1156"/>
      <c r="H434" s="1157"/>
      <c r="I434" s="711"/>
    </row>
    <row r="435" spans="1:9" ht="15" thickBot="1" x14ac:dyDescent="0.4">
      <c r="A435" s="711"/>
      <c r="B435" s="711"/>
      <c r="C435" s="711"/>
      <c r="D435" s="711"/>
      <c r="E435" s="711"/>
      <c r="F435" s="1106"/>
      <c r="G435" s="1107"/>
      <c r="H435" s="1108"/>
      <c r="I435" s="711"/>
    </row>
    <row r="436" spans="1:9" x14ac:dyDescent="0.35">
      <c r="A436" s="1116" t="s">
        <v>5</v>
      </c>
      <c r="B436" s="1117" t="s">
        <v>6</v>
      </c>
      <c r="C436" s="1117"/>
      <c r="D436" s="1117"/>
      <c r="E436" s="1118" t="s">
        <v>7</v>
      </c>
      <c r="F436" s="1119" t="s">
        <v>8</v>
      </c>
      <c r="G436" s="1120" t="s">
        <v>9</v>
      </c>
      <c r="H436" s="1121" t="s">
        <v>10</v>
      </c>
      <c r="I436" s="711"/>
    </row>
    <row r="437" spans="1:9" ht="15" thickBot="1" x14ac:dyDescent="0.4">
      <c r="A437" s="1122"/>
      <c r="B437" s="1123"/>
      <c r="C437" s="1123"/>
      <c r="D437" s="1123"/>
      <c r="E437" s="1124"/>
      <c r="F437" s="1125"/>
      <c r="G437" s="1126" t="s">
        <v>11</v>
      </c>
      <c r="H437" s="1127" t="s">
        <v>11</v>
      </c>
      <c r="I437" s="711"/>
    </row>
    <row r="438" spans="1:9" x14ac:dyDescent="0.35">
      <c r="A438" s="1162">
        <v>6400</v>
      </c>
      <c r="B438" s="1163" t="s">
        <v>314</v>
      </c>
      <c r="C438" s="796"/>
      <c r="D438" s="1164"/>
      <c r="E438" s="1136"/>
      <c r="F438" s="1137"/>
      <c r="G438" s="1138"/>
      <c r="H438" s="1139"/>
      <c r="I438" s="711"/>
    </row>
    <row r="439" spans="1:9" x14ac:dyDescent="0.35">
      <c r="A439" s="1134"/>
      <c r="B439" s="1185"/>
      <c r="C439" s="796"/>
      <c r="D439" s="1164"/>
      <c r="E439" s="1141"/>
      <c r="F439" s="1137"/>
      <c r="G439" s="1138"/>
      <c r="H439" s="1139"/>
      <c r="I439" s="711"/>
    </row>
    <row r="440" spans="1:9" x14ac:dyDescent="0.35">
      <c r="A440" s="1275">
        <v>64.010000000000005</v>
      </c>
      <c r="B440" s="1163" t="s">
        <v>315</v>
      </c>
      <c r="C440" s="796"/>
      <c r="D440" s="1164"/>
      <c r="E440" s="1141"/>
      <c r="F440" s="1137"/>
      <c r="G440" s="1212"/>
      <c r="H440" s="1139"/>
      <c r="I440" s="711"/>
    </row>
    <row r="441" spans="1:9" x14ac:dyDescent="0.35">
      <c r="A441" s="1275"/>
      <c r="B441" s="1163"/>
      <c r="C441" s="796"/>
      <c r="D441" s="1164"/>
      <c r="E441" s="1141"/>
      <c r="F441" s="1137"/>
      <c r="G441" s="1212"/>
      <c r="H441" s="1139"/>
      <c r="I441" s="711"/>
    </row>
    <row r="442" spans="1:9" x14ac:dyDescent="0.35">
      <c r="A442" s="1275"/>
      <c r="B442" s="1163" t="s">
        <v>316</v>
      </c>
      <c r="C442" s="796"/>
      <c r="D442" s="1164"/>
      <c r="E442" s="1141" t="s">
        <v>35</v>
      </c>
      <c r="F442" s="1137"/>
      <c r="G442" s="1212"/>
      <c r="H442" s="1139">
        <f>G442*F442</f>
        <v>0</v>
      </c>
      <c r="I442" s="711"/>
    </row>
    <row r="443" spans="1:9" x14ac:dyDescent="0.35">
      <c r="A443" s="1275"/>
      <c r="B443" s="1185"/>
      <c r="C443" s="796"/>
      <c r="D443" s="1164"/>
      <c r="E443" s="1141"/>
      <c r="F443" s="1137"/>
      <c r="G443" s="1212"/>
      <c r="H443" s="1139">
        <f>G443*F443</f>
        <v>0</v>
      </c>
      <c r="I443" s="711"/>
    </row>
    <row r="444" spans="1:9" ht="17" x14ac:dyDescent="0.35">
      <c r="A444" s="1275"/>
      <c r="B444" s="1185" t="s">
        <v>317</v>
      </c>
      <c r="C444" s="796"/>
      <c r="D444" s="1164"/>
      <c r="E444" s="1141" t="s">
        <v>535</v>
      </c>
      <c r="F444" s="1137">
        <v>2.5</v>
      </c>
      <c r="G444" s="1212"/>
      <c r="H444" s="1139"/>
      <c r="I444" s="711"/>
    </row>
    <row r="445" spans="1:9" x14ac:dyDescent="0.35">
      <c r="A445" s="1275"/>
      <c r="B445" s="1185"/>
      <c r="C445" s="796"/>
      <c r="D445" s="1164"/>
      <c r="E445" s="1141" t="s">
        <v>35</v>
      </c>
      <c r="F445" s="1137"/>
      <c r="G445" s="1212"/>
      <c r="H445" s="1139"/>
      <c r="I445" s="711"/>
    </row>
    <row r="446" spans="1:9" ht="17" x14ac:dyDescent="0.35">
      <c r="A446" s="1275"/>
      <c r="B446" s="1185" t="s">
        <v>318</v>
      </c>
      <c r="C446" s="796"/>
      <c r="D446" s="1164"/>
      <c r="E446" s="1141" t="s">
        <v>535</v>
      </c>
      <c r="F446" s="1137">
        <v>2.5</v>
      </c>
      <c r="G446" s="1212"/>
      <c r="H446" s="1139"/>
      <c r="I446" s="711"/>
    </row>
    <row r="447" spans="1:9" x14ac:dyDescent="0.35">
      <c r="A447" s="1275"/>
      <c r="B447" s="1185"/>
      <c r="C447" s="796"/>
      <c r="D447" s="1164"/>
      <c r="E447" s="1141" t="s">
        <v>35</v>
      </c>
      <c r="F447" s="1137"/>
      <c r="G447" s="1212"/>
      <c r="H447" s="1139"/>
      <c r="I447" s="711"/>
    </row>
    <row r="448" spans="1:9" ht="17" x14ac:dyDescent="0.35">
      <c r="A448" s="1275"/>
      <c r="B448" s="1185" t="s">
        <v>320</v>
      </c>
      <c r="C448" s="796"/>
      <c r="D448" s="1164"/>
      <c r="E448" s="1141" t="s">
        <v>535</v>
      </c>
      <c r="F448" s="1137">
        <v>2.5</v>
      </c>
      <c r="G448" s="1212"/>
      <c r="H448" s="1139"/>
      <c r="I448" s="711"/>
    </row>
    <row r="449" spans="1:9" x14ac:dyDescent="0.35">
      <c r="A449" s="1275"/>
      <c r="B449" s="1163"/>
      <c r="C449" s="796"/>
      <c r="D449" s="1164"/>
      <c r="E449" s="1274"/>
      <c r="F449" s="1137"/>
      <c r="G449" s="1212"/>
      <c r="H449" s="1139"/>
      <c r="I449" s="711"/>
    </row>
    <row r="450" spans="1:9" x14ac:dyDescent="0.35">
      <c r="A450" s="1275"/>
      <c r="B450" s="1163" t="s">
        <v>319</v>
      </c>
      <c r="C450" s="796"/>
      <c r="D450" s="1164"/>
      <c r="E450" s="1141" t="s">
        <v>35</v>
      </c>
      <c r="F450" s="1137"/>
      <c r="G450" s="1212"/>
      <c r="H450" s="1139"/>
      <c r="I450" s="711"/>
    </row>
    <row r="451" spans="1:9" x14ac:dyDescent="0.35">
      <c r="A451" s="1275"/>
      <c r="B451" s="1185"/>
      <c r="C451" s="796"/>
      <c r="D451" s="1164"/>
      <c r="E451" s="1141"/>
      <c r="F451" s="1137"/>
      <c r="G451" s="1212"/>
      <c r="H451" s="1139"/>
      <c r="I451" s="711"/>
    </row>
    <row r="452" spans="1:9" ht="17" x14ac:dyDescent="0.35">
      <c r="A452" s="1275"/>
      <c r="B452" s="1185" t="s">
        <v>317</v>
      </c>
      <c r="C452" s="796"/>
      <c r="D452" s="1164"/>
      <c r="E452" s="1141" t="s">
        <v>535</v>
      </c>
      <c r="F452" s="1137">
        <v>2.5</v>
      </c>
      <c r="G452" s="1212"/>
      <c r="H452" s="1139"/>
      <c r="I452" s="711"/>
    </row>
    <row r="453" spans="1:9" x14ac:dyDescent="0.35">
      <c r="A453" s="1275"/>
      <c r="B453" s="1185"/>
      <c r="C453" s="796"/>
      <c r="D453" s="1164"/>
      <c r="E453" s="1141" t="s">
        <v>35</v>
      </c>
      <c r="F453" s="1137"/>
      <c r="G453" s="1212"/>
      <c r="H453" s="1139"/>
      <c r="I453" s="711"/>
    </row>
    <row r="454" spans="1:9" ht="17" x14ac:dyDescent="0.35">
      <c r="A454" s="1275"/>
      <c r="B454" s="1185" t="s">
        <v>318</v>
      </c>
      <c r="C454" s="796"/>
      <c r="D454" s="1164"/>
      <c r="E454" s="1141" t="s">
        <v>535</v>
      </c>
      <c r="F454" s="1137">
        <v>2.5</v>
      </c>
      <c r="G454" s="1212"/>
      <c r="H454" s="1139"/>
      <c r="I454" s="711"/>
    </row>
    <row r="455" spans="1:9" x14ac:dyDescent="0.35">
      <c r="A455" s="1275"/>
      <c r="B455" s="1185"/>
      <c r="C455" s="796"/>
      <c r="D455" s="1164"/>
      <c r="E455" s="1141" t="s">
        <v>35</v>
      </c>
      <c r="F455" s="1137"/>
      <c r="G455" s="1212"/>
      <c r="H455" s="1139"/>
      <c r="I455" s="711"/>
    </row>
    <row r="456" spans="1:9" ht="17" x14ac:dyDescent="0.35">
      <c r="A456" s="1275"/>
      <c r="B456" s="1185" t="s">
        <v>320</v>
      </c>
      <c r="C456" s="796"/>
      <c r="D456" s="1164"/>
      <c r="E456" s="1141" t="s">
        <v>535</v>
      </c>
      <c r="F456" s="1137">
        <v>2.5</v>
      </c>
      <c r="G456" s="1212"/>
      <c r="H456" s="1139"/>
      <c r="I456" s="711"/>
    </row>
    <row r="457" spans="1:9" x14ac:dyDescent="0.35">
      <c r="A457" s="1275"/>
      <c r="B457" s="1185"/>
      <c r="C457" s="796"/>
      <c r="D457" s="1164"/>
      <c r="E457" s="1141"/>
      <c r="F457" s="1137"/>
      <c r="G457" s="1212"/>
      <c r="H457" s="1139"/>
      <c r="I457" s="711"/>
    </row>
    <row r="458" spans="1:9" x14ac:dyDescent="0.35">
      <c r="A458" s="1275"/>
      <c r="B458" s="1163" t="s">
        <v>500</v>
      </c>
      <c r="C458" s="796"/>
      <c r="D458" s="1164"/>
      <c r="E458" s="1141" t="s">
        <v>35</v>
      </c>
      <c r="F458" s="1137"/>
      <c r="G458" s="1212"/>
      <c r="H458" s="1139"/>
      <c r="I458" s="711"/>
    </row>
    <row r="459" spans="1:9" ht="17" x14ac:dyDescent="0.35">
      <c r="A459" s="1275"/>
      <c r="B459" s="1185" t="s">
        <v>322</v>
      </c>
      <c r="C459" s="796"/>
      <c r="D459" s="1164"/>
      <c r="E459" s="1141" t="s">
        <v>535</v>
      </c>
      <c r="F459" s="1137">
        <v>2.5</v>
      </c>
      <c r="G459" s="1212"/>
      <c r="H459" s="1139"/>
      <c r="I459" s="711"/>
    </row>
    <row r="460" spans="1:9" ht="15" thickBot="1" x14ac:dyDescent="0.4">
      <c r="A460" s="1276"/>
      <c r="B460" s="1231"/>
      <c r="C460" s="1173"/>
      <c r="D460" s="1277"/>
      <c r="E460" s="1278"/>
      <c r="F460" s="1279"/>
      <c r="G460" s="1213"/>
      <c r="H460" s="1280"/>
      <c r="I460" s="711"/>
    </row>
    <row r="461" spans="1:9" ht="15" thickBot="1" x14ac:dyDescent="0.4">
      <c r="A461" s="1153" t="s">
        <v>324</v>
      </c>
      <c r="B461" s="1154"/>
      <c r="C461" s="1154"/>
      <c r="D461" s="1154"/>
      <c r="E461" s="1154"/>
      <c r="F461" s="1155"/>
      <c r="G461" s="1156"/>
      <c r="H461" s="1157"/>
      <c r="I461" s="711"/>
    </row>
    <row r="462" spans="1:9" x14ac:dyDescent="0.35">
      <c r="A462" s="711"/>
      <c r="B462" s="711"/>
      <c r="C462" s="711"/>
      <c r="D462" s="711"/>
      <c r="E462" s="711"/>
      <c r="F462" s="1106"/>
      <c r="G462" s="1107"/>
      <c r="H462" s="1108"/>
      <c r="I462" s="711"/>
    </row>
    <row r="463" spans="1:9" ht="15" thickBot="1" x14ac:dyDescent="0.4">
      <c r="A463" s="711"/>
      <c r="B463" s="711"/>
      <c r="C463" s="711"/>
      <c r="D463" s="711"/>
      <c r="E463" s="711"/>
      <c r="F463" s="1106"/>
      <c r="G463" s="1107"/>
      <c r="H463" s="1108"/>
      <c r="I463" s="711"/>
    </row>
    <row r="464" spans="1:9" x14ac:dyDescent="0.35">
      <c r="A464" s="1116" t="s">
        <v>5</v>
      </c>
      <c r="B464" s="1117" t="s">
        <v>6</v>
      </c>
      <c r="C464" s="1117"/>
      <c r="D464" s="1117"/>
      <c r="E464" s="1118" t="s">
        <v>7</v>
      </c>
      <c r="F464" s="1119" t="s">
        <v>8</v>
      </c>
      <c r="G464" s="1120" t="s">
        <v>9</v>
      </c>
      <c r="H464" s="1121" t="s">
        <v>10</v>
      </c>
      <c r="I464" s="711"/>
    </row>
    <row r="465" spans="1:9" ht="15" thickBot="1" x14ac:dyDescent="0.4">
      <c r="A465" s="1122"/>
      <c r="B465" s="1123"/>
      <c r="C465" s="1123"/>
      <c r="D465" s="1123"/>
      <c r="E465" s="1124"/>
      <c r="F465" s="1125"/>
      <c r="G465" s="1126" t="s">
        <v>11</v>
      </c>
      <c r="H465" s="1127" t="s">
        <v>11</v>
      </c>
      <c r="I465" s="711"/>
    </row>
    <row r="466" spans="1:9" x14ac:dyDescent="0.35">
      <c r="A466" s="1162">
        <v>6600</v>
      </c>
      <c r="B466" s="1163" t="s">
        <v>325</v>
      </c>
      <c r="C466" s="796"/>
      <c r="D466" s="1164"/>
      <c r="E466" s="1136"/>
      <c r="F466" s="1137"/>
      <c r="G466" s="1138"/>
      <c r="H466" s="1139"/>
      <c r="I466" s="711"/>
    </row>
    <row r="467" spans="1:9" x14ac:dyDescent="0.35">
      <c r="A467" s="1134"/>
      <c r="B467" s="1185"/>
      <c r="C467" s="796"/>
      <c r="D467" s="1164"/>
      <c r="E467" s="1141"/>
      <c r="F467" s="1137"/>
      <c r="G467" s="1138"/>
      <c r="H467" s="1139"/>
      <c r="I467" s="711"/>
    </row>
    <row r="468" spans="1:9" x14ac:dyDescent="0.35">
      <c r="A468" s="1275">
        <v>66.11</v>
      </c>
      <c r="B468" s="1163" t="s">
        <v>328</v>
      </c>
      <c r="C468" s="796"/>
      <c r="D468" s="1164"/>
      <c r="E468" s="1141"/>
      <c r="F468" s="1137"/>
      <c r="G468" s="1212"/>
      <c r="H468" s="1139"/>
      <c r="I468" s="711"/>
    </row>
    <row r="469" spans="1:9" x14ac:dyDescent="0.35">
      <c r="A469" s="1275"/>
      <c r="B469" s="1185"/>
      <c r="C469" s="796"/>
      <c r="D469" s="1164"/>
      <c r="E469" s="1141"/>
      <c r="F469" s="1137"/>
      <c r="G469" s="1212"/>
      <c r="H469" s="1139"/>
      <c r="I469" s="711"/>
    </row>
    <row r="470" spans="1:9" x14ac:dyDescent="0.35">
      <c r="A470" s="1275"/>
      <c r="B470" s="1185" t="s">
        <v>329</v>
      </c>
      <c r="C470" s="796"/>
      <c r="D470" s="1164"/>
      <c r="E470" s="1141" t="s">
        <v>22</v>
      </c>
      <c r="F470" s="1137">
        <v>4</v>
      </c>
      <c r="G470" s="1212"/>
      <c r="H470" s="1139"/>
      <c r="I470" s="711"/>
    </row>
    <row r="471" spans="1:9" x14ac:dyDescent="0.35">
      <c r="A471" s="1275"/>
      <c r="B471" s="1185"/>
      <c r="C471" s="796"/>
      <c r="D471" s="1164"/>
      <c r="E471" s="1141"/>
      <c r="F471" s="1137"/>
      <c r="G471" s="1212"/>
      <c r="H471" s="1139"/>
      <c r="I471" s="711"/>
    </row>
    <row r="472" spans="1:9" x14ac:dyDescent="0.35">
      <c r="A472" s="1275"/>
      <c r="B472" s="1185" t="s">
        <v>330</v>
      </c>
      <c r="C472" s="796"/>
      <c r="D472" s="1164"/>
      <c r="E472" s="1141" t="s">
        <v>22</v>
      </c>
      <c r="F472" s="1137">
        <v>4</v>
      </c>
      <c r="G472" s="1212"/>
      <c r="H472" s="1139"/>
      <c r="I472" s="711"/>
    </row>
    <row r="473" spans="1:9" x14ac:dyDescent="0.35">
      <c r="A473" s="1275">
        <v>66.19</v>
      </c>
      <c r="B473" s="1163" t="s">
        <v>332</v>
      </c>
      <c r="C473" s="796"/>
      <c r="D473" s="1164"/>
      <c r="E473" s="1141"/>
      <c r="F473" s="1137"/>
      <c r="G473" s="1212"/>
      <c r="H473" s="1139"/>
      <c r="I473" s="711"/>
    </row>
    <row r="474" spans="1:9" x14ac:dyDescent="0.35">
      <c r="A474" s="1275"/>
      <c r="B474" s="1163"/>
      <c r="C474" s="796"/>
      <c r="D474" s="1164"/>
      <c r="E474" s="1141"/>
      <c r="F474" s="1137"/>
      <c r="G474" s="1212"/>
      <c r="H474" s="1139"/>
      <c r="I474" s="711"/>
    </row>
    <row r="475" spans="1:9" x14ac:dyDescent="0.35">
      <c r="A475" s="1275"/>
      <c r="B475" s="1163" t="s">
        <v>333</v>
      </c>
      <c r="C475" s="796"/>
      <c r="D475" s="1164"/>
      <c r="E475" s="1141"/>
      <c r="F475" s="1137"/>
      <c r="G475" s="1212"/>
      <c r="H475" s="1139"/>
      <c r="I475" s="711"/>
    </row>
    <row r="476" spans="1:9" x14ac:dyDescent="0.35">
      <c r="A476" s="1275"/>
      <c r="B476" s="1163"/>
      <c r="C476" s="796"/>
      <c r="D476" s="1164"/>
      <c r="E476" s="1141"/>
      <c r="F476" s="1137"/>
      <c r="G476" s="1212"/>
      <c r="H476" s="1139"/>
      <c r="I476" s="711"/>
    </row>
    <row r="477" spans="1:9" x14ac:dyDescent="0.35">
      <c r="A477" s="1275"/>
      <c r="B477" s="1185" t="s">
        <v>334</v>
      </c>
      <c r="C477" s="796"/>
      <c r="D477" s="1164"/>
      <c r="E477" s="1141" t="s">
        <v>80</v>
      </c>
      <c r="F477" s="1137">
        <v>50</v>
      </c>
      <c r="G477" s="1212"/>
      <c r="H477" s="1139"/>
      <c r="I477" s="711"/>
    </row>
    <row r="478" spans="1:9" x14ac:dyDescent="0.35">
      <c r="A478" s="1275"/>
      <c r="B478" s="1163"/>
      <c r="C478" s="796"/>
      <c r="D478" s="1164"/>
      <c r="E478" s="1141"/>
      <c r="F478" s="1137"/>
      <c r="G478" s="1212"/>
      <c r="H478" s="1139"/>
      <c r="I478" s="711"/>
    </row>
    <row r="479" spans="1:9" x14ac:dyDescent="0.35">
      <c r="A479" s="1275"/>
      <c r="B479" s="1163" t="s">
        <v>335</v>
      </c>
      <c r="C479" s="796"/>
      <c r="D479" s="1164"/>
      <c r="E479" s="1141"/>
      <c r="F479" s="1137"/>
      <c r="G479" s="1212"/>
      <c r="H479" s="1139"/>
      <c r="I479" s="711"/>
    </row>
    <row r="480" spans="1:9" x14ac:dyDescent="0.35">
      <c r="A480" s="1275"/>
      <c r="B480" s="1163"/>
      <c r="C480" s="796"/>
      <c r="D480" s="1164"/>
      <c r="E480" s="1141"/>
      <c r="F480" s="1137"/>
      <c r="G480" s="1212"/>
      <c r="H480" s="1139"/>
      <c r="I480" s="711"/>
    </row>
    <row r="481" spans="1:9" x14ac:dyDescent="0.35">
      <c r="A481" s="1275"/>
      <c r="B481" s="1185" t="s">
        <v>336</v>
      </c>
      <c r="C481" s="796"/>
      <c r="D481" s="1164"/>
      <c r="E481" s="1141" t="s">
        <v>80</v>
      </c>
      <c r="F481" s="1137">
        <v>50</v>
      </c>
      <c r="G481" s="1212"/>
      <c r="H481" s="1139"/>
      <c r="I481" s="711"/>
    </row>
    <row r="482" spans="1:9" ht="15" thickBot="1" x14ac:dyDescent="0.4">
      <c r="A482" s="1276"/>
      <c r="B482" s="1231"/>
      <c r="C482" s="1173"/>
      <c r="D482" s="1277"/>
      <c r="E482" s="1278"/>
      <c r="F482" s="1279"/>
      <c r="G482" s="1213"/>
      <c r="H482" s="1280"/>
      <c r="I482" s="711"/>
    </row>
    <row r="483" spans="1:9" ht="15" thickBot="1" x14ac:dyDescent="0.4">
      <c r="A483" s="1153" t="s">
        <v>337</v>
      </c>
      <c r="B483" s="1154"/>
      <c r="C483" s="1154"/>
      <c r="D483" s="1154"/>
      <c r="E483" s="1154"/>
      <c r="F483" s="1155"/>
      <c r="G483" s="1156"/>
      <c r="H483" s="1157"/>
      <c r="I483" s="711"/>
    </row>
    <row r="484" spans="1:9" x14ac:dyDescent="0.35">
      <c r="A484" s="711"/>
      <c r="B484" s="711"/>
      <c r="C484" s="711"/>
      <c r="D484" s="711"/>
      <c r="E484" s="711"/>
      <c r="F484" s="1106"/>
      <c r="G484" s="1107"/>
      <c r="H484" s="1108"/>
      <c r="I484" s="711"/>
    </row>
    <row r="485" spans="1:9" ht="15" thickBot="1" x14ac:dyDescent="0.4">
      <c r="A485" s="711"/>
      <c r="B485" s="711"/>
      <c r="C485" s="711"/>
      <c r="D485" s="711"/>
      <c r="E485" s="711"/>
      <c r="F485" s="1106"/>
      <c r="G485" s="1107"/>
      <c r="H485" s="1108"/>
      <c r="I485" s="711"/>
    </row>
    <row r="486" spans="1:9" x14ac:dyDescent="0.35">
      <c r="A486" s="1116" t="s">
        <v>5</v>
      </c>
      <c r="B486" s="1117" t="s">
        <v>6</v>
      </c>
      <c r="C486" s="1117"/>
      <c r="D486" s="1117"/>
      <c r="E486" s="1118" t="s">
        <v>7</v>
      </c>
      <c r="F486" s="1119" t="s">
        <v>8</v>
      </c>
      <c r="G486" s="1120" t="s">
        <v>9</v>
      </c>
      <c r="H486" s="1121" t="s">
        <v>10</v>
      </c>
      <c r="I486" s="711"/>
    </row>
    <row r="487" spans="1:9" ht="15" thickBot="1" x14ac:dyDescent="0.4">
      <c r="A487" s="1122"/>
      <c r="B487" s="1123"/>
      <c r="C487" s="1123"/>
      <c r="D487" s="1123"/>
      <c r="E487" s="1124"/>
      <c r="F487" s="1125"/>
      <c r="G487" s="1126" t="s">
        <v>11</v>
      </c>
      <c r="H487" s="1127" t="s">
        <v>11</v>
      </c>
      <c r="I487" s="711"/>
    </row>
    <row r="488" spans="1:9" x14ac:dyDescent="0.35">
      <c r="A488" s="1128" t="s">
        <v>338</v>
      </c>
      <c r="B488" s="1163" t="s">
        <v>339</v>
      </c>
      <c r="C488" s="796"/>
      <c r="D488" s="1164"/>
      <c r="E488" s="1136"/>
      <c r="F488" s="1137"/>
      <c r="G488" s="1138"/>
      <c r="H488" s="1139"/>
      <c r="I488" s="711"/>
    </row>
    <row r="489" spans="1:9" x14ac:dyDescent="0.35">
      <c r="A489" s="1134"/>
      <c r="B489" s="1185"/>
      <c r="C489" s="796"/>
      <c r="D489" s="1164"/>
      <c r="E489" s="1141"/>
      <c r="F489" s="1137"/>
      <c r="G489" s="1138"/>
      <c r="H489" s="1139"/>
      <c r="I489" s="711"/>
    </row>
    <row r="490" spans="1:9" x14ac:dyDescent="0.35">
      <c r="A490" s="1143" t="s">
        <v>342</v>
      </c>
      <c r="B490" s="2205" t="s">
        <v>501</v>
      </c>
      <c r="C490" s="2211"/>
      <c r="D490" s="2207"/>
      <c r="E490" s="1141"/>
      <c r="F490" s="1137"/>
      <c r="G490" s="1138"/>
      <c r="H490" s="1139"/>
      <c r="I490" s="711"/>
    </row>
    <row r="491" spans="1:9" x14ac:dyDescent="0.35">
      <c r="A491" s="1134"/>
      <c r="B491" s="1185"/>
      <c r="C491" s="796"/>
      <c r="D491" s="1164"/>
      <c r="E491" s="1141"/>
      <c r="F491" s="1137"/>
      <c r="G491" s="1138"/>
      <c r="H491" s="1139"/>
      <c r="I491" s="711"/>
    </row>
    <row r="492" spans="1:9" x14ac:dyDescent="0.35">
      <c r="A492" s="1134"/>
      <c r="B492" s="1185" t="s">
        <v>344</v>
      </c>
      <c r="C492" s="796"/>
      <c r="D492" s="1164"/>
      <c r="E492" s="1141" t="s">
        <v>80</v>
      </c>
      <c r="F492" s="1137">
        <v>10</v>
      </c>
      <c r="G492" s="1138"/>
      <c r="H492" s="1139"/>
      <c r="I492" s="711"/>
    </row>
    <row r="493" spans="1:9" x14ac:dyDescent="0.35">
      <c r="A493" s="1134"/>
      <c r="B493" s="1185"/>
      <c r="C493" s="796"/>
      <c r="D493" s="1164"/>
      <c r="E493" s="1141"/>
      <c r="F493" s="1137"/>
      <c r="G493" s="1138"/>
      <c r="H493" s="1139"/>
      <c r="I493" s="711"/>
    </row>
    <row r="494" spans="1:9" x14ac:dyDescent="0.35">
      <c r="A494" s="1134"/>
      <c r="B494" s="1185" t="s">
        <v>345</v>
      </c>
      <c r="C494" s="796"/>
      <c r="D494" s="1164"/>
      <c r="E494" s="1141" t="s">
        <v>80</v>
      </c>
      <c r="F494" s="1137">
        <v>10</v>
      </c>
      <c r="G494" s="1138"/>
      <c r="H494" s="1139"/>
      <c r="I494" s="711"/>
    </row>
    <row r="495" spans="1:9" x14ac:dyDescent="0.35">
      <c r="A495" s="1134"/>
      <c r="B495" s="1185"/>
      <c r="C495" s="796"/>
      <c r="D495" s="1164"/>
      <c r="E495" s="1141"/>
      <c r="F495" s="1137"/>
      <c r="G495" s="1138"/>
      <c r="H495" s="1139"/>
      <c r="I495" s="711"/>
    </row>
    <row r="496" spans="1:9" x14ac:dyDescent="0.35">
      <c r="A496" s="1281"/>
      <c r="B496" s="2205" t="s">
        <v>346</v>
      </c>
      <c r="C496" s="2211"/>
      <c r="D496" s="2207"/>
      <c r="E496" s="1141" t="s">
        <v>347</v>
      </c>
      <c r="F496" s="1137">
        <v>250</v>
      </c>
      <c r="G496" s="1138"/>
      <c r="H496" s="1139"/>
      <c r="I496" s="711"/>
    </row>
    <row r="497" spans="1:9" x14ac:dyDescent="0.35">
      <c r="A497" s="1134"/>
      <c r="B497" s="1185"/>
      <c r="C497" s="796"/>
      <c r="D497" s="1164"/>
      <c r="E497" s="1141"/>
      <c r="F497" s="1137"/>
      <c r="G497" s="1138"/>
      <c r="H497" s="1139"/>
      <c r="I497" s="711"/>
    </row>
    <row r="498" spans="1:9" x14ac:dyDescent="0.35">
      <c r="A498" s="1143" t="s">
        <v>348</v>
      </c>
      <c r="B498" s="2195" t="s">
        <v>349</v>
      </c>
      <c r="C498" s="2204"/>
      <c r="D498" s="2197"/>
      <c r="E498" s="1141"/>
      <c r="F498" s="1137"/>
      <c r="G498" s="1212"/>
      <c r="H498" s="1139"/>
      <c r="I498" s="711"/>
    </row>
    <row r="499" spans="1:9" x14ac:dyDescent="0.35">
      <c r="A499" s="1275"/>
      <c r="B499" s="1282"/>
      <c r="C499" s="796"/>
      <c r="D499" s="1164"/>
      <c r="E499" s="1141"/>
      <c r="F499" s="1137"/>
      <c r="G499" s="1212"/>
      <c r="H499" s="1139"/>
      <c r="I499" s="711"/>
    </row>
    <row r="500" spans="1:9" x14ac:dyDescent="0.35">
      <c r="A500" s="1275"/>
      <c r="B500" s="2195" t="s">
        <v>350</v>
      </c>
      <c r="C500" s="2204"/>
      <c r="D500" s="2197"/>
      <c r="E500" s="1141" t="s">
        <v>80</v>
      </c>
      <c r="F500" s="1137">
        <v>75</v>
      </c>
      <c r="G500" s="1212"/>
      <c r="H500" s="1139"/>
      <c r="I500" s="711"/>
    </row>
    <row r="501" spans="1:9" x14ac:dyDescent="0.35">
      <c r="A501" s="1275"/>
      <c r="B501" s="2195" t="s">
        <v>351</v>
      </c>
      <c r="C501" s="2204"/>
      <c r="D501" s="2197"/>
      <c r="E501" s="1141" t="s">
        <v>80</v>
      </c>
      <c r="F501" s="1137">
        <v>75</v>
      </c>
      <c r="G501" s="1212"/>
      <c r="H501" s="1139"/>
      <c r="I501" s="711"/>
    </row>
    <row r="502" spans="1:9" x14ac:dyDescent="0.35">
      <c r="A502" s="1275"/>
      <c r="B502" s="1283"/>
      <c r="C502" s="796"/>
      <c r="D502" s="1164"/>
      <c r="E502" s="1141"/>
      <c r="F502" s="1137"/>
      <c r="G502" s="1212"/>
      <c r="H502" s="1139"/>
      <c r="I502" s="711"/>
    </row>
    <row r="503" spans="1:9" x14ac:dyDescent="0.35">
      <c r="A503" s="1143" t="s">
        <v>352</v>
      </c>
      <c r="B503" s="2195" t="s">
        <v>353</v>
      </c>
      <c r="C503" s="2204"/>
      <c r="D503" s="2197"/>
      <c r="E503" s="1141"/>
      <c r="F503" s="1137"/>
      <c r="G503" s="1212"/>
      <c r="H503" s="1139"/>
      <c r="I503" s="711"/>
    </row>
    <row r="504" spans="1:9" x14ac:dyDescent="0.35">
      <c r="A504" s="1275"/>
      <c r="B504" s="1283"/>
      <c r="C504" s="796"/>
      <c r="D504" s="1164"/>
      <c r="E504" s="1141"/>
      <c r="F504" s="1137"/>
      <c r="G504" s="1212"/>
      <c r="H504" s="1139"/>
      <c r="I504" s="711"/>
    </row>
    <row r="505" spans="1:9" x14ac:dyDescent="0.35">
      <c r="A505" s="1275"/>
      <c r="B505" s="2195" t="s">
        <v>350</v>
      </c>
      <c r="C505" s="2204"/>
      <c r="D505" s="2197"/>
      <c r="E505" s="1141" t="s">
        <v>80</v>
      </c>
      <c r="F505" s="1137">
        <v>75</v>
      </c>
      <c r="G505" s="1212"/>
      <c r="H505" s="1139"/>
      <c r="I505" s="711"/>
    </row>
    <row r="506" spans="1:9" x14ac:dyDescent="0.35">
      <c r="A506" s="1275"/>
      <c r="B506" s="2195" t="s">
        <v>351</v>
      </c>
      <c r="C506" s="2204"/>
      <c r="D506" s="2197"/>
      <c r="E506" s="1141" t="s">
        <v>80</v>
      </c>
      <c r="F506" s="1137">
        <v>75</v>
      </c>
      <c r="G506" s="1212"/>
      <c r="H506" s="1139"/>
      <c r="I506" s="711"/>
    </row>
    <row r="507" spans="1:9" x14ac:dyDescent="0.35">
      <c r="A507" s="1275"/>
      <c r="B507" s="1283"/>
      <c r="C507" s="796"/>
      <c r="D507" s="1164"/>
      <c r="E507" s="1141"/>
      <c r="F507" s="1137"/>
      <c r="G507" s="1212"/>
      <c r="H507" s="1139"/>
      <c r="I507" s="711"/>
    </row>
    <row r="508" spans="1:9" x14ac:dyDescent="0.35">
      <c r="A508" s="1143" t="s">
        <v>354</v>
      </c>
      <c r="B508" s="2195" t="s">
        <v>355</v>
      </c>
      <c r="C508" s="2204"/>
      <c r="D508" s="2197"/>
      <c r="E508" s="1141"/>
      <c r="F508" s="1137"/>
      <c r="G508" s="1212"/>
      <c r="H508" s="1139"/>
      <c r="I508" s="711"/>
    </row>
    <row r="509" spans="1:9" x14ac:dyDescent="0.35">
      <c r="A509" s="1275"/>
      <c r="B509" s="1283"/>
      <c r="C509" s="796"/>
      <c r="D509" s="1164"/>
      <c r="E509" s="1141"/>
      <c r="F509" s="1137"/>
      <c r="G509" s="1212"/>
      <c r="H509" s="1139"/>
      <c r="I509" s="711"/>
    </row>
    <row r="510" spans="1:9" x14ac:dyDescent="0.35">
      <c r="A510" s="1275"/>
      <c r="B510" s="2195" t="s">
        <v>350</v>
      </c>
      <c r="C510" s="2204"/>
      <c r="D510" s="2197"/>
      <c r="E510" s="1141" t="s">
        <v>80</v>
      </c>
      <c r="F510" s="1137">
        <v>75</v>
      </c>
      <c r="G510" s="1212"/>
      <c r="H510" s="1139"/>
      <c r="I510" s="711"/>
    </row>
    <row r="511" spans="1:9" x14ac:dyDescent="0.35">
      <c r="A511" s="1275"/>
      <c r="B511" s="2195" t="s">
        <v>351</v>
      </c>
      <c r="C511" s="2204"/>
      <c r="D511" s="2197"/>
      <c r="E511" s="1141" t="s">
        <v>80</v>
      </c>
      <c r="F511" s="1137">
        <v>75</v>
      </c>
      <c r="G511" s="1212"/>
      <c r="H511" s="1139"/>
      <c r="I511" s="711"/>
    </row>
    <row r="512" spans="1:9" x14ac:dyDescent="0.35">
      <c r="A512" s="1275"/>
      <c r="B512" s="1283"/>
      <c r="C512" s="796"/>
      <c r="D512" s="1164"/>
      <c r="E512" s="1141"/>
      <c r="F512" s="1137"/>
      <c r="G512" s="1212"/>
      <c r="H512" s="1139"/>
      <c r="I512" s="711"/>
    </row>
    <row r="513" spans="1:9" x14ac:dyDescent="0.35">
      <c r="A513" s="1143" t="s">
        <v>356</v>
      </c>
      <c r="B513" s="2195" t="s">
        <v>357</v>
      </c>
      <c r="C513" s="2204"/>
      <c r="D513" s="2197"/>
      <c r="E513" s="1141"/>
      <c r="F513" s="1137"/>
      <c r="G513" s="1212"/>
      <c r="H513" s="1139"/>
      <c r="I513" s="711"/>
    </row>
    <row r="514" spans="1:9" x14ac:dyDescent="0.35">
      <c r="A514" s="1275"/>
      <c r="B514" s="1283"/>
      <c r="C514" s="796"/>
      <c r="D514" s="1164"/>
      <c r="E514" s="1141"/>
      <c r="F514" s="1137"/>
      <c r="G514" s="1212"/>
      <c r="H514" s="1139"/>
      <c r="I514" s="711"/>
    </row>
    <row r="515" spans="1:9" x14ac:dyDescent="0.35">
      <c r="A515" s="1275"/>
      <c r="B515" s="2195" t="s">
        <v>350</v>
      </c>
      <c r="C515" s="2204"/>
      <c r="D515" s="2197"/>
      <c r="E515" s="1141" t="s">
        <v>80</v>
      </c>
      <c r="F515" s="1137">
        <v>75</v>
      </c>
      <c r="G515" s="1212"/>
      <c r="H515" s="1139"/>
      <c r="I515" s="711"/>
    </row>
    <row r="516" spans="1:9" x14ac:dyDescent="0.35">
      <c r="A516" s="1275"/>
      <c r="B516" s="2195" t="s">
        <v>358</v>
      </c>
      <c r="C516" s="2204"/>
      <c r="D516" s="2197"/>
      <c r="E516" s="1141" t="s">
        <v>80</v>
      </c>
      <c r="F516" s="1137">
        <v>75</v>
      </c>
      <c r="G516" s="1212"/>
      <c r="H516" s="1139"/>
      <c r="I516" s="711"/>
    </row>
    <row r="517" spans="1:9" x14ac:dyDescent="0.35">
      <c r="A517" s="1275"/>
      <c r="B517" s="1284"/>
      <c r="C517" s="1285"/>
      <c r="D517" s="1286"/>
      <c r="E517" s="1141"/>
      <c r="F517" s="1137"/>
      <c r="G517" s="1212"/>
      <c r="H517" s="1139"/>
      <c r="I517" s="711"/>
    </row>
    <row r="518" spans="1:9" x14ac:dyDescent="0.35">
      <c r="A518" s="1143" t="s">
        <v>359</v>
      </c>
      <c r="B518" s="2192" t="s">
        <v>360</v>
      </c>
      <c r="C518" s="2193"/>
      <c r="D518" s="2194"/>
      <c r="E518" s="1141"/>
      <c r="F518" s="1137"/>
      <c r="G518" s="1212"/>
      <c r="H518" s="1139"/>
      <c r="I518" s="711"/>
    </row>
    <row r="519" spans="1:9" x14ac:dyDescent="0.35">
      <c r="A519" s="1275"/>
      <c r="B519" s="1287"/>
      <c r="C519" s="796"/>
      <c r="D519" s="1164"/>
      <c r="E519" s="1141"/>
      <c r="F519" s="1137"/>
      <c r="G519" s="1212"/>
      <c r="H519" s="1139"/>
      <c r="I519" s="711"/>
    </row>
    <row r="520" spans="1:9" x14ac:dyDescent="0.35">
      <c r="A520" s="1275"/>
      <c r="B520" s="2192" t="s">
        <v>350</v>
      </c>
      <c r="C520" s="2193"/>
      <c r="D520" s="2194"/>
      <c r="E520" s="1141" t="s">
        <v>80</v>
      </c>
      <c r="F520" s="1137">
        <v>75</v>
      </c>
      <c r="G520" s="1212"/>
      <c r="H520" s="1139"/>
      <c r="I520" s="711"/>
    </row>
    <row r="521" spans="1:9" x14ac:dyDescent="0.35">
      <c r="A521" s="1275"/>
      <c r="B521" s="2192" t="s">
        <v>358</v>
      </c>
      <c r="C521" s="2193"/>
      <c r="D521" s="2194"/>
      <c r="E521" s="1141" t="s">
        <v>80</v>
      </c>
      <c r="F521" s="1137">
        <v>75</v>
      </c>
      <c r="G521" s="1212"/>
      <c r="H521" s="1139"/>
      <c r="I521" s="711"/>
    </row>
    <row r="522" spans="1:9" x14ac:dyDescent="0.35">
      <c r="A522" s="1275"/>
      <c r="B522" s="1288"/>
      <c r="C522" s="1289"/>
      <c r="D522" s="1290"/>
      <c r="E522" s="1141"/>
      <c r="F522" s="1137"/>
      <c r="G522" s="1212"/>
      <c r="H522" s="1139"/>
      <c r="I522" s="711"/>
    </row>
    <row r="523" spans="1:9" x14ac:dyDescent="0.35">
      <c r="A523" s="1143" t="s">
        <v>363</v>
      </c>
      <c r="B523" s="2192" t="s">
        <v>364</v>
      </c>
      <c r="C523" s="2193"/>
      <c r="D523" s="2194"/>
      <c r="E523" s="1141" t="s">
        <v>22</v>
      </c>
      <c r="F523" s="1137">
        <v>20</v>
      </c>
      <c r="G523" s="1212"/>
      <c r="H523" s="1139"/>
      <c r="I523" s="711"/>
    </row>
    <row r="524" spans="1:9" x14ac:dyDescent="0.35">
      <c r="A524" s="1275"/>
      <c r="B524" s="1291"/>
      <c r="C524" s="796"/>
      <c r="D524" s="1164"/>
      <c r="E524" s="1141"/>
      <c r="F524" s="1137"/>
      <c r="G524" s="1212"/>
      <c r="H524" s="1139"/>
      <c r="I524" s="711"/>
    </row>
    <row r="525" spans="1:9" x14ac:dyDescent="0.35">
      <c r="A525" s="1143" t="s">
        <v>365</v>
      </c>
      <c r="B525" s="2192" t="s">
        <v>366</v>
      </c>
      <c r="C525" s="2193"/>
      <c r="D525" s="2194"/>
      <c r="E525" s="1141" t="s">
        <v>80</v>
      </c>
      <c r="F525" s="1137">
        <v>100</v>
      </c>
      <c r="G525" s="1212"/>
      <c r="H525" s="1139"/>
      <c r="I525" s="711"/>
    </row>
    <row r="526" spans="1:9" ht="15" thickBot="1" x14ac:dyDescent="0.4">
      <c r="A526" s="1276"/>
      <c r="B526" s="1231"/>
      <c r="C526" s="1173"/>
      <c r="D526" s="1277"/>
      <c r="E526" s="1278"/>
      <c r="F526" s="1279"/>
      <c r="G526" s="1213"/>
      <c r="H526" s="1280"/>
      <c r="I526" s="711"/>
    </row>
    <row r="527" spans="1:9" ht="15" thickBot="1" x14ac:dyDescent="0.4">
      <c r="A527" s="1153" t="s">
        <v>367</v>
      </c>
      <c r="B527" s="1154"/>
      <c r="C527" s="1154"/>
      <c r="D527" s="1154"/>
      <c r="E527" s="1154"/>
      <c r="F527" s="1155"/>
      <c r="G527" s="1156"/>
      <c r="H527" s="1157"/>
      <c r="I527" s="711"/>
    </row>
    <row r="528" spans="1:9" x14ac:dyDescent="0.35">
      <c r="A528" s="711"/>
      <c r="B528" s="711"/>
      <c r="C528" s="711"/>
      <c r="D528" s="711"/>
      <c r="E528" s="711"/>
      <c r="F528" s="1106"/>
      <c r="G528" s="1107"/>
      <c r="H528" s="1108"/>
      <c r="I528" s="711"/>
    </row>
    <row r="529" spans="1:9" ht="15" thickBot="1" x14ac:dyDescent="0.4">
      <c r="A529" s="711"/>
      <c r="B529" s="711"/>
      <c r="C529" s="711"/>
      <c r="D529" s="711"/>
      <c r="E529" s="711"/>
      <c r="F529" s="1106"/>
      <c r="G529" s="1107"/>
      <c r="H529" s="1108"/>
      <c r="I529" s="711"/>
    </row>
    <row r="530" spans="1:9" x14ac:dyDescent="0.35">
      <c r="A530" s="1116" t="s">
        <v>5</v>
      </c>
      <c r="B530" s="1117" t="s">
        <v>6</v>
      </c>
      <c r="C530" s="1117"/>
      <c r="D530" s="1117"/>
      <c r="E530" s="1118" t="s">
        <v>7</v>
      </c>
      <c r="F530" s="1119" t="s">
        <v>8</v>
      </c>
      <c r="G530" s="1120" t="s">
        <v>9</v>
      </c>
      <c r="H530" s="1121" t="s">
        <v>10</v>
      </c>
      <c r="I530" s="711"/>
    </row>
    <row r="531" spans="1:9" ht="15" thickBot="1" x14ac:dyDescent="0.4">
      <c r="A531" s="1122"/>
      <c r="B531" s="1123"/>
      <c r="C531" s="1123"/>
      <c r="D531" s="1123"/>
      <c r="E531" s="1124"/>
      <c r="F531" s="1125"/>
      <c r="G531" s="1126" t="s">
        <v>11</v>
      </c>
      <c r="H531" s="1127" t="s">
        <v>11</v>
      </c>
      <c r="I531" s="711"/>
    </row>
    <row r="532" spans="1:9" x14ac:dyDescent="0.35">
      <c r="A532" s="1292"/>
      <c r="B532" s="1232"/>
      <c r="C532" s="1158"/>
      <c r="D532" s="1293"/>
      <c r="E532" s="1294"/>
      <c r="F532" s="1295"/>
      <c r="G532" s="1296"/>
      <c r="H532" s="1195"/>
      <c r="I532" s="711"/>
    </row>
    <row r="533" spans="1:9" x14ac:dyDescent="0.35">
      <c r="A533" s="1162">
        <v>7100</v>
      </c>
      <c r="B533" s="1163" t="s">
        <v>107</v>
      </c>
      <c r="C533" s="796"/>
      <c r="D533" s="1164"/>
      <c r="E533" s="1136"/>
      <c r="F533" s="1137"/>
      <c r="G533" s="1138"/>
      <c r="H533" s="1139"/>
      <c r="I533" s="711"/>
    </row>
    <row r="534" spans="1:9" x14ac:dyDescent="0.35">
      <c r="A534" s="1134"/>
      <c r="B534" s="1185"/>
      <c r="C534" s="796"/>
      <c r="D534" s="1164"/>
      <c r="E534" s="1141"/>
      <c r="F534" s="1137"/>
      <c r="G534" s="1138"/>
      <c r="H534" s="1139"/>
      <c r="I534" s="711"/>
    </row>
    <row r="535" spans="1:9" x14ac:dyDescent="0.35">
      <c r="A535" s="1143" t="s">
        <v>108</v>
      </c>
      <c r="B535" s="2195" t="s">
        <v>502</v>
      </c>
      <c r="C535" s="2196"/>
      <c r="D535" s="2197"/>
      <c r="E535" s="1141" t="s">
        <v>503</v>
      </c>
      <c r="F535" s="1137">
        <v>1</v>
      </c>
      <c r="G535" s="1212">
        <v>150000</v>
      </c>
      <c r="H535" s="1139">
        <f>F535*G535</f>
        <v>150000</v>
      </c>
      <c r="I535" s="711"/>
    </row>
    <row r="536" spans="1:9" ht="15" thickBot="1" x14ac:dyDescent="0.4">
      <c r="A536" s="1276"/>
      <c r="B536" s="1231"/>
      <c r="C536" s="1173"/>
      <c r="D536" s="1277"/>
      <c r="E536" s="1278"/>
      <c r="F536" s="1279"/>
      <c r="G536" s="1213"/>
      <c r="H536" s="1280"/>
      <c r="I536" s="711"/>
    </row>
    <row r="537" spans="1:9" ht="15" thickBot="1" x14ac:dyDescent="0.4">
      <c r="A537" s="1153" t="s">
        <v>111</v>
      </c>
      <c r="B537" s="1154"/>
      <c r="C537" s="1154"/>
      <c r="D537" s="1154"/>
      <c r="E537" s="1154"/>
      <c r="F537" s="1155"/>
      <c r="G537" s="1156"/>
      <c r="H537" s="1157">
        <f>SUM(H535:H536)</f>
        <v>150000</v>
      </c>
      <c r="I537" s="711"/>
    </row>
    <row r="538" spans="1:9" x14ac:dyDescent="0.35">
      <c r="A538" s="711"/>
      <c r="B538" s="711"/>
      <c r="C538" s="711"/>
      <c r="D538" s="711"/>
      <c r="E538" s="711"/>
      <c r="F538" s="1106"/>
      <c r="G538" s="1107"/>
      <c r="H538" s="1108"/>
      <c r="I538" s="711"/>
    </row>
    <row r="539" spans="1:9" x14ac:dyDescent="0.35">
      <c r="A539" s="1112" t="s">
        <v>112</v>
      </c>
      <c r="B539" s="1112"/>
      <c r="C539" s="796"/>
      <c r="D539" s="796"/>
      <c r="E539" s="796"/>
      <c r="F539" s="1113"/>
      <c r="G539" s="1114"/>
      <c r="H539" s="1297"/>
      <c r="I539" s="711"/>
    </row>
    <row r="540" spans="1:9" ht="15" thickBot="1" x14ac:dyDescent="0.4">
      <c r="A540" s="1135"/>
      <c r="B540" s="1135"/>
      <c r="C540" s="796"/>
      <c r="D540" s="796"/>
      <c r="E540" s="1187"/>
      <c r="F540" s="1113"/>
      <c r="G540" s="1114"/>
      <c r="H540" s="1297"/>
      <c r="I540" s="711"/>
    </row>
    <row r="541" spans="1:9" ht="15" thickBot="1" x14ac:dyDescent="0.4">
      <c r="A541" s="1298" t="s">
        <v>113</v>
      </c>
      <c r="B541" s="1245" t="s">
        <v>6</v>
      </c>
      <c r="C541" s="1244"/>
      <c r="D541" s="1244"/>
      <c r="E541" s="1246"/>
      <c r="F541" s="1247"/>
      <c r="G541" s="1299"/>
      <c r="H541" s="1157" t="s">
        <v>114</v>
      </c>
      <c r="I541" s="711"/>
    </row>
    <row r="542" spans="1:9" x14ac:dyDescent="0.35">
      <c r="A542" s="1300">
        <v>1300</v>
      </c>
      <c r="B542" s="1301" t="s">
        <v>115</v>
      </c>
      <c r="C542" s="1302"/>
      <c r="D542" s="1303"/>
      <c r="E542" s="1304"/>
      <c r="F542" s="1305"/>
      <c r="G542" s="1306"/>
      <c r="H542" s="1307"/>
      <c r="I542" s="711"/>
    </row>
    <row r="543" spans="1:9" x14ac:dyDescent="0.35">
      <c r="A543" s="1300">
        <v>1400</v>
      </c>
      <c r="B543" s="1185" t="s">
        <v>368</v>
      </c>
      <c r="C543" s="796"/>
      <c r="D543" s="796"/>
      <c r="E543" s="1308"/>
      <c r="F543" s="1305"/>
      <c r="G543" s="1306"/>
      <c r="H543" s="1307"/>
      <c r="I543" s="711"/>
    </row>
    <row r="544" spans="1:9" x14ac:dyDescent="0.35">
      <c r="A544" s="1300">
        <v>1500</v>
      </c>
      <c r="B544" s="1309" t="s">
        <v>33</v>
      </c>
      <c r="C544" s="1310"/>
      <c r="D544" s="1310"/>
      <c r="E544" s="1311"/>
      <c r="F544" s="1305"/>
      <c r="G544" s="1312"/>
      <c r="H544" s="1313"/>
      <c r="I544" s="711"/>
    </row>
    <row r="545" spans="1:9" x14ac:dyDescent="0.35">
      <c r="A545" s="1314">
        <v>1700</v>
      </c>
      <c r="B545" s="1309" t="s">
        <v>42</v>
      </c>
      <c r="C545" s="1310"/>
      <c r="D545" s="1310"/>
      <c r="E545" s="1315"/>
      <c r="F545" s="1316"/>
      <c r="G545" s="1312"/>
      <c r="H545" s="1313"/>
      <c r="I545" s="711"/>
    </row>
    <row r="546" spans="1:9" x14ac:dyDescent="0.35">
      <c r="A546" s="1300" t="s">
        <v>48</v>
      </c>
      <c r="B546" s="1301" t="s">
        <v>49</v>
      </c>
      <c r="C546" s="1302"/>
      <c r="D546" s="1308"/>
      <c r="E546" s="1311"/>
      <c r="F546" s="1305"/>
      <c r="G546" s="1306"/>
      <c r="H546" s="1307"/>
      <c r="I546" s="711"/>
    </row>
    <row r="547" spans="1:9" x14ac:dyDescent="0.35">
      <c r="A547" s="1317">
        <v>2100</v>
      </c>
      <c r="B547" s="1301" t="s">
        <v>64</v>
      </c>
      <c r="C547" s="1302"/>
      <c r="D547" s="1303"/>
      <c r="E547" s="1311"/>
      <c r="F547" s="1305"/>
      <c r="G547" s="1306"/>
      <c r="H547" s="1307"/>
      <c r="I547" s="711"/>
    </row>
    <row r="548" spans="1:9" x14ac:dyDescent="0.35">
      <c r="A548" s="1300">
        <v>2200</v>
      </c>
      <c r="B548" s="1318" t="s">
        <v>71</v>
      </c>
      <c r="C548" s="1308"/>
      <c r="D548" s="1308"/>
      <c r="E548" s="1311"/>
      <c r="F548" s="1305"/>
      <c r="G548" s="1306"/>
      <c r="H548" s="1307"/>
      <c r="I548" s="711"/>
    </row>
    <row r="549" spans="1:9" x14ac:dyDescent="0.35">
      <c r="A549" s="1200">
        <v>2300</v>
      </c>
      <c r="B549" s="1185" t="s">
        <v>369</v>
      </c>
      <c r="C549" s="796"/>
      <c r="D549" s="796"/>
      <c r="E549" s="1187"/>
      <c r="F549" s="1113"/>
      <c r="G549" s="1242"/>
      <c r="H549" s="1139"/>
      <c r="I549" s="711"/>
    </row>
    <row r="550" spans="1:9" x14ac:dyDescent="0.35">
      <c r="A550" s="1300">
        <v>2500</v>
      </c>
      <c r="B550" s="1301" t="s">
        <v>116</v>
      </c>
      <c r="C550" s="1302"/>
      <c r="D550" s="1308"/>
      <c r="E550" s="1311"/>
      <c r="F550" s="1305"/>
      <c r="G550" s="1306"/>
      <c r="H550" s="1307"/>
      <c r="I550" s="711"/>
    </row>
    <row r="551" spans="1:9" x14ac:dyDescent="0.35">
      <c r="A551" s="1300">
        <v>2600</v>
      </c>
      <c r="B551" s="1301" t="s">
        <v>371</v>
      </c>
      <c r="C551" s="1302"/>
      <c r="D551" s="1308"/>
      <c r="E551" s="1311"/>
      <c r="F551" s="1305"/>
      <c r="G551" s="1306"/>
      <c r="H551" s="1307"/>
      <c r="I551" s="711"/>
    </row>
    <row r="552" spans="1:9" x14ac:dyDescent="0.35">
      <c r="A552" s="1300">
        <v>3300</v>
      </c>
      <c r="B552" s="1318" t="s">
        <v>372</v>
      </c>
      <c r="C552" s="1308"/>
      <c r="D552" s="1308"/>
      <c r="E552" s="1311"/>
      <c r="F552" s="1305"/>
      <c r="G552" s="1306"/>
      <c r="H552" s="1307"/>
      <c r="I552" s="711"/>
    </row>
    <row r="553" spans="1:9" x14ac:dyDescent="0.35">
      <c r="A553" s="1300">
        <v>3400</v>
      </c>
      <c r="B553" s="1318" t="s">
        <v>117</v>
      </c>
      <c r="C553" s="1308"/>
      <c r="D553" s="1308"/>
      <c r="E553" s="1311"/>
      <c r="F553" s="1305"/>
      <c r="G553" s="1306"/>
      <c r="H553" s="1307"/>
      <c r="I553" s="711"/>
    </row>
    <row r="554" spans="1:9" x14ac:dyDescent="0.35">
      <c r="A554" s="1300">
        <v>3600</v>
      </c>
      <c r="B554" s="1318" t="s">
        <v>118</v>
      </c>
      <c r="C554" s="1308"/>
      <c r="D554" s="1308"/>
      <c r="E554" s="1311"/>
      <c r="F554" s="1305"/>
      <c r="G554" s="1306"/>
      <c r="H554" s="1307"/>
      <c r="I554" s="711"/>
    </row>
    <row r="555" spans="1:9" x14ac:dyDescent="0.35">
      <c r="A555" s="1300">
        <v>4100</v>
      </c>
      <c r="B555" s="1318" t="s">
        <v>504</v>
      </c>
      <c r="C555" s="1308"/>
      <c r="D555" s="1308"/>
      <c r="E555" s="1311"/>
      <c r="F555" s="1305"/>
      <c r="G555" s="1306"/>
      <c r="H555" s="1307"/>
      <c r="I555" s="711"/>
    </row>
    <row r="556" spans="1:9" x14ac:dyDescent="0.35">
      <c r="A556" s="1317">
        <v>4200</v>
      </c>
      <c r="B556" s="1319" t="s">
        <v>505</v>
      </c>
      <c r="C556" s="1320"/>
      <c r="D556" s="1320"/>
      <c r="E556" s="1308"/>
      <c r="F556" s="1305"/>
      <c r="G556" s="1306"/>
      <c r="H556" s="1307"/>
      <c r="I556" s="711"/>
    </row>
    <row r="557" spans="1:9" x14ac:dyDescent="0.35">
      <c r="A557" s="1317">
        <v>4900</v>
      </c>
      <c r="B557" s="1321" t="s">
        <v>98</v>
      </c>
      <c r="C557" s="1322"/>
      <c r="D557" s="1322"/>
      <c r="E557" s="1322"/>
      <c r="F557" s="1322"/>
      <c r="G557" s="1323"/>
      <c r="H557" s="1307"/>
      <c r="I557" s="711"/>
    </row>
    <row r="558" spans="1:9" x14ac:dyDescent="0.35">
      <c r="A558" s="1300">
        <v>5400</v>
      </c>
      <c r="B558" s="1318" t="s">
        <v>373</v>
      </c>
      <c r="C558" s="1308"/>
      <c r="D558" s="1308"/>
      <c r="E558" s="1311"/>
      <c r="F558" s="1305"/>
      <c r="G558" s="1306"/>
      <c r="H558" s="1307"/>
      <c r="I558" s="711"/>
    </row>
    <row r="559" spans="1:9" x14ac:dyDescent="0.35">
      <c r="A559" s="1317">
        <v>6100</v>
      </c>
      <c r="B559" s="1319" t="s">
        <v>376</v>
      </c>
      <c r="C559" s="1320"/>
      <c r="D559" s="1320"/>
      <c r="E559" s="1311"/>
      <c r="F559" s="1305"/>
      <c r="G559" s="1306"/>
      <c r="H559" s="1307"/>
      <c r="I559" s="711"/>
    </row>
    <row r="560" spans="1:9" x14ac:dyDescent="0.35">
      <c r="A560" s="1317">
        <v>6200</v>
      </c>
      <c r="B560" s="1319" t="s">
        <v>377</v>
      </c>
      <c r="C560" s="1320"/>
      <c r="D560" s="1320"/>
      <c r="E560" s="1311"/>
      <c r="F560" s="1305"/>
      <c r="G560" s="1306"/>
      <c r="H560" s="1307"/>
      <c r="I560" s="711"/>
    </row>
    <row r="561" spans="1:10" x14ac:dyDescent="0.35">
      <c r="A561" s="1317">
        <v>6300</v>
      </c>
      <c r="B561" s="1319" t="s">
        <v>378</v>
      </c>
      <c r="C561" s="1320"/>
      <c r="D561" s="1320"/>
      <c r="E561" s="1311"/>
      <c r="F561" s="1305"/>
      <c r="G561" s="1306"/>
      <c r="H561" s="1307"/>
      <c r="I561" s="711"/>
    </row>
    <row r="562" spans="1:10" x14ac:dyDescent="0.35">
      <c r="A562" s="1317">
        <v>6400</v>
      </c>
      <c r="B562" s="1319" t="s">
        <v>379</v>
      </c>
      <c r="C562" s="1320"/>
      <c r="D562" s="1320"/>
      <c r="E562" s="1311"/>
      <c r="F562" s="1305"/>
      <c r="G562" s="1306"/>
      <c r="H562" s="1307"/>
      <c r="I562" s="711"/>
    </row>
    <row r="563" spans="1:10" x14ac:dyDescent="0.35">
      <c r="A563" s="1317">
        <v>6600</v>
      </c>
      <c r="B563" s="1319" t="s">
        <v>380</v>
      </c>
      <c r="C563" s="1320"/>
      <c r="D563" s="1320"/>
      <c r="E563" s="1311"/>
      <c r="F563" s="1305"/>
      <c r="G563" s="1306"/>
      <c r="H563" s="1307"/>
      <c r="I563" s="711"/>
    </row>
    <row r="564" spans="1:10" x14ac:dyDescent="0.35">
      <c r="A564" s="1317" t="s">
        <v>338</v>
      </c>
      <c r="B564" s="1319" t="s">
        <v>381</v>
      </c>
      <c r="C564" s="1320"/>
      <c r="D564" s="1320"/>
      <c r="E564" s="1311"/>
      <c r="F564" s="1305"/>
      <c r="G564" s="1306"/>
      <c r="H564" s="1307"/>
      <c r="I564" s="711"/>
    </row>
    <row r="565" spans="1:10" x14ac:dyDescent="0.35">
      <c r="A565" s="1317">
        <v>7100</v>
      </c>
      <c r="B565" s="1319" t="s">
        <v>119</v>
      </c>
      <c r="C565" s="1320"/>
      <c r="D565" s="1320"/>
      <c r="E565" s="1311"/>
      <c r="F565" s="1305"/>
      <c r="G565" s="1306"/>
      <c r="H565" s="1307">
        <f>H537</f>
        <v>150000</v>
      </c>
      <c r="I565" s="711"/>
    </row>
    <row r="566" spans="1:10" ht="15" thickBot="1" x14ac:dyDescent="0.4">
      <c r="A566" s="1324"/>
      <c r="B566" s="1325"/>
      <c r="C566" s="1326"/>
      <c r="D566" s="1326"/>
      <c r="E566" s="1327"/>
      <c r="F566" s="1328"/>
      <c r="G566" s="1329"/>
      <c r="H566" s="1330"/>
      <c r="I566" s="711"/>
    </row>
    <row r="567" spans="1:10" x14ac:dyDescent="0.35">
      <c r="A567" s="2198" t="s">
        <v>112</v>
      </c>
      <c r="B567" s="2199"/>
      <c r="C567" s="2199"/>
      <c r="D567" s="2199"/>
      <c r="E567" s="2199"/>
      <c r="F567" s="2199"/>
      <c r="G567" s="2200"/>
      <c r="H567" s="1331"/>
      <c r="I567" s="711"/>
    </row>
    <row r="568" spans="1:10" x14ac:dyDescent="0.35">
      <c r="A568" s="2201" t="s">
        <v>529</v>
      </c>
      <c r="B568" s="2202"/>
      <c r="C568" s="2202"/>
      <c r="D568" s="2202"/>
      <c r="E568" s="2202"/>
      <c r="F568" s="2202"/>
      <c r="G568" s="2203"/>
      <c r="H568" s="1331"/>
      <c r="I568" s="711"/>
    </row>
    <row r="569" spans="1:10" x14ac:dyDescent="0.35">
      <c r="A569" s="2201" t="s">
        <v>530</v>
      </c>
      <c r="B569" s="2202"/>
      <c r="C569" s="2202"/>
      <c r="D569" s="2202"/>
      <c r="E569" s="2202"/>
      <c r="F569" s="2202"/>
      <c r="G569" s="2203"/>
      <c r="H569" s="1331"/>
      <c r="I569" s="711"/>
    </row>
    <row r="570" spans="1:10" x14ac:dyDescent="0.35">
      <c r="A570" s="2201" t="s">
        <v>531</v>
      </c>
      <c r="B570" s="2202"/>
      <c r="C570" s="2202"/>
      <c r="D570" s="2202"/>
      <c r="E570" s="2202"/>
      <c r="F570" s="2202"/>
      <c r="G570" s="2203"/>
      <c r="H570" s="1331"/>
      <c r="I570" s="711"/>
    </row>
    <row r="571" spans="1:10" ht="15" thickBot="1" x14ac:dyDescent="0.4">
      <c r="A571" s="2189" t="s">
        <v>509</v>
      </c>
      <c r="B571" s="2190"/>
      <c r="C571" s="2190"/>
      <c r="D571" s="2190"/>
      <c r="E571" s="2190"/>
      <c r="F571" s="2190"/>
      <c r="G571" s="2191"/>
      <c r="H571" s="1332"/>
      <c r="I571" s="711"/>
      <c r="J571" s="1333"/>
    </row>
    <row r="572" spans="1:10" x14ac:dyDescent="0.35">
      <c r="A572" s="711"/>
      <c r="B572" s="711"/>
      <c r="C572" s="711"/>
      <c r="D572" s="711"/>
      <c r="E572" s="711"/>
      <c r="F572" s="1106"/>
      <c r="G572" s="1107"/>
      <c r="H572" s="1108"/>
      <c r="I572" s="711"/>
    </row>
  </sheetData>
  <mergeCells count="43">
    <mergeCell ref="B261:D261"/>
    <mergeCell ref="A1:H1"/>
    <mergeCell ref="C3:H3"/>
    <mergeCell ref="C5:H5"/>
    <mergeCell ref="B11:D11"/>
    <mergeCell ref="B13:D13"/>
    <mergeCell ref="B15:D15"/>
    <mergeCell ref="B16:D16"/>
    <mergeCell ref="B23:D23"/>
    <mergeCell ref="B29:D29"/>
    <mergeCell ref="B196:D196"/>
    <mergeCell ref="B247:D247"/>
    <mergeCell ref="B503:D503"/>
    <mergeCell ref="B267:D267"/>
    <mergeCell ref="B353:D353"/>
    <mergeCell ref="B358:D358"/>
    <mergeCell ref="B360:D360"/>
    <mergeCell ref="B362:D362"/>
    <mergeCell ref="B364:D364"/>
    <mergeCell ref="B490:D490"/>
    <mergeCell ref="B496:D496"/>
    <mergeCell ref="B498:D498"/>
    <mergeCell ref="B500:D500"/>
    <mergeCell ref="B501:D501"/>
    <mergeCell ref="B523:D523"/>
    <mergeCell ref="B505:D505"/>
    <mergeCell ref="B506:D506"/>
    <mergeCell ref="B508:D508"/>
    <mergeCell ref="B510:D510"/>
    <mergeCell ref="B511:D511"/>
    <mergeCell ref="B513:D513"/>
    <mergeCell ref="B515:D515"/>
    <mergeCell ref="B516:D516"/>
    <mergeCell ref="B518:D518"/>
    <mergeCell ref="B520:D520"/>
    <mergeCell ref="B521:D521"/>
    <mergeCell ref="A571:G571"/>
    <mergeCell ref="B525:D525"/>
    <mergeCell ref="B535:D535"/>
    <mergeCell ref="A567:G567"/>
    <mergeCell ref="A568:G568"/>
    <mergeCell ref="A569:G569"/>
    <mergeCell ref="A570:G57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V572"/>
  <sheetViews>
    <sheetView showGridLines="0" topLeftCell="A551" workbookViewId="0">
      <selection activeCell="K616" sqref="K616"/>
    </sheetView>
  </sheetViews>
  <sheetFormatPr defaultRowHeight="14.5" x14ac:dyDescent="0.35"/>
  <cols>
    <col min="1" max="1" width="10.90625" style="712" customWidth="1"/>
    <col min="2" max="2" width="15.6328125" style="712" customWidth="1"/>
    <col min="3" max="3" width="18.08984375" style="712" customWidth="1"/>
    <col min="4" max="4" width="36" style="712" customWidth="1"/>
    <col min="5" max="5" width="13.453125" style="712" customWidth="1"/>
    <col min="6" max="6" width="15.08984375" style="941" customWidth="1"/>
    <col min="7" max="7" width="20.90625" style="712" customWidth="1"/>
    <col min="8" max="8" width="21" style="712" customWidth="1"/>
    <col min="9" max="256" width="8.90625" style="712"/>
    <col min="257" max="257" width="10.90625" style="712" customWidth="1"/>
    <col min="258" max="258" width="15.6328125" style="712" customWidth="1"/>
    <col min="259" max="259" width="18.08984375" style="712" customWidth="1"/>
    <col min="260" max="260" width="36" style="712" customWidth="1"/>
    <col min="261" max="261" width="13.453125" style="712" customWidth="1"/>
    <col min="262" max="262" width="15.08984375" style="712" customWidth="1"/>
    <col min="263" max="263" width="20.90625" style="712" customWidth="1"/>
    <col min="264" max="264" width="21" style="712" customWidth="1"/>
    <col min="265" max="512" width="8.90625" style="712"/>
    <col min="513" max="513" width="10.90625" style="712" customWidth="1"/>
    <col min="514" max="514" width="15.6328125" style="712" customWidth="1"/>
    <col min="515" max="515" width="18.08984375" style="712" customWidth="1"/>
    <col min="516" max="516" width="36" style="712" customWidth="1"/>
    <col min="517" max="517" width="13.453125" style="712" customWidth="1"/>
    <col min="518" max="518" width="15.08984375" style="712" customWidth="1"/>
    <col min="519" max="519" width="20.90625" style="712" customWidth="1"/>
    <col min="520" max="520" width="21" style="712" customWidth="1"/>
    <col min="521" max="768" width="8.90625" style="712"/>
    <col min="769" max="769" width="10.90625" style="712" customWidth="1"/>
    <col min="770" max="770" width="15.6328125" style="712" customWidth="1"/>
    <col min="771" max="771" width="18.08984375" style="712" customWidth="1"/>
    <col min="772" max="772" width="36" style="712" customWidth="1"/>
    <col min="773" max="773" width="13.453125" style="712" customWidth="1"/>
    <col min="774" max="774" width="15.08984375" style="712" customWidth="1"/>
    <col min="775" max="775" width="20.90625" style="712" customWidth="1"/>
    <col min="776" max="776" width="21" style="712" customWidth="1"/>
    <col min="777" max="1024" width="8.90625" style="712"/>
    <col min="1025" max="1025" width="10.90625" style="712" customWidth="1"/>
    <col min="1026" max="1026" width="15.6328125" style="712" customWidth="1"/>
    <col min="1027" max="1027" width="18.08984375" style="712" customWidth="1"/>
    <col min="1028" max="1028" width="36" style="712" customWidth="1"/>
    <col min="1029" max="1029" width="13.453125" style="712" customWidth="1"/>
    <col min="1030" max="1030" width="15.08984375" style="712" customWidth="1"/>
    <col min="1031" max="1031" width="20.90625" style="712" customWidth="1"/>
    <col min="1032" max="1032" width="21" style="712" customWidth="1"/>
    <col min="1033" max="1280" width="8.90625" style="712"/>
    <col min="1281" max="1281" width="10.90625" style="712" customWidth="1"/>
    <col min="1282" max="1282" width="15.6328125" style="712" customWidth="1"/>
    <col min="1283" max="1283" width="18.08984375" style="712" customWidth="1"/>
    <col min="1284" max="1284" width="36" style="712" customWidth="1"/>
    <col min="1285" max="1285" width="13.453125" style="712" customWidth="1"/>
    <col min="1286" max="1286" width="15.08984375" style="712" customWidth="1"/>
    <col min="1287" max="1287" width="20.90625" style="712" customWidth="1"/>
    <col min="1288" max="1288" width="21" style="712" customWidth="1"/>
    <col min="1289" max="1536" width="8.90625" style="712"/>
    <col min="1537" max="1537" width="10.90625" style="712" customWidth="1"/>
    <col min="1538" max="1538" width="15.6328125" style="712" customWidth="1"/>
    <col min="1539" max="1539" width="18.08984375" style="712" customWidth="1"/>
    <col min="1540" max="1540" width="36" style="712" customWidth="1"/>
    <col min="1541" max="1541" width="13.453125" style="712" customWidth="1"/>
    <col min="1542" max="1542" width="15.08984375" style="712" customWidth="1"/>
    <col min="1543" max="1543" width="20.90625" style="712" customWidth="1"/>
    <col min="1544" max="1544" width="21" style="712" customWidth="1"/>
    <col min="1545" max="1792" width="8.90625" style="712"/>
    <col min="1793" max="1793" width="10.90625" style="712" customWidth="1"/>
    <col min="1794" max="1794" width="15.6328125" style="712" customWidth="1"/>
    <col min="1795" max="1795" width="18.08984375" style="712" customWidth="1"/>
    <col min="1796" max="1796" width="36" style="712" customWidth="1"/>
    <col min="1797" max="1797" width="13.453125" style="712" customWidth="1"/>
    <col min="1798" max="1798" width="15.08984375" style="712" customWidth="1"/>
    <col min="1799" max="1799" width="20.90625" style="712" customWidth="1"/>
    <col min="1800" max="1800" width="21" style="712" customWidth="1"/>
    <col min="1801" max="2048" width="8.90625" style="712"/>
    <col min="2049" max="2049" width="10.90625" style="712" customWidth="1"/>
    <col min="2050" max="2050" width="15.6328125" style="712" customWidth="1"/>
    <col min="2051" max="2051" width="18.08984375" style="712" customWidth="1"/>
    <col min="2052" max="2052" width="36" style="712" customWidth="1"/>
    <col min="2053" max="2053" width="13.453125" style="712" customWidth="1"/>
    <col min="2054" max="2054" width="15.08984375" style="712" customWidth="1"/>
    <col min="2055" max="2055" width="20.90625" style="712" customWidth="1"/>
    <col min="2056" max="2056" width="21" style="712" customWidth="1"/>
    <col min="2057" max="2304" width="8.90625" style="712"/>
    <col min="2305" max="2305" width="10.90625" style="712" customWidth="1"/>
    <col min="2306" max="2306" width="15.6328125" style="712" customWidth="1"/>
    <col min="2307" max="2307" width="18.08984375" style="712" customWidth="1"/>
    <col min="2308" max="2308" width="36" style="712" customWidth="1"/>
    <col min="2309" max="2309" width="13.453125" style="712" customWidth="1"/>
    <col min="2310" max="2310" width="15.08984375" style="712" customWidth="1"/>
    <col min="2311" max="2311" width="20.90625" style="712" customWidth="1"/>
    <col min="2312" max="2312" width="21" style="712" customWidth="1"/>
    <col min="2313" max="2560" width="8.90625" style="712"/>
    <col min="2561" max="2561" width="10.90625" style="712" customWidth="1"/>
    <col min="2562" max="2562" width="15.6328125" style="712" customWidth="1"/>
    <col min="2563" max="2563" width="18.08984375" style="712" customWidth="1"/>
    <col min="2564" max="2564" width="36" style="712" customWidth="1"/>
    <col min="2565" max="2565" width="13.453125" style="712" customWidth="1"/>
    <col min="2566" max="2566" width="15.08984375" style="712" customWidth="1"/>
    <col min="2567" max="2567" width="20.90625" style="712" customWidth="1"/>
    <col min="2568" max="2568" width="21" style="712" customWidth="1"/>
    <col min="2569" max="2816" width="8.90625" style="712"/>
    <col min="2817" max="2817" width="10.90625" style="712" customWidth="1"/>
    <col min="2818" max="2818" width="15.6328125" style="712" customWidth="1"/>
    <col min="2819" max="2819" width="18.08984375" style="712" customWidth="1"/>
    <col min="2820" max="2820" width="36" style="712" customWidth="1"/>
    <col min="2821" max="2821" width="13.453125" style="712" customWidth="1"/>
    <col min="2822" max="2822" width="15.08984375" style="712" customWidth="1"/>
    <col min="2823" max="2823" width="20.90625" style="712" customWidth="1"/>
    <col min="2824" max="2824" width="21" style="712" customWidth="1"/>
    <col min="2825" max="3072" width="8.90625" style="712"/>
    <col min="3073" max="3073" width="10.90625" style="712" customWidth="1"/>
    <col min="3074" max="3074" width="15.6328125" style="712" customWidth="1"/>
    <col min="3075" max="3075" width="18.08984375" style="712" customWidth="1"/>
    <col min="3076" max="3076" width="36" style="712" customWidth="1"/>
    <col min="3077" max="3077" width="13.453125" style="712" customWidth="1"/>
    <col min="3078" max="3078" width="15.08984375" style="712" customWidth="1"/>
    <col min="3079" max="3079" width="20.90625" style="712" customWidth="1"/>
    <col min="3080" max="3080" width="21" style="712" customWidth="1"/>
    <col min="3081" max="3328" width="8.90625" style="712"/>
    <col min="3329" max="3329" width="10.90625" style="712" customWidth="1"/>
    <col min="3330" max="3330" width="15.6328125" style="712" customWidth="1"/>
    <col min="3331" max="3331" width="18.08984375" style="712" customWidth="1"/>
    <col min="3332" max="3332" width="36" style="712" customWidth="1"/>
    <col min="3333" max="3333" width="13.453125" style="712" customWidth="1"/>
    <col min="3334" max="3334" width="15.08984375" style="712" customWidth="1"/>
    <col min="3335" max="3335" width="20.90625" style="712" customWidth="1"/>
    <col min="3336" max="3336" width="21" style="712" customWidth="1"/>
    <col min="3337" max="3584" width="8.90625" style="712"/>
    <col min="3585" max="3585" width="10.90625" style="712" customWidth="1"/>
    <col min="3586" max="3586" width="15.6328125" style="712" customWidth="1"/>
    <col min="3587" max="3587" width="18.08984375" style="712" customWidth="1"/>
    <col min="3588" max="3588" width="36" style="712" customWidth="1"/>
    <col min="3589" max="3589" width="13.453125" style="712" customWidth="1"/>
    <col min="3590" max="3590" width="15.08984375" style="712" customWidth="1"/>
    <col min="3591" max="3591" width="20.90625" style="712" customWidth="1"/>
    <col min="3592" max="3592" width="21" style="712" customWidth="1"/>
    <col min="3593" max="3840" width="8.90625" style="712"/>
    <col min="3841" max="3841" width="10.90625" style="712" customWidth="1"/>
    <col min="3842" max="3842" width="15.6328125" style="712" customWidth="1"/>
    <col min="3843" max="3843" width="18.08984375" style="712" customWidth="1"/>
    <col min="3844" max="3844" width="36" style="712" customWidth="1"/>
    <col min="3845" max="3845" width="13.453125" style="712" customWidth="1"/>
    <col min="3846" max="3846" width="15.08984375" style="712" customWidth="1"/>
    <col min="3847" max="3847" width="20.90625" style="712" customWidth="1"/>
    <col min="3848" max="3848" width="21" style="712" customWidth="1"/>
    <col min="3849" max="4096" width="8.90625" style="712"/>
    <col min="4097" max="4097" width="10.90625" style="712" customWidth="1"/>
    <col min="4098" max="4098" width="15.6328125" style="712" customWidth="1"/>
    <col min="4099" max="4099" width="18.08984375" style="712" customWidth="1"/>
    <col min="4100" max="4100" width="36" style="712" customWidth="1"/>
    <col min="4101" max="4101" width="13.453125" style="712" customWidth="1"/>
    <col min="4102" max="4102" width="15.08984375" style="712" customWidth="1"/>
    <col min="4103" max="4103" width="20.90625" style="712" customWidth="1"/>
    <col min="4104" max="4104" width="21" style="712" customWidth="1"/>
    <col min="4105" max="4352" width="8.90625" style="712"/>
    <col min="4353" max="4353" width="10.90625" style="712" customWidth="1"/>
    <col min="4354" max="4354" width="15.6328125" style="712" customWidth="1"/>
    <col min="4355" max="4355" width="18.08984375" style="712" customWidth="1"/>
    <col min="4356" max="4356" width="36" style="712" customWidth="1"/>
    <col min="4357" max="4357" width="13.453125" style="712" customWidth="1"/>
    <col min="4358" max="4358" width="15.08984375" style="712" customWidth="1"/>
    <col min="4359" max="4359" width="20.90625" style="712" customWidth="1"/>
    <col min="4360" max="4360" width="21" style="712" customWidth="1"/>
    <col min="4361" max="4608" width="8.90625" style="712"/>
    <col min="4609" max="4609" width="10.90625" style="712" customWidth="1"/>
    <col min="4610" max="4610" width="15.6328125" style="712" customWidth="1"/>
    <col min="4611" max="4611" width="18.08984375" style="712" customWidth="1"/>
    <col min="4612" max="4612" width="36" style="712" customWidth="1"/>
    <col min="4613" max="4613" width="13.453125" style="712" customWidth="1"/>
    <col min="4614" max="4614" width="15.08984375" style="712" customWidth="1"/>
    <col min="4615" max="4615" width="20.90625" style="712" customWidth="1"/>
    <col min="4616" max="4616" width="21" style="712" customWidth="1"/>
    <col min="4617" max="4864" width="8.90625" style="712"/>
    <col min="4865" max="4865" width="10.90625" style="712" customWidth="1"/>
    <col min="4866" max="4866" width="15.6328125" style="712" customWidth="1"/>
    <col min="4867" max="4867" width="18.08984375" style="712" customWidth="1"/>
    <col min="4868" max="4868" width="36" style="712" customWidth="1"/>
    <col min="4869" max="4869" width="13.453125" style="712" customWidth="1"/>
    <col min="4870" max="4870" width="15.08984375" style="712" customWidth="1"/>
    <col min="4871" max="4871" width="20.90625" style="712" customWidth="1"/>
    <col min="4872" max="4872" width="21" style="712" customWidth="1"/>
    <col min="4873" max="5120" width="8.90625" style="712"/>
    <col min="5121" max="5121" width="10.90625" style="712" customWidth="1"/>
    <col min="5122" max="5122" width="15.6328125" style="712" customWidth="1"/>
    <col min="5123" max="5123" width="18.08984375" style="712" customWidth="1"/>
    <col min="5124" max="5124" width="36" style="712" customWidth="1"/>
    <col min="5125" max="5125" width="13.453125" style="712" customWidth="1"/>
    <col min="5126" max="5126" width="15.08984375" style="712" customWidth="1"/>
    <col min="5127" max="5127" width="20.90625" style="712" customWidth="1"/>
    <col min="5128" max="5128" width="21" style="712" customWidth="1"/>
    <col min="5129" max="5376" width="8.90625" style="712"/>
    <col min="5377" max="5377" width="10.90625" style="712" customWidth="1"/>
    <col min="5378" max="5378" width="15.6328125" style="712" customWidth="1"/>
    <col min="5379" max="5379" width="18.08984375" style="712" customWidth="1"/>
    <col min="5380" max="5380" width="36" style="712" customWidth="1"/>
    <col min="5381" max="5381" width="13.453125" style="712" customWidth="1"/>
    <col min="5382" max="5382" width="15.08984375" style="712" customWidth="1"/>
    <col min="5383" max="5383" width="20.90625" style="712" customWidth="1"/>
    <col min="5384" max="5384" width="21" style="712" customWidth="1"/>
    <col min="5385" max="5632" width="8.90625" style="712"/>
    <col min="5633" max="5633" width="10.90625" style="712" customWidth="1"/>
    <col min="5634" max="5634" width="15.6328125" style="712" customWidth="1"/>
    <col min="5635" max="5635" width="18.08984375" style="712" customWidth="1"/>
    <col min="5636" max="5636" width="36" style="712" customWidth="1"/>
    <col min="5637" max="5637" width="13.453125" style="712" customWidth="1"/>
    <col min="5638" max="5638" width="15.08984375" style="712" customWidth="1"/>
    <col min="5639" max="5639" width="20.90625" style="712" customWidth="1"/>
    <col min="5640" max="5640" width="21" style="712" customWidth="1"/>
    <col min="5641" max="5888" width="8.90625" style="712"/>
    <col min="5889" max="5889" width="10.90625" style="712" customWidth="1"/>
    <col min="5890" max="5890" width="15.6328125" style="712" customWidth="1"/>
    <col min="5891" max="5891" width="18.08984375" style="712" customWidth="1"/>
    <col min="5892" max="5892" width="36" style="712" customWidth="1"/>
    <col min="5893" max="5893" width="13.453125" style="712" customWidth="1"/>
    <col min="5894" max="5894" width="15.08984375" style="712" customWidth="1"/>
    <col min="5895" max="5895" width="20.90625" style="712" customWidth="1"/>
    <col min="5896" max="5896" width="21" style="712" customWidth="1"/>
    <col min="5897" max="6144" width="8.90625" style="712"/>
    <col min="6145" max="6145" width="10.90625" style="712" customWidth="1"/>
    <col min="6146" max="6146" width="15.6328125" style="712" customWidth="1"/>
    <col min="6147" max="6147" width="18.08984375" style="712" customWidth="1"/>
    <col min="6148" max="6148" width="36" style="712" customWidth="1"/>
    <col min="6149" max="6149" width="13.453125" style="712" customWidth="1"/>
    <col min="6150" max="6150" width="15.08984375" style="712" customWidth="1"/>
    <col min="6151" max="6151" width="20.90625" style="712" customWidth="1"/>
    <col min="6152" max="6152" width="21" style="712" customWidth="1"/>
    <col min="6153" max="6400" width="8.90625" style="712"/>
    <col min="6401" max="6401" width="10.90625" style="712" customWidth="1"/>
    <col min="6402" max="6402" width="15.6328125" style="712" customWidth="1"/>
    <col min="6403" max="6403" width="18.08984375" style="712" customWidth="1"/>
    <col min="6404" max="6404" width="36" style="712" customWidth="1"/>
    <col min="6405" max="6405" width="13.453125" style="712" customWidth="1"/>
    <col min="6406" max="6406" width="15.08984375" style="712" customWidth="1"/>
    <col min="6407" max="6407" width="20.90625" style="712" customWidth="1"/>
    <col min="6408" max="6408" width="21" style="712" customWidth="1"/>
    <col min="6409" max="6656" width="8.90625" style="712"/>
    <col min="6657" max="6657" width="10.90625" style="712" customWidth="1"/>
    <col min="6658" max="6658" width="15.6328125" style="712" customWidth="1"/>
    <col min="6659" max="6659" width="18.08984375" style="712" customWidth="1"/>
    <col min="6660" max="6660" width="36" style="712" customWidth="1"/>
    <col min="6661" max="6661" width="13.453125" style="712" customWidth="1"/>
    <col min="6662" max="6662" width="15.08984375" style="712" customWidth="1"/>
    <col min="6663" max="6663" width="20.90625" style="712" customWidth="1"/>
    <col min="6664" max="6664" width="21" style="712" customWidth="1"/>
    <col min="6665" max="6912" width="8.90625" style="712"/>
    <col min="6913" max="6913" width="10.90625" style="712" customWidth="1"/>
    <col min="6914" max="6914" width="15.6328125" style="712" customWidth="1"/>
    <col min="6915" max="6915" width="18.08984375" style="712" customWidth="1"/>
    <col min="6916" max="6916" width="36" style="712" customWidth="1"/>
    <col min="6917" max="6917" width="13.453125" style="712" customWidth="1"/>
    <col min="6918" max="6918" width="15.08984375" style="712" customWidth="1"/>
    <col min="6919" max="6919" width="20.90625" style="712" customWidth="1"/>
    <col min="6920" max="6920" width="21" style="712" customWidth="1"/>
    <col min="6921" max="7168" width="8.90625" style="712"/>
    <col min="7169" max="7169" width="10.90625" style="712" customWidth="1"/>
    <col min="7170" max="7170" width="15.6328125" style="712" customWidth="1"/>
    <col min="7171" max="7171" width="18.08984375" style="712" customWidth="1"/>
    <col min="7172" max="7172" width="36" style="712" customWidth="1"/>
    <col min="7173" max="7173" width="13.453125" style="712" customWidth="1"/>
    <col min="7174" max="7174" width="15.08984375" style="712" customWidth="1"/>
    <col min="7175" max="7175" width="20.90625" style="712" customWidth="1"/>
    <col min="7176" max="7176" width="21" style="712" customWidth="1"/>
    <col min="7177" max="7424" width="8.90625" style="712"/>
    <col min="7425" max="7425" width="10.90625" style="712" customWidth="1"/>
    <col min="7426" max="7426" width="15.6328125" style="712" customWidth="1"/>
    <col min="7427" max="7427" width="18.08984375" style="712" customWidth="1"/>
    <col min="7428" max="7428" width="36" style="712" customWidth="1"/>
    <col min="7429" max="7429" width="13.453125" style="712" customWidth="1"/>
    <col min="7430" max="7430" width="15.08984375" style="712" customWidth="1"/>
    <col min="7431" max="7431" width="20.90625" style="712" customWidth="1"/>
    <col min="7432" max="7432" width="21" style="712" customWidth="1"/>
    <col min="7433" max="7680" width="8.90625" style="712"/>
    <col min="7681" max="7681" width="10.90625" style="712" customWidth="1"/>
    <col min="7682" max="7682" width="15.6328125" style="712" customWidth="1"/>
    <col min="7683" max="7683" width="18.08984375" style="712" customWidth="1"/>
    <col min="7684" max="7684" width="36" style="712" customWidth="1"/>
    <col min="7685" max="7685" width="13.453125" style="712" customWidth="1"/>
    <col min="7686" max="7686" width="15.08984375" style="712" customWidth="1"/>
    <col min="7687" max="7687" width="20.90625" style="712" customWidth="1"/>
    <col min="7688" max="7688" width="21" style="712" customWidth="1"/>
    <col min="7689" max="7936" width="8.90625" style="712"/>
    <col min="7937" max="7937" width="10.90625" style="712" customWidth="1"/>
    <col min="7938" max="7938" width="15.6328125" style="712" customWidth="1"/>
    <col min="7939" max="7939" width="18.08984375" style="712" customWidth="1"/>
    <col min="7940" max="7940" width="36" style="712" customWidth="1"/>
    <col min="7941" max="7941" width="13.453125" style="712" customWidth="1"/>
    <col min="7942" max="7942" width="15.08984375" style="712" customWidth="1"/>
    <col min="7943" max="7943" width="20.90625" style="712" customWidth="1"/>
    <col min="7944" max="7944" width="21" style="712" customWidth="1"/>
    <col min="7945" max="8192" width="8.90625" style="712"/>
    <col min="8193" max="8193" width="10.90625" style="712" customWidth="1"/>
    <col min="8194" max="8194" width="15.6328125" style="712" customWidth="1"/>
    <col min="8195" max="8195" width="18.08984375" style="712" customWidth="1"/>
    <col min="8196" max="8196" width="36" style="712" customWidth="1"/>
    <col min="8197" max="8197" width="13.453125" style="712" customWidth="1"/>
    <col min="8198" max="8198" width="15.08984375" style="712" customWidth="1"/>
    <col min="8199" max="8199" width="20.90625" style="712" customWidth="1"/>
    <col min="8200" max="8200" width="21" style="712" customWidth="1"/>
    <col min="8201" max="8448" width="8.90625" style="712"/>
    <col min="8449" max="8449" width="10.90625" style="712" customWidth="1"/>
    <col min="8450" max="8450" width="15.6328125" style="712" customWidth="1"/>
    <col min="8451" max="8451" width="18.08984375" style="712" customWidth="1"/>
    <col min="8452" max="8452" width="36" style="712" customWidth="1"/>
    <col min="8453" max="8453" width="13.453125" style="712" customWidth="1"/>
    <col min="8454" max="8454" width="15.08984375" style="712" customWidth="1"/>
    <col min="8455" max="8455" width="20.90625" style="712" customWidth="1"/>
    <col min="8456" max="8456" width="21" style="712" customWidth="1"/>
    <col min="8457" max="8704" width="8.90625" style="712"/>
    <col min="8705" max="8705" width="10.90625" style="712" customWidth="1"/>
    <col min="8706" max="8706" width="15.6328125" style="712" customWidth="1"/>
    <col min="8707" max="8707" width="18.08984375" style="712" customWidth="1"/>
    <col min="8708" max="8708" width="36" style="712" customWidth="1"/>
    <col min="8709" max="8709" width="13.453125" style="712" customWidth="1"/>
    <col min="8710" max="8710" width="15.08984375" style="712" customWidth="1"/>
    <col min="8711" max="8711" width="20.90625" style="712" customWidth="1"/>
    <col min="8712" max="8712" width="21" style="712" customWidth="1"/>
    <col min="8713" max="8960" width="8.90625" style="712"/>
    <col min="8961" max="8961" width="10.90625" style="712" customWidth="1"/>
    <col min="8962" max="8962" width="15.6328125" style="712" customWidth="1"/>
    <col min="8963" max="8963" width="18.08984375" style="712" customWidth="1"/>
    <col min="8964" max="8964" width="36" style="712" customWidth="1"/>
    <col min="8965" max="8965" width="13.453125" style="712" customWidth="1"/>
    <col min="8966" max="8966" width="15.08984375" style="712" customWidth="1"/>
    <col min="8967" max="8967" width="20.90625" style="712" customWidth="1"/>
    <col min="8968" max="8968" width="21" style="712" customWidth="1"/>
    <col min="8969" max="9216" width="8.90625" style="712"/>
    <col min="9217" max="9217" width="10.90625" style="712" customWidth="1"/>
    <col min="9218" max="9218" width="15.6328125" style="712" customWidth="1"/>
    <col min="9219" max="9219" width="18.08984375" style="712" customWidth="1"/>
    <col min="9220" max="9220" width="36" style="712" customWidth="1"/>
    <col min="9221" max="9221" width="13.453125" style="712" customWidth="1"/>
    <col min="9222" max="9222" width="15.08984375" style="712" customWidth="1"/>
    <col min="9223" max="9223" width="20.90625" style="712" customWidth="1"/>
    <col min="9224" max="9224" width="21" style="712" customWidth="1"/>
    <col min="9225" max="9472" width="8.90625" style="712"/>
    <col min="9473" max="9473" width="10.90625" style="712" customWidth="1"/>
    <col min="9474" max="9474" width="15.6328125" style="712" customWidth="1"/>
    <col min="9475" max="9475" width="18.08984375" style="712" customWidth="1"/>
    <col min="9476" max="9476" width="36" style="712" customWidth="1"/>
    <col min="9477" max="9477" width="13.453125" style="712" customWidth="1"/>
    <col min="9478" max="9478" width="15.08984375" style="712" customWidth="1"/>
    <col min="9479" max="9479" width="20.90625" style="712" customWidth="1"/>
    <col min="9480" max="9480" width="21" style="712" customWidth="1"/>
    <col min="9481" max="9728" width="8.90625" style="712"/>
    <col min="9729" max="9729" width="10.90625" style="712" customWidth="1"/>
    <col min="9730" max="9730" width="15.6328125" style="712" customWidth="1"/>
    <col min="9731" max="9731" width="18.08984375" style="712" customWidth="1"/>
    <col min="9732" max="9732" width="36" style="712" customWidth="1"/>
    <col min="9733" max="9733" width="13.453125" style="712" customWidth="1"/>
    <col min="9734" max="9734" width="15.08984375" style="712" customWidth="1"/>
    <col min="9735" max="9735" width="20.90625" style="712" customWidth="1"/>
    <col min="9736" max="9736" width="21" style="712" customWidth="1"/>
    <col min="9737" max="9984" width="8.90625" style="712"/>
    <col min="9985" max="9985" width="10.90625" style="712" customWidth="1"/>
    <col min="9986" max="9986" width="15.6328125" style="712" customWidth="1"/>
    <col min="9987" max="9987" width="18.08984375" style="712" customWidth="1"/>
    <col min="9988" max="9988" width="36" style="712" customWidth="1"/>
    <col min="9989" max="9989" width="13.453125" style="712" customWidth="1"/>
    <col min="9990" max="9990" width="15.08984375" style="712" customWidth="1"/>
    <col min="9991" max="9991" width="20.90625" style="712" customWidth="1"/>
    <col min="9992" max="9992" width="21" style="712" customWidth="1"/>
    <col min="9993" max="10240" width="8.90625" style="712"/>
    <col min="10241" max="10241" width="10.90625" style="712" customWidth="1"/>
    <col min="10242" max="10242" width="15.6328125" style="712" customWidth="1"/>
    <col min="10243" max="10243" width="18.08984375" style="712" customWidth="1"/>
    <col min="10244" max="10244" width="36" style="712" customWidth="1"/>
    <col min="10245" max="10245" width="13.453125" style="712" customWidth="1"/>
    <col min="10246" max="10246" width="15.08984375" style="712" customWidth="1"/>
    <col min="10247" max="10247" width="20.90625" style="712" customWidth="1"/>
    <col min="10248" max="10248" width="21" style="712" customWidth="1"/>
    <col min="10249" max="10496" width="8.90625" style="712"/>
    <col min="10497" max="10497" width="10.90625" style="712" customWidth="1"/>
    <col min="10498" max="10498" width="15.6328125" style="712" customWidth="1"/>
    <col min="10499" max="10499" width="18.08984375" style="712" customWidth="1"/>
    <col min="10500" max="10500" width="36" style="712" customWidth="1"/>
    <col min="10501" max="10501" width="13.453125" style="712" customWidth="1"/>
    <col min="10502" max="10502" width="15.08984375" style="712" customWidth="1"/>
    <col min="10503" max="10503" width="20.90625" style="712" customWidth="1"/>
    <col min="10504" max="10504" width="21" style="712" customWidth="1"/>
    <col min="10505" max="10752" width="8.90625" style="712"/>
    <col min="10753" max="10753" width="10.90625" style="712" customWidth="1"/>
    <col min="10754" max="10754" width="15.6328125" style="712" customWidth="1"/>
    <col min="10755" max="10755" width="18.08984375" style="712" customWidth="1"/>
    <col min="10756" max="10756" width="36" style="712" customWidth="1"/>
    <col min="10757" max="10757" width="13.453125" style="712" customWidth="1"/>
    <col min="10758" max="10758" width="15.08984375" style="712" customWidth="1"/>
    <col min="10759" max="10759" width="20.90625" style="712" customWidth="1"/>
    <col min="10760" max="10760" width="21" style="712" customWidth="1"/>
    <col min="10761" max="11008" width="8.90625" style="712"/>
    <col min="11009" max="11009" width="10.90625" style="712" customWidth="1"/>
    <col min="11010" max="11010" width="15.6328125" style="712" customWidth="1"/>
    <col min="11011" max="11011" width="18.08984375" style="712" customWidth="1"/>
    <col min="11012" max="11012" width="36" style="712" customWidth="1"/>
    <col min="11013" max="11013" width="13.453125" style="712" customWidth="1"/>
    <col min="11014" max="11014" width="15.08984375" style="712" customWidth="1"/>
    <col min="11015" max="11015" width="20.90625" style="712" customWidth="1"/>
    <col min="11016" max="11016" width="21" style="712" customWidth="1"/>
    <col min="11017" max="11264" width="8.90625" style="712"/>
    <col min="11265" max="11265" width="10.90625" style="712" customWidth="1"/>
    <col min="11266" max="11266" width="15.6328125" style="712" customWidth="1"/>
    <col min="11267" max="11267" width="18.08984375" style="712" customWidth="1"/>
    <col min="11268" max="11268" width="36" style="712" customWidth="1"/>
    <col min="11269" max="11269" width="13.453125" style="712" customWidth="1"/>
    <col min="11270" max="11270" width="15.08984375" style="712" customWidth="1"/>
    <col min="11271" max="11271" width="20.90625" style="712" customWidth="1"/>
    <col min="11272" max="11272" width="21" style="712" customWidth="1"/>
    <col min="11273" max="11520" width="8.90625" style="712"/>
    <col min="11521" max="11521" width="10.90625" style="712" customWidth="1"/>
    <col min="11522" max="11522" width="15.6328125" style="712" customWidth="1"/>
    <col min="11523" max="11523" width="18.08984375" style="712" customWidth="1"/>
    <col min="11524" max="11524" width="36" style="712" customWidth="1"/>
    <col min="11525" max="11525" width="13.453125" style="712" customWidth="1"/>
    <col min="11526" max="11526" width="15.08984375" style="712" customWidth="1"/>
    <col min="11527" max="11527" width="20.90625" style="712" customWidth="1"/>
    <col min="11528" max="11528" width="21" style="712" customWidth="1"/>
    <col min="11529" max="11776" width="8.90625" style="712"/>
    <col min="11777" max="11777" width="10.90625" style="712" customWidth="1"/>
    <col min="11778" max="11778" width="15.6328125" style="712" customWidth="1"/>
    <col min="11779" max="11779" width="18.08984375" style="712" customWidth="1"/>
    <col min="11780" max="11780" width="36" style="712" customWidth="1"/>
    <col min="11781" max="11781" width="13.453125" style="712" customWidth="1"/>
    <col min="11782" max="11782" width="15.08984375" style="712" customWidth="1"/>
    <col min="11783" max="11783" width="20.90625" style="712" customWidth="1"/>
    <col min="11784" max="11784" width="21" style="712" customWidth="1"/>
    <col min="11785" max="12032" width="8.90625" style="712"/>
    <col min="12033" max="12033" width="10.90625" style="712" customWidth="1"/>
    <col min="12034" max="12034" width="15.6328125" style="712" customWidth="1"/>
    <col min="12035" max="12035" width="18.08984375" style="712" customWidth="1"/>
    <col min="12036" max="12036" width="36" style="712" customWidth="1"/>
    <col min="12037" max="12037" width="13.453125" style="712" customWidth="1"/>
    <col min="12038" max="12038" width="15.08984375" style="712" customWidth="1"/>
    <col min="12039" max="12039" width="20.90625" style="712" customWidth="1"/>
    <col min="12040" max="12040" width="21" style="712" customWidth="1"/>
    <col min="12041" max="12288" width="8.90625" style="712"/>
    <col min="12289" max="12289" width="10.90625" style="712" customWidth="1"/>
    <col min="12290" max="12290" width="15.6328125" style="712" customWidth="1"/>
    <col min="12291" max="12291" width="18.08984375" style="712" customWidth="1"/>
    <col min="12292" max="12292" width="36" style="712" customWidth="1"/>
    <col min="12293" max="12293" width="13.453125" style="712" customWidth="1"/>
    <col min="12294" max="12294" width="15.08984375" style="712" customWidth="1"/>
    <col min="12295" max="12295" width="20.90625" style="712" customWidth="1"/>
    <col min="12296" max="12296" width="21" style="712" customWidth="1"/>
    <col min="12297" max="12544" width="8.90625" style="712"/>
    <col min="12545" max="12545" width="10.90625" style="712" customWidth="1"/>
    <col min="12546" max="12546" width="15.6328125" style="712" customWidth="1"/>
    <col min="12547" max="12547" width="18.08984375" style="712" customWidth="1"/>
    <col min="12548" max="12548" width="36" style="712" customWidth="1"/>
    <col min="12549" max="12549" width="13.453125" style="712" customWidth="1"/>
    <col min="12550" max="12550" width="15.08984375" style="712" customWidth="1"/>
    <col min="12551" max="12551" width="20.90625" style="712" customWidth="1"/>
    <col min="12552" max="12552" width="21" style="712" customWidth="1"/>
    <col min="12553" max="12800" width="8.90625" style="712"/>
    <col min="12801" max="12801" width="10.90625" style="712" customWidth="1"/>
    <col min="12802" max="12802" width="15.6328125" style="712" customWidth="1"/>
    <col min="12803" max="12803" width="18.08984375" style="712" customWidth="1"/>
    <col min="12804" max="12804" width="36" style="712" customWidth="1"/>
    <col min="12805" max="12805" width="13.453125" style="712" customWidth="1"/>
    <col min="12806" max="12806" width="15.08984375" style="712" customWidth="1"/>
    <col min="12807" max="12807" width="20.90625" style="712" customWidth="1"/>
    <col min="12808" max="12808" width="21" style="712" customWidth="1"/>
    <col min="12809" max="13056" width="8.90625" style="712"/>
    <col min="13057" max="13057" width="10.90625" style="712" customWidth="1"/>
    <col min="13058" max="13058" width="15.6328125" style="712" customWidth="1"/>
    <col min="13059" max="13059" width="18.08984375" style="712" customWidth="1"/>
    <col min="13060" max="13060" width="36" style="712" customWidth="1"/>
    <col min="13061" max="13061" width="13.453125" style="712" customWidth="1"/>
    <col min="13062" max="13062" width="15.08984375" style="712" customWidth="1"/>
    <col min="13063" max="13063" width="20.90625" style="712" customWidth="1"/>
    <col min="13064" max="13064" width="21" style="712" customWidth="1"/>
    <col min="13065" max="13312" width="8.90625" style="712"/>
    <col min="13313" max="13313" width="10.90625" style="712" customWidth="1"/>
    <col min="13314" max="13314" width="15.6328125" style="712" customWidth="1"/>
    <col min="13315" max="13315" width="18.08984375" style="712" customWidth="1"/>
    <col min="13316" max="13316" width="36" style="712" customWidth="1"/>
    <col min="13317" max="13317" width="13.453125" style="712" customWidth="1"/>
    <col min="13318" max="13318" width="15.08984375" style="712" customWidth="1"/>
    <col min="13319" max="13319" width="20.90625" style="712" customWidth="1"/>
    <col min="13320" max="13320" width="21" style="712" customWidth="1"/>
    <col min="13321" max="13568" width="8.90625" style="712"/>
    <col min="13569" max="13569" width="10.90625" style="712" customWidth="1"/>
    <col min="13570" max="13570" width="15.6328125" style="712" customWidth="1"/>
    <col min="13571" max="13571" width="18.08984375" style="712" customWidth="1"/>
    <col min="13572" max="13572" width="36" style="712" customWidth="1"/>
    <col min="13573" max="13573" width="13.453125" style="712" customWidth="1"/>
    <col min="13574" max="13574" width="15.08984375" style="712" customWidth="1"/>
    <col min="13575" max="13575" width="20.90625" style="712" customWidth="1"/>
    <col min="13576" max="13576" width="21" style="712" customWidth="1"/>
    <col min="13577" max="13824" width="8.90625" style="712"/>
    <col min="13825" max="13825" width="10.90625" style="712" customWidth="1"/>
    <col min="13826" max="13826" width="15.6328125" style="712" customWidth="1"/>
    <col min="13827" max="13827" width="18.08984375" style="712" customWidth="1"/>
    <col min="13828" max="13828" width="36" style="712" customWidth="1"/>
    <col min="13829" max="13829" width="13.453125" style="712" customWidth="1"/>
    <col min="13830" max="13830" width="15.08984375" style="712" customWidth="1"/>
    <col min="13831" max="13831" width="20.90625" style="712" customWidth="1"/>
    <col min="13832" max="13832" width="21" style="712" customWidth="1"/>
    <col min="13833" max="14080" width="8.90625" style="712"/>
    <col min="14081" max="14081" width="10.90625" style="712" customWidth="1"/>
    <col min="14082" max="14082" width="15.6328125" style="712" customWidth="1"/>
    <col min="14083" max="14083" width="18.08984375" style="712" customWidth="1"/>
    <col min="14084" max="14084" width="36" style="712" customWidth="1"/>
    <col min="14085" max="14085" width="13.453125" style="712" customWidth="1"/>
    <col min="14086" max="14086" width="15.08984375" style="712" customWidth="1"/>
    <col min="14087" max="14087" width="20.90625" style="712" customWidth="1"/>
    <col min="14088" max="14088" width="21" style="712" customWidth="1"/>
    <col min="14089" max="14336" width="8.90625" style="712"/>
    <col min="14337" max="14337" width="10.90625" style="712" customWidth="1"/>
    <col min="14338" max="14338" width="15.6328125" style="712" customWidth="1"/>
    <col min="14339" max="14339" width="18.08984375" style="712" customWidth="1"/>
    <col min="14340" max="14340" width="36" style="712" customWidth="1"/>
    <col min="14341" max="14341" width="13.453125" style="712" customWidth="1"/>
    <col min="14342" max="14342" width="15.08984375" style="712" customWidth="1"/>
    <col min="14343" max="14343" width="20.90625" style="712" customWidth="1"/>
    <col min="14344" max="14344" width="21" style="712" customWidth="1"/>
    <col min="14345" max="14592" width="8.90625" style="712"/>
    <col min="14593" max="14593" width="10.90625" style="712" customWidth="1"/>
    <col min="14594" max="14594" width="15.6328125" style="712" customWidth="1"/>
    <col min="14595" max="14595" width="18.08984375" style="712" customWidth="1"/>
    <col min="14596" max="14596" width="36" style="712" customWidth="1"/>
    <col min="14597" max="14597" width="13.453125" style="712" customWidth="1"/>
    <col min="14598" max="14598" width="15.08984375" style="712" customWidth="1"/>
    <col min="14599" max="14599" width="20.90625" style="712" customWidth="1"/>
    <col min="14600" max="14600" width="21" style="712" customWidth="1"/>
    <col min="14601" max="14848" width="8.90625" style="712"/>
    <col min="14849" max="14849" width="10.90625" style="712" customWidth="1"/>
    <col min="14850" max="14850" width="15.6328125" style="712" customWidth="1"/>
    <col min="14851" max="14851" width="18.08984375" style="712" customWidth="1"/>
    <col min="14852" max="14852" width="36" style="712" customWidth="1"/>
    <col min="14853" max="14853" width="13.453125" style="712" customWidth="1"/>
    <col min="14854" max="14854" width="15.08984375" style="712" customWidth="1"/>
    <col min="14855" max="14855" width="20.90625" style="712" customWidth="1"/>
    <col min="14856" max="14856" width="21" style="712" customWidth="1"/>
    <col min="14857" max="15104" width="8.90625" style="712"/>
    <col min="15105" max="15105" width="10.90625" style="712" customWidth="1"/>
    <col min="15106" max="15106" width="15.6328125" style="712" customWidth="1"/>
    <col min="15107" max="15107" width="18.08984375" style="712" customWidth="1"/>
    <col min="15108" max="15108" width="36" style="712" customWidth="1"/>
    <col min="15109" max="15109" width="13.453125" style="712" customWidth="1"/>
    <col min="15110" max="15110" width="15.08984375" style="712" customWidth="1"/>
    <col min="15111" max="15111" width="20.90625" style="712" customWidth="1"/>
    <col min="15112" max="15112" width="21" style="712" customWidth="1"/>
    <col min="15113" max="15360" width="8.90625" style="712"/>
    <col min="15361" max="15361" width="10.90625" style="712" customWidth="1"/>
    <col min="15362" max="15362" width="15.6328125" style="712" customWidth="1"/>
    <col min="15363" max="15363" width="18.08984375" style="712" customWidth="1"/>
    <col min="15364" max="15364" width="36" style="712" customWidth="1"/>
    <col min="15365" max="15365" width="13.453125" style="712" customWidth="1"/>
    <col min="15366" max="15366" width="15.08984375" style="712" customWidth="1"/>
    <col min="15367" max="15367" width="20.90625" style="712" customWidth="1"/>
    <col min="15368" max="15368" width="21" style="712" customWidth="1"/>
    <col min="15369" max="15616" width="8.90625" style="712"/>
    <col min="15617" max="15617" width="10.90625" style="712" customWidth="1"/>
    <col min="15618" max="15618" width="15.6328125" style="712" customWidth="1"/>
    <col min="15619" max="15619" width="18.08984375" style="712" customWidth="1"/>
    <col min="15620" max="15620" width="36" style="712" customWidth="1"/>
    <col min="15621" max="15621" width="13.453125" style="712" customWidth="1"/>
    <col min="15622" max="15622" width="15.08984375" style="712" customWidth="1"/>
    <col min="15623" max="15623" width="20.90625" style="712" customWidth="1"/>
    <col min="15624" max="15624" width="21" style="712" customWidth="1"/>
    <col min="15625" max="15872" width="8.90625" style="712"/>
    <col min="15873" max="15873" width="10.90625" style="712" customWidth="1"/>
    <col min="15874" max="15874" width="15.6328125" style="712" customWidth="1"/>
    <col min="15875" max="15875" width="18.08984375" style="712" customWidth="1"/>
    <col min="15876" max="15876" width="36" style="712" customWidth="1"/>
    <col min="15877" max="15877" width="13.453125" style="712" customWidth="1"/>
    <col min="15878" max="15878" width="15.08984375" style="712" customWidth="1"/>
    <col min="15879" max="15879" width="20.90625" style="712" customWidth="1"/>
    <col min="15880" max="15880" width="21" style="712" customWidth="1"/>
    <col min="15881" max="16128" width="8.90625" style="712"/>
    <col min="16129" max="16129" width="10.90625" style="712" customWidth="1"/>
    <col min="16130" max="16130" width="15.6328125" style="712" customWidth="1"/>
    <col min="16131" max="16131" width="18.08984375" style="712" customWidth="1"/>
    <col min="16132" max="16132" width="36" style="712" customWidth="1"/>
    <col min="16133" max="16133" width="13.453125" style="712" customWidth="1"/>
    <col min="16134" max="16134" width="15.08984375" style="712" customWidth="1"/>
    <col min="16135" max="16135" width="20.90625" style="712" customWidth="1"/>
    <col min="16136" max="16136" width="21" style="712" customWidth="1"/>
    <col min="16137" max="16384" width="8.90625" style="712"/>
  </cols>
  <sheetData>
    <row r="1" spans="1:9" ht="15.5" x14ac:dyDescent="0.35">
      <c r="A1" s="2212" t="s">
        <v>0</v>
      </c>
      <c r="B1" s="2212"/>
      <c r="C1" s="2212"/>
      <c r="D1" s="2212"/>
      <c r="E1" s="2212"/>
      <c r="F1" s="2212"/>
      <c r="G1" s="2212"/>
      <c r="H1" s="2212"/>
      <c r="I1" s="711"/>
    </row>
    <row r="2" spans="1:9" x14ac:dyDescent="0.35">
      <c r="A2" s="1109"/>
      <c r="B2" s="1109"/>
      <c r="C2" s="1109"/>
      <c r="D2" s="1109"/>
      <c r="E2" s="1109"/>
      <c r="F2" s="1110"/>
      <c r="G2" s="1109"/>
      <c r="H2" s="1109"/>
      <c r="I2" s="711"/>
    </row>
    <row r="3" spans="1:9" x14ac:dyDescent="0.35">
      <c r="A3" s="1111" t="s">
        <v>450</v>
      </c>
      <c r="B3" s="1109"/>
      <c r="C3" s="2202" t="s">
        <v>536</v>
      </c>
      <c r="D3" s="2202"/>
      <c r="E3" s="2202"/>
      <c r="F3" s="2202"/>
      <c r="G3" s="2202"/>
      <c r="H3" s="2202"/>
      <c r="I3" s="711"/>
    </row>
    <row r="4" spans="1:9" x14ac:dyDescent="0.35">
      <c r="A4" s="1111"/>
      <c r="B4" s="1111"/>
      <c r="C4" s="1111"/>
      <c r="D4" s="1111"/>
      <c r="E4" s="1111"/>
      <c r="F4" s="1110"/>
      <c r="G4" s="1111"/>
      <c r="H4" s="1111"/>
      <c r="I4" s="711"/>
    </row>
    <row r="5" spans="1:9" x14ac:dyDescent="0.35">
      <c r="A5" s="1111" t="s">
        <v>452</v>
      </c>
      <c r="B5" s="1109"/>
      <c r="C5" s="2180" t="s">
        <v>537</v>
      </c>
      <c r="D5" s="2180"/>
      <c r="E5" s="2180"/>
      <c r="F5" s="2180"/>
      <c r="G5" s="2180"/>
      <c r="H5" s="2180"/>
      <c r="I5" s="719"/>
    </row>
    <row r="6" spans="1:9" ht="15" thickBot="1" x14ac:dyDescent="0.4">
      <c r="A6" s="1112"/>
      <c r="B6" s="1112"/>
      <c r="C6" s="796"/>
      <c r="D6" s="796"/>
      <c r="E6" s="796"/>
      <c r="F6" s="1113"/>
      <c r="G6" s="1114"/>
      <c r="H6" s="1115" t="s">
        <v>4</v>
      </c>
      <c r="I6" s="711"/>
    </row>
    <row r="7" spans="1:9" x14ac:dyDescent="0.35">
      <c r="A7" s="1116" t="s">
        <v>5</v>
      </c>
      <c r="B7" s="1117" t="s">
        <v>6</v>
      </c>
      <c r="C7" s="1117"/>
      <c r="D7" s="1117"/>
      <c r="E7" s="1118" t="s">
        <v>7</v>
      </c>
      <c r="F7" s="1119" t="s">
        <v>8</v>
      </c>
      <c r="G7" s="1120" t="s">
        <v>9</v>
      </c>
      <c r="H7" s="1121" t="s">
        <v>10</v>
      </c>
      <c r="I7" s="711"/>
    </row>
    <row r="8" spans="1:9" ht="15" thickBot="1" x14ac:dyDescent="0.4">
      <c r="A8" s="1122"/>
      <c r="B8" s="1123"/>
      <c r="C8" s="1123"/>
      <c r="D8" s="1123"/>
      <c r="E8" s="1124"/>
      <c r="F8" s="1125"/>
      <c r="G8" s="1126" t="s">
        <v>11</v>
      </c>
      <c r="H8" s="1127" t="s">
        <v>11</v>
      </c>
      <c r="I8" s="711"/>
    </row>
    <row r="9" spans="1:9" x14ac:dyDescent="0.35">
      <c r="A9" s="1128">
        <v>1300</v>
      </c>
      <c r="B9" s="1129" t="s">
        <v>12</v>
      </c>
      <c r="C9" s="1111"/>
      <c r="D9" s="1112"/>
      <c r="E9" s="1130"/>
      <c r="F9" s="1131"/>
      <c r="G9" s="1132"/>
      <c r="H9" s="1133"/>
      <c r="I9" s="719"/>
    </row>
    <row r="10" spans="1:9" x14ac:dyDescent="0.35">
      <c r="A10" s="1134"/>
      <c r="B10" s="1129" t="s">
        <v>13</v>
      </c>
      <c r="C10" s="1135"/>
      <c r="D10" s="796"/>
      <c r="E10" s="1136"/>
      <c r="F10" s="1137"/>
      <c r="G10" s="1138"/>
      <c r="H10" s="1139"/>
      <c r="I10" s="711"/>
    </row>
    <row r="11" spans="1:9" x14ac:dyDescent="0.35">
      <c r="A11" s="1140">
        <v>13.01</v>
      </c>
      <c r="B11" s="2205" t="s">
        <v>15</v>
      </c>
      <c r="C11" s="2206"/>
      <c r="D11" s="2207"/>
      <c r="E11" s="1141" t="s">
        <v>16</v>
      </c>
      <c r="F11" s="1137">
        <v>1</v>
      </c>
      <c r="G11" s="1142"/>
      <c r="H11" s="1139"/>
      <c r="I11" s="711"/>
    </row>
    <row r="12" spans="1:9" x14ac:dyDescent="0.35">
      <c r="A12" s="1143"/>
      <c r="B12" s="1144"/>
      <c r="C12" s="1145"/>
      <c r="D12" s="1146"/>
      <c r="E12" s="1141"/>
      <c r="F12" s="1137"/>
      <c r="G12" s="1142"/>
      <c r="H12" s="1139"/>
      <c r="I12" s="711"/>
    </row>
    <row r="13" spans="1:9" x14ac:dyDescent="0.35">
      <c r="A13" s="1143"/>
      <c r="B13" s="2205" t="s">
        <v>17</v>
      </c>
      <c r="C13" s="2206"/>
      <c r="D13" s="2207"/>
      <c r="E13" s="1147" t="s">
        <v>16</v>
      </c>
      <c r="F13" s="1137">
        <v>1</v>
      </c>
      <c r="G13" s="1142"/>
      <c r="H13" s="1139"/>
      <c r="I13" s="711"/>
    </row>
    <row r="14" spans="1:9" x14ac:dyDescent="0.35">
      <c r="A14" s="1143"/>
      <c r="B14" s="1144"/>
      <c r="C14" s="1145"/>
      <c r="D14" s="1146"/>
      <c r="E14" s="1147"/>
      <c r="F14" s="1137"/>
      <c r="G14" s="1142"/>
      <c r="H14" s="1139"/>
      <c r="I14" s="711"/>
    </row>
    <row r="15" spans="1:9" x14ac:dyDescent="0.35">
      <c r="A15" s="1143"/>
      <c r="B15" s="2205" t="s">
        <v>18</v>
      </c>
      <c r="C15" s="2206"/>
      <c r="D15" s="2207"/>
      <c r="E15" s="1141" t="s">
        <v>19</v>
      </c>
      <c r="F15" s="1137">
        <v>5</v>
      </c>
      <c r="G15" s="1142"/>
      <c r="H15" s="1139"/>
      <c r="I15" s="711"/>
    </row>
    <row r="16" spans="1:9" x14ac:dyDescent="0.35">
      <c r="A16" s="1143"/>
      <c r="B16" s="2205"/>
      <c r="C16" s="2206"/>
      <c r="D16" s="2207"/>
      <c r="E16" s="1141"/>
      <c r="F16" s="1137"/>
      <c r="G16" s="1142"/>
      <c r="H16" s="1139"/>
      <c r="I16" s="711"/>
    </row>
    <row r="17" spans="1:9" x14ac:dyDescent="0.35">
      <c r="A17" s="1128" t="s">
        <v>20</v>
      </c>
      <c r="B17" s="1148" t="s">
        <v>21</v>
      </c>
      <c r="C17" s="1112"/>
      <c r="D17" s="796"/>
      <c r="E17" s="1149" t="s">
        <v>22</v>
      </c>
      <c r="F17" s="1137">
        <v>2</v>
      </c>
      <c r="G17" s="1142"/>
      <c r="H17" s="1139"/>
      <c r="I17" s="711"/>
    </row>
    <row r="18" spans="1:9" x14ac:dyDescent="0.35">
      <c r="A18" s="1140"/>
      <c r="B18" s="1150"/>
      <c r="C18" s="796"/>
      <c r="D18" s="796"/>
      <c r="E18" s="1149"/>
      <c r="F18" s="1137"/>
      <c r="G18" s="1142"/>
      <c r="H18" s="1139"/>
      <c r="I18" s="711"/>
    </row>
    <row r="19" spans="1:9" x14ac:dyDescent="0.35">
      <c r="A19" s="1128" t="s">
        <v>23</v>
      </c>
      <c r="B19" s="1148" t="s">
        <v>24</v>
      </c>
      <c r="C19" s="1112"/>
      <c r="D19" s="1112"/>
      <c r="E19" s="1149"/>
      <c r="F19" s="1137"/>
      <c r="G19" s="1142"/>
      <c r="H19" s="1139"/>
      <c r="I19" s="711"/>
    </row>
    <row r="20" spans="1:9" x14ac:dyDescent="0.35">
      <c r="A20" s="1128"/>
      <c r="B20" s="1148"/>
      <c r="C20" s="1112"/>
      <c r="D20" s="1112"/>
      <c r="E20" s="1149"/>
      <c r="F20" s="1137"/>
      <c r="G20" s="1142"/>
      <c r="H20" s="1139"/>
      <c r="I20" s="711"/>
    </row>
    <row r="21" spans="1:9" x14ac:dyDescent="0.35">
      <c r="A21" s="1140"/>
      <c r="B21" s="1150" t="s">
        <v>25</v>
      </c>
      <c r="C21" s="796"/>
      <c r="D21" s="796"/>
      <c r="E21" s="1149" t="s">
        <v>16</v>
      </c>
      <c r="F21" s="1137">
        <v>1</v>
      </c>
      <c r="G21" s="1142"/>
      <c r="H21" s="1139"/>
      <c r="I21" s="711"/>
    </row>
    <row r="22" spans="1:9" x14ac:dyDescent="0.35">
      <c r="A22" s="1140"/>
      <c r="B22" s="1150"/>
      <c r="C22" s="796"/>
      <c r="D22" s="796"/>
      <c r="E22" s="1149"/>
      <c r="F22" s="1137"/>
      <c r="G22" s="1142"/>
      <c r="H22" s="1139"/>
      <c r="I22" s="711"/>
    </row>
    <row r="23" spans="1:9" x14ac:dyDescent="0.35">
      <c r="A23" s="1140"/>
      <c r="B23" s="2205" t="s">
        <v>26</v>
      </c>
      <c r="C23" s="2206"/>
      <c r="D23" s="2207"/>
      <c r="E23" s="1149" t="s">
        <v>27</v>
      </c>
      <c r="F23" s="1137">
        <v>5</v>
      </c>
      <c r="G23" s="1142"/>
      <c r="H23" s="1139"/>
      <c r="I23" s="711"/>
    </row>
    <row r="24" spans="1:9" x14ac:dyDescent="0.35">
      <c r="A24" s="1140"/>
      <c r="B24" s="1150"/>
      <c r="C24" s="796"/>
      <c r="D24" s="796"/>
      <c r="E24" s="1149"/>
      <c r="F24" s="1137"/>
      <c r="G24" s="1142"/>
      <c r="H24" s="1139"/>
      <c r="I24" s="711"/>
    </row>
    <row r="25" spans="1:9" x14ac:dyDescent="0.35">
      <c r="A25" s="1128" t="s">
        <v>28</v>
      </c>
      <c r="B25" s="1148" t="s">
        <v>414</v>
      </c>
      <c r="C25" s="1112"/>
      <c r="D25" s="796"/>
      <c r="E25" s="1149"/>
      <c r="F25" s="1137"/>
      <c r="G25" s="1142"/>
      <c r="H25" s="1139"/>
      <c r="I25" s="711"/>
    </row>
    <row r="26" spans="1:9" x14ac:dyDescent="0.35">
      <c r="A26" s="1128"/>
      <c r="B26" s="1148"/>
      <c r="C26" s="1112"/>
      <c r="D26" s="796"/>
      <c r="E26" s="1149"/>
      <c r="F26" s="1137"/>
      <c r="G26" s="1142"/>
      <c r="H26" s="1139"/>
      <c r="I26" s="711"/>
    </row>
    <row r="27" spans="1:9" x14ac:dyDescent="0.35">
      <c r="A27" s="1151"/>
      <c r="B27" s="1150" t="s">
        <v>25</v>
      </c>
      <c r="C27" s="796"/>
      <c r="D27" s="796"/>
      <c r="E27" s="1149" t="s">
        <v>16</v>
      </c>
      <c r="F27" s="1137">
        <v>1</v>
      </c>
      <c r="G27" s="1142"/>
      <c r="H27" s="1139"/>
      <c r="I27" s="711"/>
    </row>
    <row r="28" spans="1:9" x14ac:dyDescent="0.35">
      <c r="A28" s="1152"/>
      <c r="B28" s="1150"/>
      <c r="C28" s="796"/>
      <c r="D28" s="796"/>
      <c r="E28" s="1149"/>
      <c r="F28" s="1137"/>
      <c r="G28" s="1142"/>
      <c r="H28" s="1139"/>
      <c r="I28" s="711"/>
    </row>
    <row r="29" spans="1:9" x14ac:dyDescent="0.35">
      <c r="A29" s="1152"/>
      <c r="B29" s="2205" t="s">
        <v>26</v>
      </c>
      <c r="C29" s="2206"/>
      <c r="D29" s="2207"/>
      <c r="E29" s="1149" t="s">
        <v>27</v>
      </c>
      <c r="F29" s="1137">
        <v>5</v>
      </c>
      <c r="G29" s="1142"/>
      <c r="H29" s="1139"/>
      <c r="I29" s="711"/>
    </row>
    <row r="30" spans="1:9" x14ac:dyDescent="0.35">
      <c r="A30" s="1152"/>
      <c r="B30" s="1150"/>
      <c r="C30" s="796"/>
      <c r="D30" s="796"/>
      <c r="E30" s="1149"/>
      <c r="F30" s="1137"/>
      <c r="G30" s="1138"/>
      <c r="H30" s="1139"/>
      <c r="I30" s="711"/>
    </row>
    <row r="31" spans="1:9" x14ac:dyDescent="0.35">
      <c r="A31" s="1128" t="s">
        <v>30</v>
      </c>
      <c r="B31" s="1148" t="s">
        <v>130</v>
      </c>
      <c r="C31" s="1112"/>
      <c r="D31" s="1112"/>
      <c r="E31" s="1149" t="s">
        <v>22</v>
      </c>
      <c r="F31" s="1137">
        <v>5</v>
      </c>
      <c r="G31" s="1138"/>
      <c r="H31" s="1139"/>
      <c r="I31" s="711"/>
    </row>
    <row r="32" spans="1:9" ht="15" thickBot="1" x14ac:dyDescent="0.4">
      <c r="A32" s="1152"/>
      <c r="B32" s="1150"/>
      <c r="C32" s="796"/>
      <c r="D32" s="796"/>
      <c r="E32" s="1149"/>
      <c r="F32" s="1137"/>
      <c r="G32" s="1138"/>
      <c r="H32" s="1139"/>
      <c r="I32" s="711"/>
    </row>
    <row r="33" spans="1:9" ht="15" thickBot="1" x14ac:dyDescent="0.4">
      <c r="A33" s="1153" t="s">
        <v>31</v>
      </c>
      <c r="B33" s="1154"/>
      <c r="C33" s="1154"/>
      <c r="D33" s="1154"/>
      <c r="E33" s="1154"/>
      <c r="F33" s="1155"/>
      <c r="G33" s="1156"/>
      <c r="H33" s="1157"/>
      <c r="I33" s="711"/>
    </row>
    <row r="34" spans="1:9" ht="15" thickBot="1" x14ac:dyDescent="0.4">
      <c r="A34" s="1117"/>
      <c r="B34" s="1158"/>
      <c r="C34" s="1158"/>
      <c r="D34" s="1158"/>
      <c r="E34" s="1158"/>
      <c r="F34" s="1159"/>
      <c r="G34" s="1160"/>
      <c r="H34" s="1161"/>
      <c r="I34" s="711"/>
    </row>
    <row r="35" spans="1:9" x14ac:dyDescent="0.35">
      <c r="A35" s="1116" t="s">
        <v>5</v>
      </c>
      <c r="B35" s="1117" t="s">
        <v>6</v>
      </c>
      <c r="C35" s="1117"/>
      <c r="D35" s="1117"/>
      <c r="E35" s="1118" t="s">
        <v>7</v>
      </c>
      <c r="F35" s="1119" t="s">
        <v>8</v>
      </c>
      <c r="G35" s="1120" t="s">
        <v>9</v>
      </c>
      <c r="H35" s="1121" t="s">
        <v>10</v>
      </c>
      <c r="I35" s="711"/>
    </row>
    <row r="36" spans="1:9" ht="15" thickBot="1" x14ac:dyDescent="0.4">
      <c r="A36" s="1122"/>
      <c r="B36" s="1123"/>
      <c r="C36" s="1123"/>
      <c r="D36" s="1123"/>
      <c r="E36" s="1124"/>
      <c r="F36" s="1125"/>
      <c r="G36" s="1126" t="s">
        <v>11</v>
      </c>
      <c r="H36" s="1127" t="s">
        <v>11</v>
      </c>
      <c r="I36" s="711"/>
    </row>
    <row r="37" spans="1:9" x14ac:dyDescent="0.35">
      <c r="A37" s="1162">
        <v>1400</v>
      </c>
      <c r="B37" s="1163" t="s">
        <v>454</v>
      </c>
      <c r="C37" s="796"/>
      <c r="D37" s="1164"/>
      <c r="E37" s="1141"/>
      <c r="F37" s="1137"/>
      <c r="G37" s="1138"/>
      <c r="H37" s="1139"/>
      <c r="I37" s="711"/>
    </row>
    <row r="38" spans="1:9" x14ac:dyDescent="0.35">
      <c r="A38" s="1165"/>
      <c r="B38" s="1163" t="s">
        <v>455</v>
      </c>
      <c r="C38" s="796"/>
      <c r="D38" s="1164"/>
      <c r="E38" s="1141"/>
      <c r="F38" s="1137"/>
      <c r="G38" s="1138"/>
      <c r="H38" s="1139"/>
      <c r="I38" s="711"/>
    </row>
    <row r="39" spans="1:9" x14ac:dyDescent="0.35">
      <c r="A39" s="1128"/>
      <c r="B39" s="1150"/>
      <c r="C39" s="796"/>
      <c r="D39" s="796"/>
      <c r="E39" s="1141"/>
      <c r="F39" s="1137"/>
      <c r="G39" s="1138"/>
      <c r="H39" s="1139"/>
      <c r="I39" s="711"/>
    </row>
    <row r="40" spans="1:9" x14ac:dyDescent="0.35">
      <c r="A40" s="1128" t="s">
        <v>133</v>
      </c>
      <c r="B40" s="1148" t="s">
        <v>134</v>
      </c>
      <c r="C40" s="1112"/>
      <c r="D40" s="1112"/>
      <c r="E40" s="1149" t="s">
        <v>27</v>
      </c>
      <c r="F40" s="1137">
        <v>1</v>
      </c>
      <c r="G40" s="1138"/>
      <c r="H40" s="1139"/>
      <c r="I40" s="711"/>
    </row>
    <row r="41" spans="1:9" ht="15" thickBot="1" x14ac:dyDescent="0.4">
      <c r="A41" s="1152"/>
      <c r="B41" s="796"/>
      <c r="C41" s="796"/>
      <c r="D41" s="796"/>
      <c r="E41" s="1149"/>
      <c r="F41" s="1137"/>
      <c r="G41" s="1138"/>
      <c r="H41" s="1139"/>
      <c r="I41" s="711"/>
    </row>
    <row r="42" spans="1:9" ht="15" thickBot="1" x14ac:dyDescent="0.4">
      <c r="A42" s="1153" t="s">
        <v>135</v>
      </c>
      <c r="B42" s="1154"/>
      <c r="C42" s="1154"/>
      <c r="D42" s="1154"/>
      <c r="E42" s="1154"/>
      <c r="F42" s="1155"/>
      <c r="G42" s="1156"/>
      <c r="H42" s="1157"/>
      <c r="I42" s="711"/>
    </row>
    <row r="43" spans="1:9" ht="15" thickBot="1" x14ac:dyDescent="0.4">
      <c r="A43" s="1117"/>
      <c r="B43" s="1158"/>
      <c r="C43" s="1158"/>
      <c r="D43" s="1158"/>
      <c r="E43" s="1158"/>
      <c r="F43" s="1159"/>
      <c r="G43" s="1160"/>
      <c r="H43" s="1161"/>
      <c r="I43" s="711"/>
    </row>
    <row r="44" spans="1:9" x14ac:dyDescent="0.35">
      <c r="A44" s="1116" t="s">
        <v>5</v>
      </c>
      <c r="B44" s="1117" t="s">
        <v>6</v>
      </c>
      <c r="C44" s="1117"/>
      <c r="D44" s="1117"/>
      <c r="E44" s="1118" t="s">
        <v>7</v>
      </c>
      <c r="F44" s="1119" t="s">
        <v>8</v>
      </c>
      <c r="G44" s="1120" t="s">
        <v>9</v>
      </c>
      <c r="H44" s="1121" t="s">
        <v>10</v>
      </c>
      <c r="I44" s="711"/>
    </row>
    <row r="45" spans="1:9" ht="15" thickBot="1" x14ac:dyDescent="0.4">
      <c r="A45" s="1122"/>
      <c r="B45" s="1123"/>
      <c r="C45" s="1123"/>
      <c r="D45" s="1123"/>
      <c r="E45" s="1124"/>
      <c r="F45" s="1125"/>
      <c r="G45" s="1126" t="s">
        <v>11</v>
      </c>
      <c r="H45" s="1127" t="s">
        <v>11</v>
      </c>
      <c r="I45" s="711"/>
    </row>
    <row r="46" spans="1:9" x14ac:dyDescent="0.35">
      <c r="A46" s="1128">
        <v>1500</v>
      </c>
      <c r="B46" s="1112" t="s">
        <v>33</v>
      </c>
      <c r="C46" s="796"/>
      <c r="D46" s="796"/>
      <c r="E46" s="1149"/>
      <c r="F46" s="1137"/>
      <c r="G46" s="1138"/>
      <c r="H46" s="1139"/>
      <c r="I46" s="711"/>
    </row>
    <row r="47" spans="1:9" x14ac:dyDescent="0.35">
      <c r="A47" s="1140"/>
      <c r="B47" s="796"/>
      <c r="C47" s="796"/>
      <c r="D47" s="796"/>
      <c r="E47" s="1141"/>
      <c r="F47" s="1166"/>
      <c r="G47" s="1138"/>
      <c r="H47" s="1139"/>
      <c r="I47" s="711"/>
    </row>
    <row r="48" spans="1:9" x14ac:dyDescent="0.35">
      <c r="A48" s="1128">
        <v>15.03</v>
      </c>
      <c r="B48" s="1112" t="s">
        <v>34</v>
      </c>
      <c r="C48" s="796"/>
      <c r="D48" s="796"/>
      <c r="E48" s="1141" t="s">
        <v>35</v>
      </c>
      <c r="F48" s="1166"/>
      <c r="G48" s="1138"/>
      <c r="H48" s="1139"/>
      <c r="I48" s="711"/>
    </row>
    <row r="49" spans="1:9" x14ac:dyDescent="0.35">
      <c r="A49" s="1140"/>
      <c r="B49" s="796" t="s">
        <v>36</v>
      </c>
      <c r="C49" s="796"/>
      <c r="D49" s="796"/>
      <c r="E49" s="1141" t="s">
        <v>16</v>
      </c>
      <c r="F49" s="1166">
        <v>1</v>
      </c>
      <c r="G49" s="1138"/>
      <c r="H49" s="1139"/>
      <c r="I49" s="711"/>
    </row>
    <row r="50" spans="1:9" x14ac:dyDescent="0.35">
      <c r="A50" s="1140"/>
      <c r="B50" s="796"/>
      <c r="C50" s="796"/>
      <c r="D50" s="796"/>
      <c r="E50" s="1141"/>
      <c r="F50" s="1166"/>
      <c r="G50" s="1138"/>
      <c r="H50" s="1139"/>
      <c r="I50" s="711"/>
    </row>
    <row r="51" spans="1:9" x14ac:dyDescent="0.35">
      <c r="A51" s="1140"/>
      <c r="B51" s="796" t="s">
        <v>37</v>
      </c>
      <c r="C51" s="796"/>
      <c r="D51" s="796"/>
      <c r="E51" s="1141" t="s">
        <v>22</v>
      </c>
      <c r="F51" s="1166">
        <v>2</v>
      </c>
      <c r="G51" s="1138"/>
      <c r="H51" s="1139"/>
      <c r="I51" s="711"/>
    </row>
    <row r="52" spans="1:9" x14ac:dyDescent="0.35">
      <c r="A52" s="1143"/>
      <c r="B52" s="796"/>
      <c r="C52" s="796"/>
      <c r="D52" s="796"/>
      <c r="E52" s="1141"/>
      <c r="F52" s="1166"/>
      <c r="G52" s="1138"/>
      <c r="H52" s="1139"/>
      <c r="I52" s="711"/>
    </row>
    <row r="53" spans="1:9" x14ac:dyDescent="0.35">
      <c r="A53" s="1143"/>
      <c r="B53" s="796" t="s">
        <v>38</v>
      </c>
      <c r="C53" s="796"/>
      <c r="D53" s="796"/>
      <c r="E53" s="1141" t="s">
        <v>22</v>
      </c>
      <c r="F53" s="1166">
        <v>2</v>
      </c>
      <c r="G53" s="1138"/>
      <c r="H53" s="1139"/>
      <c r="I53" s="711"/>
    </row>
    <row r="54" spans="1:9" x14ac:dyDescent="0.35">
      <c r="A54" s="1143"/>
      <c r="B54" s="796"/>
      <c r="C54" s="796"/>
      <c r="D54" s="796"/>
      <c r="E54" s="1141"/>
      <c r="F54" s="1166"/>
      <c r="G54" s="1138"/>
      <c r="H54" s="1139"/>
      <c r="I54" s="711"/>
    </row>
    <row r="55" spans="1:9" x14ac:dyDescent="0.35">
      <c r="A55" s="1143"/>
      <c r="B55" s="796" t="s">
        <v>456</v>
      </c>
      <c r="C55" s="796"/>
      <c r="D55" s="796"/>
      <c r="E55" s="1141" t="s">
        <v>22</v>
      </c>
      <c r="F55" s="1166">
        <v>1</v>
      </c>
      <c r="G55" s="1138"/>
      <c r="H55" s="1139"/>
      <c r="I55" s="711"/>
    </row>
    <row r="56" spans="1:9" x14ac:dyDescent="0.35">
      <c r="A56" s="1143"/>
      <c r="B56" s="796"/>
      <c r="C56" s="796"/>
      <c r="D56" s="796"/>
      <c r="E56" s="1141"/>
      <c r="F56" s="1166"/>
      <c r="G56" s="1138"/>
      <c r="H56" s="1139"/>
      <c r="I56" s="711"/>
    </row>
    <row r="57" spans="1:9" x14ac:dyDescent="0.35">
      <c r="A57" s="1143"/>
      <c r="B57" s="796" t="s">
        <v>138</v>
      </c>
      <c r="C57" s="796"/>
      <c r="D57" s="796"/>
      <c r="E57" s="1141" t="s">
        <v>139</v>
      </c>
      <c r="F57" s="1166">
        <v>1</v>
      </c>
      <c r="G57" s="1138"/>
      <c r="H57" s="1139"/>
      <c r="I57" s="711"/>
    </row>
    <row r="58" spans="1:9" x14ac:dyDescent="0.35">
      <c r="A58" s="1143"/>
      <c r="B58" s="796"/>
      <c r="C58" s="796"/>
      <c r="D58" s="796"/>
      <c r="E58" s="1141"/>
      <c r="F58" s="1166"/>
      <c r="G58" s="1138"/>
      <c r="H58" s="1139"/>
      <c r="I58" s="711"/>
    </row>
    <row r="59" spans="1:9" x14ac:dyDescent="0.35">
      <c r="A59" s="1143"/>
      <c r="B59" s="796" t="s">
        <v>39</v>
      </c>
      <c r="C59" s="796"/>
      <c r="D59" s="796"/>
      <c r="E59" s="1141" t="s">
        <v>22</v>
      </c>
      <c r="F59" s="1166">
        <v>4</v>
      </c>
      <c r="G59" s="1138"/>
      <c r="H59" s="1139"/>
      <c r="I59" s="711"/>
    </row>
    <row r="60" spans="1:9" ht="15" thickBot="1" x14ac:dyDescent="0.4">
      <c r="A60" s="1143"/>
      <c r="B60" s="796"/>
      <c r="C60" s="796"/>
      <c r="D60" s="796"/>
      <c r="E60" s="1141"/>
      <c r="F60" s="1166"/>
      <c r="G60" s="1138"/>
      <c r="H60" s="1139"/>
      <c r="I60" s="711"/>
    </row>
    <row r="61" spans="1:9" ht="15" thickBot="1" x14ac:dyDescent="0.4">
      <c r="A61" s="1153" t="s">
        <v>40</v>
      </c>
      <c r="B61" s="1154"/>
      <c r="C61" s="1167"/>
      <c r="D61" s="1154"/>
      <c r="E61" s="1168"/>
      <c r="F61" s="1155"/>
      <c r="G61" s="1169"/>
      <c r="H61" s="1170"/>
      <c r="I61" s="711"/>
    </row>
    <row r="62" spans="1:9" x14ac:dyDescent="0.35">
      <c r="A62" s="1117"/>
      <c r="B62" s="1158"/>
      <c r="C62" s="1158"/>
      <c r="D62" s="1158"/>
      <c r="E62" s="1171"/>
      <c r="F62" s="1159"/>
      <c r="G62" s="1160"/>
      <c r="H62" s="1172"/>
      <c r="I62" s="711"/>
    </row>
    <row r="63" spans="1:9" ht="15" thickBot="1" x14ac:dyDescent="0.4">
      <c r="A63" s="1123"/>
      <c r="B63" s="1173"/>
      <c r="C63" s="1173"/>
      <c r="D63" s="1173"/>
      <c r="E63" s="1174"/>
      <c r="F63" s="1175"/>
      <c r="G63" s="1176"/>
      <c r="H63" s="1115" t="s">
        <v>41</v>
      </c>
      <c r="I63" s="711"/>
    </row>
    <row r="64" spans="1:9" x14ac:dyDescent="0.35">
      <c r="A64" s="1116" t="s">
        <v>5</v>
      </c>
      <c r="B64" s="1117" t="s">
        <v>6</v>
      </c>
      <c r="C64" s="1117"/>
      <c r="D64" s="1117"/>
      <c r="E64" s="1118" t="s">
        <v>7</v>
      </c>
      <c r="F64" s="1119" t="s">
        <v>8</v>
      </c>
      <c r="G64" s="1120" t="s">
        <v>9</v>
      </c>
      <c r="H64" s="1121" t="s">
        <v>10</v>
      </c>
      <c r="I64" s="711"/>
    </row>
    <row r="65" spans="1:9" ht="15" thickBot="1" x14ac:dyDescent="0.4">
      <c r="A65" s="1122"/>
      <c r="B65" s="1123"/>
      <c r="C65" s="1123"/>
      <c r="D65" s="1123"/>
      <c r="E65" s="1124"/>
      <c r="F65" s="1125"/>
      <c r="G65" s="1126" t="s">
        <v>11</v>
      </c>
      <c r="H65" s="1127" t="s">
        <v>11</v>
      </c>
      <c r="I65" s="711"/>
    </row>
    <row r="66" spans="1:9" x14ac:dyDescent="0.35">
      <c r="A66" s="1177">
        <v>1700</v>
      </c>
      <c r="B66" s="1163" t="s">
        <v>42</v>
      </c>
      <c r="C66" s="796"/>
      <c r="D66" s="1178"/>
      <c r="E66" s="1129"/>
      <c r="F66" s="1179"/>
      <c r="G66" s="1132"/>
      <c r="H66" s="1180"/>
      <c r="I66" s="711"/>
    </row>
    <row r="67" spans="1:9" x14ac:dyDescent="0.35">
      <c r="A67" s="1181"/>
      <c r="B67" s="1129"/>
      <c r="C67" s="1111"/>
      <c r="D67" s="1178"/>
      <c r="E67" s="1129"/>
      <c r="F67" s="1179"/>
      <c r="G67" s="1132"/>
      <c r="H67" s="1180"/>
      <c r="I67" s="711"/>
    </row>
    <row r="68" spans="1:9" x14ac:dyDescent="0.35">
      <c r="A68" s="1177">
        <v>17.010000000000002</v>
      </c>
      <c r="B68" s="1163" t="s">
        <v>140</v>
      </c>
      <c r="C68" s="1112"/>
      <c r="D68" s="1182"/>
      <c r="E68" s="1149" t="s">
        <v>141</v>
      </c>
      <c r="F68" s="1183">
        <v>1</v>
      </c>
      <c r="G68" s="1138"/>
      <c r="H68" s="1139"/>
      <c r="I68" s="711"/>
    </row>
    <row r="69" spans="1:9" x14ac:dyDescent="0.35">
      <c r="A69" s="1184"/>
      <c r="B69" s="1185"/>
      <c r="C69" s="796"/>
      <c r="D69" s="1164"/>
      <c r="E69" s="1141"/>
      <c r="F69" s="1137"/>
      <c r="G69" s="1138"/>
      <c r="H69" s="1139"/>
      <c r="I69" s="796"/>
    </row>
    <row r="70" spans="1:9" x14ac:dyDescent="0.35">
      <c r="A70" s="1177" t="s">
        <v>147</v>
      </c>
      <c r="B70" s="1163" t="s">
        <v>148</v>
      </c>
      <c r="C70" s="1112"/>
      <c r="D70" s="1182"/>
      <c r="E70" s="1141"/>
      <c r="F70" s="1137"/>
      <c r="G70" s="1138"/>
      <c r="H70" s="1139"/>
      <c r="I70" s="796"/>
    </row>
    <row r="71" spans="1:9" x14ac:dyDescent="0.35">
      <c r="A71" s="1152"/>
      <c r="B71" s="796"/>
      <c r="C71" s="796"/>
      <c r="D71" s="796"/>
      <c r="E71" s="1141"/>
      <c r="F71" s="1137"/>
      <c r="G71" s="1138"/>
      <c r="H71" s="1139"/>
      <c r="I71" s="796"/>
    </row>
    <row r="72" spans="1:9" x14ac:dyDescent="0.35">
      <c r="A72" s="1152"/>
      <c r="B72" s="796" t="s">
        <v>149</v>
      </c>
      <c r="C72" s="796"/>
      <c r="D72" s="796"/>
      <c r="E72" s="1149" t="s">
        <v>45</v>
      </c>
      <c r="F72" s="1137">
        <v>3</v>
      </c>
      <c r="G72" s="1138"/>
      <c r="H72" s="1139"/>
      <c r="I72" s="796"/>
    </row>
    <row r="73" spans="1:9" x14ac:dyDescent="0.35">
      <c r="A73" s="1152"/>
      <c r="B73" s="796"/>
      <c r="C73" s="796"/>
      <c r="D73" s="796"/>
      <c r="E73" s="1141"/>
      <c r="F73" s="1137"/>
      <c r="G73" s="1138"/>
      <c r="H73" s="1139"/>
      <c r="I73" s="796"/>
    </row>
    <row r="74" spans="1:9" x14ac:dyDescent="0.35">
      <c r="A74" s="1152"/>
      <c r="B74" s="796" t="s">
        <v>457</v>
      </c>
      <c r="C74" s="796"/>
      <c r="D74" s="796"/>
      <c r="E74" s="1149" t="s">
        <v>45</v>
      </c>
      <c r="F74" s="1137">
        <v>6</v>
      </c>
      <c r="G74" s="1138"/>
      <c r="H74" s="1139"/>
      <c r="I74" s="796"/>
    </row>
    <row r="75" spans="1:9" x14ac:dyDescent="0.35">
      <c r="A75" s="1152"/>
      <c r="B75" s="796"/>
      <c r="C75" s="796"/>
      <c r="D75" s="796"/>
      <c r="E75" s="1141"/>
      <c r="F75" s="1137"/>
      <c r="G75" s="1138"/>
      <c r="H75" s="1139"/>
      <c r="I75" s="796"/>
    </row>
    <row r="76" spans="1:9" x14ac:dyDescent="0.35">
      <c r="A76" s="1152"/>
      <c r="B76" s="796" t="s">
        <v>458</v>
      </c>
      <c r="C76" s="796"/>
      <c r="D76" s="796"/>
      <c r="E76" s="1149" t="s">
        <v>45</v>
      </c>
      <c r="F76" s="1137">
        <v>5</v>
      </c>
      <c r="G76" s="1138"/>
      <c r="H76" s="1139"/>
      <c r="I76" s="796"/>
    </row>
    <row r="77" spans="1:9" x14ac:dyDescent="0.35">
      <c r="A77" s="1152"/>
      <c r="B77" s="796"/>
      <c r="C77" s="796"/>
      <c r="D77" s="796"/>
      <c r="E77" s="1149"/>
      <c r="F77" s="1137"/>
      <c r="G77" s="1138"/>
      <c r="H77" s="1139"/>
      <c r="I77" s="796"/>
    </row>
    <row r="78" spans="1:9" x14ac:dyDescent="0.35">
      <c r="A78" s="1152"/>
      <c r="B78" s="796" t="s">
        <v>152</v>
      </c>
      <c r="C78" s="796"/>
      <c r="D78" s="796"/>
      <c r="E78" s="1149" t="s">
        <v>45</v>
      </c>
      <c r="F78" s="1137">
        <v>5</v>
      </c>
      <c r="G78" s="1138"/>
      <c r="H78" s="1139"/>
      <c r="I78" s="796"/>
    </row>
    <row r="79" spans="1:9" x14ac:dyDescent="0.35">
      <c r="A79" s="1152"/>
      <c r="B79" s="796"/>
      <c r="C79" s="796"/>
      <c r="D79" s="796"/>
      <c r="E79" s="1149"/>
      <c r="F79" s="1137"/>
      <c r="G79" s="1138"/>
      <c r="H79" s="1139"/>
      <c r="I79" s="796"/>
    </row>
    <row r="80" spans="1:9" x14ac:dyDescent="0.35">
      <c r="A80" s="1177" t="s">
        <v>43</v>
      </c>
      <c r="B80" s="1163" t="s">
        <v>44</v>
      </c>
      <c r="C80" s="1112"/>
      <c r="D80" s="1182"/>
      <c r="E80" s="1149" t="s">
        <v>45</v>
      </c>
      <c r="F80" s="1137">
        <v>15</v>
      </c>
      <c r="G80" s="1138"/>
      <c r="H80" s="1139"/>
      <c r="I80" s="796"/>
    </row>
    <row r="81" spans="1:9" x14ac:dyDescent="0.35">
      <c r="A81" s="1152"/>
      <c r="B81" s="796"/>
      <c r="C81" s="796"/>
      <c r="D81" s="796"/>
      <c r="E81" s="1141"/>
      <c r="F81" s="1137"/>
      <c r="G81" s="1138"/>
      <c r="H81" s="1139"/>
      <c r="I81" s="796"/>
    </row>
    <row r="82" spans="1:9" ht="17" x14ac:dyDescent="0.35">
      <c r="A82" s="1177" t="s">
        <v>155</v>
      </c>
      <c r="B82" s="1163" t="s">
        <v>415</v>
      </c>
      <c r="C82" s="1112"/>
      <c r="D82" s="1182"/>
      <c r="E82" s="1149" t="s">
        <v>534</v>
      </c>
      <c r="F82" s="1137">
        <v>100</v>
      </c>
      <c r="G82" s="1138"/>
      <c r="H82" s="1139"/>
      <c r="I82" s="796"/>
    </row>
    <row r="83" spans="1:9" ht="15" thickBot="1" x14ac:dyDescent="0.4">
      <c r="A83" s="1152"/>
      <c r="B83" s="796"/>
      <c r="C83" s="796"/>
      <c r="D83" s="796"/>
      <c r="E83" s="1141"/>
      <c r="F83" s="1137"/>
      <c r="G83" s="1138"/>
      <c r="H83" s="1186"/>
      <c r="I83" s="796"/>
    </row>
    <row r="84" spans="1:9" ht="15" thickBot="1" x14ac:dyDescent="0.4">
      <c r="A84" s="1153" t="s">
        <v>46</v>
      </c>
      <c r="B84" s="1154"/>
      <c r="C84" s="1167"/>
      <c r="D84" s="1154"/>
      <c r="E84" s="1168"/>
      <c r="F84" s="1155"/>
      <c r="G84" s="1169"/>
      <c r="H84" s="1170"/>
      <c r="I84" s="796"/>
    </row>
    <row r="85" spans="1:9" x14ac:dyDescent="0.35">
      <c r="A85" s="1112"/>
      <c r="B85" s="796"/>
      <c r="C85" s="796"/>
      <c r="D85" s="796"/>
      <c r="E85" s="1187"/>
      <c r="F85" s="1113"/>
      <c r="G85" s="1114"/>
      <c r="H85" s="1188"/>
      <c r="I85" s="796"/>
    </row>
    <row r="86" spans="1:9" x14ac:dyDescent="0.35">
      <c r="A86" s="1112"/>
      <c r="B86" s="796"/>
      <c r="C86" s="796"/>
      <c r="D86" s="796"/>
      <c r="E86" s="1187"/>
      <c r="F86" s="1113"/>
      <c r="G86" s="1114"/>
      <c r="H86" s="1188"/>
      <c r="I86" s="796"/>
    </row>
    <row r="87" spans="1:9" ht="15" thickBot="1" x14ac:dyDescent="0.4">
      <c r="A87" s="1189"/>
      <c r="B87" s="1190"/>
      <c r="C87" s="1173"/>
      <c r="D87" s="1173"/>
      <c r="E87" s="1174"/>
      <c r="F87" s="1175"/>
      <c r="G87" s="1176"/>
      <c r="H87" s="1115" t="s">
        <v>47</v>
      </c>
      <c r="I87" s="796"/>
    </row>
    <row r="88" spans="1:9" x14ac:dyDescent="0.35">
      <c r="A88" s="1116" t="s">
        <v>5</v>
      </c>
      <c r="B88" s="1117" t="s">
        <v>6</v>
      </c>
      <c r="C88" s="1117"/>
      <c r="D88" s="1117"/>
      <c r="E88" s="1118" t="s">
        <v>7</v>
      </c>
      <c r="F88" s="1119" t="s">
        <v>8</v>
      </c>
      <c r="G88" s="1120" t="s">
        <v>9</v>
      </c>
      <c r="H88" s="1121" t="s">
        <v>10</v>
      </c>
      <c r="I88" s="796"/>
    </row>
    <row r="89" spans="1:9" ht="15" thickBot="1" x14ac:dyDescent="0.4">
      <c r="A89" s="1122"/>
      <c r="B89" s="1123"/>
      <c r="C89" s="1123"/>
      <c r="D89" s="1123"/>
      <c r="E89" s="1124"/>
      <c r="F89" s="1125"/>
      <c r="G89" s="1126" t="s">
        <v>11</v>
      </c>
      <c r="H89" s="1127" t="s">
        <v>11</v>
      </c>
      <c r="I89" s="796"/>
    </row>
    <row r="90" spans="1:9" x14ac:dyDescent="0.35">
      <c r="A90" s="1177" t="s">
        <v>48</v>
      </c>
      <c r="B90" s="1191" t="s">
        <v>49</v>
      </c>
      <c r="C90" s="796"/>
      <c r="D90" s="796"/>
      <c r="E90" s="1192"/>
      <c r="F90" s="1193"/>
      <c r="G90" s="1194"/>
      <c r="H90" s="1195"/>
      <c r="I90" s="796"/>
    </row>
    <row r="91" spans="1:9" x14ac:dyDescent="0.35">
      <c r="A91" s="1177" t="s">
        <v>157</v>
      </c>
      <c r="B91" s="1129" t="s">
        <v>158</v>
      </c>
      <c r="C91" s="1112"/>
      <c r="D91" s="1112"/>
      <c r="E91" s="1149"/>
      <c r="F91" s="1196"/>
      <c r="G91" s="1138"/>
      <c r="H91" s="1139"/>
      <c r="I91" s="796"/>
    </row>
    <row r="92" spans="1:9" x14ac:dyDescent="0.35">
      <c r="A92" s="1197"/>
      <c r="B92" s="1198" t="s">
        <v>52</v>
      </c>
      <c r="C92" s="796"/>
      <c r="D92" s="796"/>
      <c r="E92" s="1149" t="s">
        <v>53</v>
      </c>
      <c r="F92" s="1196">
        <v>12</v>
      </c>
      <c r="G92" s="1138"/>
      <c r="H92" s="1139"/>
      <c r="I92" s="796"/>
    </row>
    <row r="93" spans="1:9" x14ac:dyDescent="0.35">
      <c r="A93" s="1197"/>
      <c r="B93" s="1198" t="s">
        <v>387</v>
      </c>
      <c r="C93" s="796"/>
      <c r="D93" s="796"/>
      <c r="E93" s="1149" t="s">
        <v>53</v>
      </c>
      <c r="F93" s="1196">
        <v>12</v>
      </c>
      <c r="G93" s="1138"/>
      <c r="H93" s="1139"/>
      <c r="I93" s="796"/>
    </row>
    <row r="94" spans="1:9" x14ac:dyDescent="0.35">
      <c r="A94" s="1197"/>
      <c r="B94" s="1198" t="s">
        <v>460</v>
      </c>
      <c r="C94" s="796"/>
      <c r="D94" s="796"/>
      <c r="E94" s="1149" t="s">
        <v>53</v>
      </c>
      <c r="F94" s="1196">
        <v>12</v>
      </c>
      <c r="G94" s="1138"/>
      <c r="H94" s="1139"/>
      <c r="I94" s="796"/>
    </row>
    <row r="95" spans="1:9" x14ac:dyDescent="0.35">
      <c r="A95" s="1197"/>
      <c r="B95" s="1198" t="s">
        <v>54</v>
      </c>
      <c r="C95" s="796"/>
      <c r="D95" s="796"/>
      <c r="E95" s="1149" t="s">
        <v>53</v>
      </c>
      <c r="F95" s="1196">
        <v>12</v>
      </c>
      <c r="G95" s="1138"/>
      <c r="H95" s="1139"/>
      <c r="I95" s="796"/>
    </row>
    <row r="96" spans="1:9" x14ac:dyDescent="0.35">
      <c r="A96" s="1197"/>
      <c r="B96" s="1198" t="s">
        <v>388</v>
      </c>
      <c r="C96" s="796"/>
      <c r="D96" s="796"/>
      <c r="E96" s="1149" t="s">
        <v>53</v>
      </c>
      <c r="F96" s="1196">
        <v>12</v>
      </c>
      <c r="G96" s="1138"/>
      <c r="H96" s="1139"/>
      <c r="I96" s="796"/>
    </row>
    <row r="97" spans="1:9" x14ac:dyDescent="0.35">
      <c r="A97" s="1197"/>
      <c r="B97" s="1199"/>
      <c r="C97" s="796"/>
      <c r="D97" s="796"/>
      <c r="E97" s="1149"/>
      <c r="F97" s="1196"/>
      <c r="G97" s="1138"/>
      <c r="H97" s="1139"/>
      <c r="I97" s="796"/>
    </row>
    <row r="98" spans="1:9" x14ac:dyDescent="0.35">
      <c r="A98" s="1177" t="s">
        <v>50</v>
      </c>
      <c r="B98" s="1129" t="s">
        <v>51</v>
      </c>
      <c r="C98" s="796"/>
      <c r="D98" s="796"/>
      <c r="E98" s="1149"/>
      <c r="F98" s="1196"/>
      <c r="G98" s="1138"/>
      <c r="H98" s="1139"/>
      <c r="I98" s="796"/>
    </row>
    <row r="99" spans="1:9" x14ac:dyDescent="0.35">
      <c r="A99" s="1197"/>
      <c r="B99" s="1198" t="s">
        <v>52</v>
      </c>
      <c r="C99" s="796"/>
      <c r="D99" s="796"/>
      <c r="E99" s="1149" t="s">
        <v>53</v>
      </c>
      <c r="F99" s="1196">
        <v>12</v>
      </c>
      <c r="G99" s="1138"/>
      <c r="H99" s="1139"/>
      <c r="I99" s="796"/>
    </row>
    <row r="100" spans="1:9" x14ac:dyDescent="0.35">
      <c r="A100" s="1197"/>
      <c r="B100" s="1198" t="s">
        <v>387</v>
      </c>
      <c r="C100" s="796"/>
      <c r="D100" s="796"/>
      <c r="E100" s="1149" t="s">
        <v>53</v>
      </c>
      <c r="F100" s="1196">
        <v>12</v>
      </c>
      <c r="G100" s="1138"/>
      <c r="H100" s="1139"/>
      <c r="I100" s="796"/>
    </row>
    <row r="101" spans="1:9" x14ac:dyDescent="0.35">
      <c r="A101" s="1197"/>
      <c r="B101" s="1198" t="s">
        <v>460</v>
      </c>
      <c r="C101" s="796"/>
      <c r="D101" s="796"/>
      <c r="E101" s="1149" t="s">
        <v>53</v>
      </c>
      <c r="F101" s="1196">
        <v>12</v>
      </c>
      <c r="G101" s="1138"/>
      <c r="H101" s="1139"/>
      <c r="I101" s="796"/>
    </row>
    <row r="102" spans="1:9" x14ac:dyDescent="0.35">
      <c r="A102" s="1197"/>
      <c r="B102" s="1198" t="s">
        <v>54</v>
      </c>
      <c r="C102" s="796"/>
      <c r="D102" s="796"/>
      <c r="E102" s="1149" t="s">
        <v>53</v>
      </c>
      <c r="F102" s="1196">
        <v>12</v>
      </c>
      <c r="G102" s="1138"/>
      <c r="H102" s="1139"/>
      <c r="I102" s="796"/>
    </row>
    <row r="103" spans="1:9" x14ac:dyDescent="0.35">
      <c r="A103" s="1197"/>
      <c r="B103" s="1198" t="s">
        <v>392</v>
      </c>
      <c r="C103" s="796"/>
      <c r="D103" s="796"/>
      <c r="E103" s="1149" t="s">
        <v>53</v>
      </c>
      <c r="F103" s="1196">
        <v>12</v>
      </c>
      <c r="G103" s="1138"/>
      <c r="H103" s="1139"/>
      <c r="I103" s="796"/>
    </row>
    <row r="104" spans="1:9" x14ac:dyDescent="0.35">
      <c r="A104" s="1197"/>
      <c r="B104" s="1198"/>
      <c r="C104" s="796"/>
      <c r="D104" s="796"/>
      <c r="E104" s="1149"/>
      <c r="F104" s="1196"/>
      <c r="G104" s="1138"/>
      <c r="H104" s="1139"/>
      <c r="I104" s="796"/>
    </row>
    <row r="105" spans="1:9" x14ac:dyDescent="0.35">
      <c r="A105" s="1177" t="s">
        <v>160</v>
      </c>
      <c r="B105" s="1129" t="s">
        <v>161</v>
      </c>
      <c r="C105" s="796"/>
      <c r="D105" s="796"/>
      <c r="E105" s="1149"/>
      <c r="F105" s="1196"/>
      <c r="G105" s="1138"/>
      <c r="H105" s="1139"/>
      <c r="I105" s="796"/>
    </row>
    <row r="106" spans="1:9" x14ac:dyDescent="0.35">
      <c r="A106" s="1197"/>
      <c r="B106" s="1198" t="s">
        <v>162</v>
      </c>
      <c r="C106" s="796"/>
      <c r="D106" s="796"/>
      <c r="E106" s="1149" t="s">
        <v>53</v>
      </c>
      <c r="F106" s="1196">
        <v>12</v>
      </c>
      <c r="G106" s="1138"/>
      <c r="H106" s="1139"/>
      <c r="I106" s="796"/>
    </row>
    <row r="107" spans="1:9" x14ac:dyDescent="0.35">
      <c r="A107" s="1197"/>
      <c r="B107" s="1198" t="s">
        <v>461</v>
      </c>
      <c r="C107" s="796"/>
      <c r="D107" s="796"/>
      <c r="E107" s="1149" t="s">
        <v>53</v>
      </c>
      <c r="F107" s="1196">
        <v>12</v>
      </c>
      <c r="G107" s="1138"/>
      <c r="H107" s="1139"/>
      <c r="I107" s="796"/>
    </row>
    <row r="108" spans="1:9" x14ac:dyDescent="0.35">
      <c r="A108" s="1197"/>
      <c r="B108" s="1198" t="s">
        <v>462</v>
      </c>
      <c r="C108" s="796"/>
      <c r="D108" s="796"/>
      <c r="E108" s="1149" t="s">
        <v>53</v>
      </c>
      <c r="F108" s="1196">
        <v>12</v>
      </c>
      <c r="G108" s="1138"/>
      <c r="H108" s="1139"/>
      <c r="I108" s="796"/>
    </row>
    <row r="109" spans="1:9" x14ac:dyDescent="0.35">
      <c r="A109" s="1197"/>
      <c r="B109" s="1198" t="s">
        <v>463</v>
      </c>
      <c r="C109" s="796"/>
      <c r="D109" s="796"/>
      <c r="E109" s="1149" t="s">
        <v>53</v>
      </c>
      <c r="F109" s="1196">
        <v>12</v>
      </c>
      <c r="G109" s="1138"/>
      <c r="H109" s="1139"/>
      <c r="I109" s="796"/>
    </row>
    <row r="110" spans="1:9" x14ac:dyDescent="0.35">
      <c r="A110" s="1197"/>
      <c r="B110" s="1198" t="s">
        <v>464</v>
      </c>
      <c r="C110" s="796"/>
      <c r="D110" s="796"/>
      <c r="E110" s="1149" t="s">
        <v>53</v>
      </c>
      <c r="F110" s="1196">
        <v>12</v>
      </c>
      <c r="G110" s="1138"/>
      <c r="H110" s="1139"/>
      <c r="I110" s="796"/>
    </row>
    <row r="111" spans="1:9" x14ac:dyDescent="0.35">
      <c r="A111" s="1197"/>
      <c r="B111" s="1198" t="s">
        <v>465</v>
      </c>
      <c r="C111" s="796"/>
      <c r="D111" s="796"/>
      <c r="E111" s="1149" t="s">
        <v>53</v>
      </c>
      <c r="F111" s="1196">
        <v>12</v>
      </c>
      <c r="G111" s="1138"/>
      <c r="H111" s="1139"/>
      <c r="I111" s="796"/>
    </row>
    <row r="112" spans="1:9" x14ac:dyDescent="0.35">
      <c r="A112" s="1197"/>
      <c r="B112" s="1198"/>
      <c r="C112" s="796"/>
      <c r="D112" s="796"/>
      <c r="E112" s="1149"/>
      <c r="F112" s="1196"/>
      <c r="G112" s="1138"/>
      <c r="H112" s="1139"/>
      <c r="I112" s="796"/>
    </row>
    <row r="113" spans="1:9" x14ac:dyDescent="0.35">
      <c r="A113" s="1177" t="s">
        <v>56</v>
      </c>
      <c r="B113" s="1129" t="s">
        <v>57</v>
      </c>
      <c r="C113" s="796"/>
      <c r="D113" s="796"/>
      <c r="E113" s="1149"/>
      <c r="F113" s="1196"/>
      <c r="G113" s="1138"/>
      <c r="H113" s="1139"/>
      <c r="I113" s="796"/>
    </row>
    <row r="114" spans="1:9" x14ac:dyDescent="0.35">
      <c r="A114" s="1177"/>
      <c r="B114" s="1129"/>
      <c r="C114" s="796"/>
      <c r="D114" s="796"/>
      <c r="E114" s="1149"/>
      <c r="F114" s="1196"/>
      <c r="G114" s="1138"/>
      <c r="H114" s="1139"/>
      <c r="I114" s="796"/>
    </row>
    <row r="115" spans="1:9" x14ac:dyDescent="0.35">
      <c r="A115" s="1197"/>
      <c r="B115" s="1198" t="s">
        <v>58</v>
      </c>
      <c r="C115" s="796"/>
      <c r="D115" s="796"/>
      <c r="E115" s="1149" t="s">
        <v>59</v>
      </c>
      <c r="F115" s="1196">
        <v>100</v>
      </c>
      <c r="G115" s="1138"/>
      <c r="H115" s="1139"/>
      <c r="I115" s="796"/>
    </row>
    <row r="116" spans="1:9" x14ac:dyDescent="0.35">
      <c r="A116" s="1197"/>
      <c r="B116" s="1198" t="s">
        <v>397</v>
      </c>
      <c r="C116" s="796"/>
      <c r="D116" s="796"/>
      <c r="E116" s="1149" t="s">
        <v>59</v>
      </c>
      <c r="F116" s="1196">
        <v>100</v>
      </c>
      <c r="G116" s="1138"/>
      <c r="H116" s="1139"/>
      <c r="I116" s="796"/>
    </row>
    <row r="117" spans="1:9" ht="15" thickBot="1" x14ac:dyDescent="0.4">
      <c r="A117" s="1200"/>
      <c r="B117" s="1198"/>
      <c r="C117" s="796"/>
      <c r="D117" s="796"/>
      <c r="E117" s="1149"/>
      <c r="F117" s="1196"/>
      <c r="G117" s="1138"/>
      <c r="H117" s="1139"/>
      <c r="I117" s="796"/>
    </row>
    <row r="118" spans="1:9" ht="15" thickBot="1" x14ac:dyDescent="0.4">
      <c r="A118" s="1153" t="s">
        <v>61</v>
      </c>
      <c r="B118" s="1154"/>
      <c r="C118" s="1167"/>
      <c r="D118" s="1154"/>
      <c r="E118" s="1168"/>
      <c r="F118" s="1155"/>
      <c r="G118" s="1169"/>
      <c r="H118" s="1170"/>
      <c r="I118" s="796"/>
    </row>
    <row r="119" spans="1:9" x14ac:dyDescent="0.35">
      <c r="A119" s="1112"/>
      <c r="B119" s="796"/>
      <c r="C119" s="796"/>
      <c r="D119" s="796"/>
      <c r="E119" s="1187"/>
      <c r="F119" s="1113"/>
      <c r="G119" s="1114"/>
      <c r="H119" s="1188"/>
      <c r="I119" s="796"/>
    </row>
    <row r="120" spans="1:9" x14ac:dyDescent="0.35">
      <c r="A120" s="1112"/>
      <c r="B120" s="796"/>
      <c r="C120" s="796"/>
      <c r="D120" s="796"/>
      <c r="E120" s="1187"/>
      <c r="F120" s="1113"/>
      <c r="G120" s="1114"/>
      <c r="H120" s="1188"/>
      <c r="I120" s="796"/>
    </row>
    <row r="121" spans="1:9" x14ac:dyDescent="0.35">
      <c r="A121" s="1112" t="s">
        <v>62</v>
      </c>
      <c r="B121" s="796"/>
      <c r="C121" s="796"/>
      <c r="D121" s="796"/>
      <c r="E121" s="1187"/>
      <c r="F121" s="1113"/>
      <c r="G121" s="1114"/>
      <c r="H121" s="1188"/>
      <c r="I121" s="711"/>
    </row>
    <row r="122" spans="1:9" ht="15" thickBot="1" x14ac:dyDescent="0.4">
      <c r="A122" s="1173"/>
      <c r="B122" s="1173"/>
      <c r="C122" s="1173"/>
      <c r="D122" s="1173"/>
      <c r="E122" s="1174"/>
      <c r="F122" s="1175"/>
      <c r="G122" s="1176"/>
      <c r="H122" s="1201" t="s">
        <v>63</v>
      </c>
      <c r="I122" s="711"/>
    </row>
    <row r="123" spans="1:9" x14ac:dyDescent="0.35">
      <c r="A123" s="1202" t="s">
        <v>5</v>
      </c>
      <c r="B123" s="1203" t="s">
        <v>6</v>
      </c>
      <c r="C123" s="1117"/>
      <c r="D123" s="1117"/>
      <c r="E123" s="1204" t="s">
        <v>7</v>
      </c>
      <c r="F123" s="1119" t="s">
        <v>8</v>
      </c>
      <c r="G123" s="1205" t="s">
        <v>9</v>
      </c>
      <c r="H123" s="1206" t="s">
        <v>10</v>
      </c>
      <c r="I123" s="711"/>
    </row>
    <row r="124" spans="1:9" ht="15" thickBot="1" x14ac:dyDescent="0.4">
      <c r="A124" s="1207"/>
      <c r="B124" s="1208"/>
      <c r="C124" s="1123"/>
      <c r="D124" s="1123"/>
      <c r="E124" s="1209"/>
      <c r="F124" s="1125"/>
      <c r="G124" s="1210" t="s">
        <v>11</v>
      </c>
      <c r="H124" s="1211" t="s">
        <v>11</v>
      </c>
      <c r="I124" s="711"/>
    </row>
    <row r="125" spans="1:9" x14ac:dyDescent="0.35">
      <c r="A125" s="1128">
        <v>2100</v>
      </c>
      <c r="B125" s="1129" t="s">
        <v>64</v>
      </c>
      <c r="C125" s="796"/>
      <c r="D125" s="796"/>
      <c r="E125" s="1141"/>
      <c r="F125" s="1196"/>
      <c r="G125" s="1138"/>
      <c r="H125" s="1186"/>
      <c r="I125" s="711"/>
    </row>
    <row r="126" spans="1:9" x14ac:dyDescent="0.35">
      <c r="A126" s="1128"/>
      <c r="B126" s="1129"/>
      <c r="C126" s="796"/>
      <c r="D126" s="796"/>
      <c r="E126" s="1141"/>
      <c r="F126" s="1196"/>
      <c r="G126" s="1138"/>
      <c r="H126" s="1186"/>
      <c r="I126" s="711"/>
    </row>
    <row r="127" spans="1:9" x14ac:dyDescent="0.35">
      <c r="A127" s="1128">
        <v>21.01</v>
      </c>
      <c r="B127" s="1163" t="s">
        <v>65</v>
      </c>
      <c r="C127" s="1112"/>
      <c r="D127" s="796"/>
      <c r="E127" s="1141"/>
      <c r="F127" s="1196"/>
      <c r="G127" s="1138"/>
      <c r="H127" s="1186"/>
      <c r="I127" s="711"/>
    </row>
    <row r="128" spans="1:9" x14ac:dyDescent="0.35">
      <c r="A128" s="1128"/>
      <c r="B128" s="1163"/>
      <c r="C128" s="1112"/>
      <c r="D128" s="796"/>
      <c r="E128" s="1141"/>
      <c r="F128" s="1196"/>
      <c r="G128" s="1138"/>
      <c r="H128" s="1186"/>
      <c r="I128" s="711"/>
    </row>
    <row r="129" spans="1:9" x14ac:dyDescent="0.35">
      <c r="A129" s="1128"/>
      <c r="B129" s="1185" t="s">
        <v>66</v>
      </c>
      <c r="C129" s="1112"/>
      <c r="D129" s="796"/>
      <c r="E129" s="1141"/>
      <c r="F129" s="1196"/>
      <c r="G129" s="1138"/>
      <c r="H129" s="1186"/>
      <c r="I129" s="711"/>
    </row>
    <row r="130" spans="1:9" x14ac:dyDescent="0.35">
      <c r="A130" s="1128"/>
      <c r="B130" s="796"/>
      <c r="C130" s="1112"/>
      <c r="D130" s="796"/>
      <c r="E130" s="1141"/>
      <c r="F130" s="1196"/>
      <c r="G130" s="1138"/>
      <c r="H130" s="1186"/>
      <c r="I130" s="711"/>
    </row>
    <row r="131" spans="1:9" ht="17" x14ac:dyDescent="0.35">
      <c r="A131" s="1128"/>
      <c r="B131" s="1185" t="s">
        <v>67</v>
      </c>
      <c r="C131" s="1112"/>
      <c r="D131" s="796"/>
      <c r="E131" s="1149" t="s">
        <v>535</v>
      </c>
      <c r="F131" s="1196">
        <v>10</v>
      </c>
      <c r="G131" s="1138"/>
      <c r="H131" s="1139"/>
      <c r="I131" s="711"/>
    </row>
    <row r="132" spans="1:9" x14ac:dyDescent="0.35">
      <c r="A132" s="1128"/>
      <c r="B132" s="1163"/>
      <c r="C132" s="1112"/>
      <c r="D132" s="796"/>
      <c r="E132" s="1149"/>
      <c r="F132" s="1196"/>
      <c r="G132" s="1138"/>
      <c r="H132" s="1139"/>
      <c r="I132" s="711"/>
    </row>
    <row r="133" spans="1:9" x14ac:dyDescent="0.35">
      <c r="A133" s="1128" t="s">
        <v>398</v>
      </c>
      <c r="B133" s="1163" t="s">
        <v>399</v>
      </c>
      <c r="C133" s="1112"/>
      <c r="D133" s="796"/>
      <c r="E133" s="1149"/>
      <c r="F133" s="1196"/>
      <c r="G133" s="1138"/>
      <c r="H133" s="1139"/>
      <c r="I133" s="711"/>
    </row>
    <row r="134" spans="1:9" x14ac:dyDescent="0.35">
      <c r="A134" s="1128"/>
      <c r="B134" s="1163"/>
      <c r="C134" s="1112"/>
      <c r="D134" s="796"/>
      <c r="E134" s="1149"/>
      <c r="F134" s="1196"/>
      <c r="G134" s="1138"/>
      <c r="H134" s="1139"/>
      <c r="I134" s="711"/>
    </row>
    <row r="135" spans="1:9" x14ac:dyDescent="0.35">
      <c r="A135" s="1140"/>
      <c r="B135" s="1185" t="s">
        <v>400</v>
      </c>
      <c r="C135" s="796"/>
      <c r="D135" s="796"/>
      <c r="E135" s="1149"/>
      <c r="F135" s="1183"/>
      <c r="G135" s="1212"/>
      <c r="H135" s="1139"/>
      <c r="I135" s="711"/>
    </row>
    <row r="136" spans="1:9" x14ac:dyDescent="0.35">
      <c r="A136" s="1140"/>
      <c r="B136" s="1185" t="s">
        <v>401</v>
      </c>
      <c r="C136" s="796"/>
      <c r="D136" s="796"/>
      <c r="E136" s="1149" t="s">
        <v>45</v>
      </c>
      <c r="F136" s="1183">
        <v>100</v>
      </c>
      <c r="G136" s="1212"/>
      <c r="H136" s="1139"/>
      <c r="I136" s="711"/>
    </row>
    <row r="137" spans="1:9" x14ac:dyDescent="0.35">
      <c r="A137" s="1140"/>
      <c r="B137" s="1185"/>
      <c r="C137" s="796"/>
      <c r="D137" s="796"/>
      <c r="E137" s="1149"/>
      <c r="F137" s="1183"/>
      <c r="G137" s="1212"/>
      <c r="H137" s="1139"/>
      <c r="I137" s="711"/>
    </row>
    <row r="138" spans="1:9" x14ac:dyDescent="0.35">
      <c r="A138" s="1128" t="s">
        <v>175</v>
      </c>
      <c r="B138" s="1163" t="s">
        <v>176</v>
      </c>
      <c r="C138" s="796"/>
      <c r="D138" s="796"/>
      <c r="E138" s="1149" t="s">
        <v>35</v>
      </c>
      <c r="F138" s="1183"/>
      <c r="G138" s="1212"/>
      <c r="H138" s="1139"/>
      <c r="I138" s="711"/>
    </row>
    <row r="139" spans="1:9" x14ac:dyDescent="0.35">
      <c r="A139" s="1128"/>
      <c r="B139" s="1163"/>
      <c r="C139" s="796"/>
      <c r="D139" s="796"/>
      <c r="E139" s="1149"/>
      <c r="F139" s="1183"/>
      <c r="G139" s="1212"/>
      <c r="H139" s="1139"/>
      <c r="I139" s="711"/>
    </row>
    <row r="140" spans="1:9" x14ac:dyDescent="0.35">
      <c r="A140" s="1128"/>
      <c r="B140" s="1163" t="s">
        <v>177</v>
      </c>
      <c r="C140" s="796"/>
      <c r="D140" s="796"/>
      <c r="E140" s="1149"/>
      <c r="F140" s="1183"/>
      <c r="G140" s="1212"/>
      <c r="H140" s="1139"/>
      <c r="I140" s="711"/>
    </row>
    <row r="141" spans="1:9" x14ac:dyDescent="0.35">
      <c r="A141" s="1128"/>
      <c r="B141" s="1163"/>
      <c r="C141" s="796"/>
      <c r="D141" s="796"/>
      <c r="E141" s="1149"/>
      <c r="F141" s="1183"/>
      <c r="G141" s="1212"/>
      <c r="H141" s="1139"/>
      <c r="I141" s="711"/>
    </row>
    <row r="142" spans="1:9" x14ac:dyDescent="0.35">
      <c r="A142" s="1128"/>
      <c r="B142" s="1185" t="s">
        <v>467</v>
      </c>
      <c r="C142" s="796"/>
      <c r="D142" s="796"/>
      <c r="E142" s="1149" t="s">
        <v>80</v>
      </c>
      <c r="F142" s="1183">
        <v>200</v>
      </c>
      <c r="G142" s="1212"/>
      <c r="H142" s="1139"/>
      <c r="I142" s="711"/>
    </row>
    <row r="143" spans="1:9" x14ac:dyDescent="0.35">
      <c r="A143" s="1128"/>
      <c r="B143" s="1163"/>
      <c r="C143" s="796"/>
      <c r="D143" s="796"/>
      <c r="E143" s="1149"/>
      <c r="F143" s="1183"/>
      <c r="G143" s="1212"/>
      <c r="H143" s="1139"/>
      <c r="I143" s="711"/>
    </row>
    <row r="144" spans="1:9" x14ac:dyDescent="0.35">
      <c r="A144" s="1128"/>
      <c r="B144" s="1185" t="s">
        <v>468</v>
      </c>
      <c r="C144" s="796"/>
      <c r="D144" s="796"/>
      <c r="E144" s="1149" t="s">
        <v>80</v>
      </c>
      <c r="F144" s="1183">
        <v>100</v>
      </c>
      <c r="G144" s="1212"/>
      <c r="H144" s="1139"/>
      <c r="I144" s="711"/>
    </row>
    <row r="145" spans="1:9" x14ac:dyDescent="0.35">
      <c r="A145" s="1128"/>
      <c r="B145" s="1163"/>
      <c r="C145" s="796"/>
      <c r="D145" s="796"/>
      <c r="E145" s="1149"/>
      <c r="F145" s="1183"/>
      <c r="G145" s="1212"/>
      <c r="H145" s="1139"/>
      <c r="I145" s="711"/>
    </row>
    <row r="146" spans="1:9" x14ac:dyDescent="0.35">
      <c r="A146" s="1128"/>
      <c r="B146" s="1163" t="s">
        <v>180</v>
      </c>
      <c r="C146" s="796"/>
      <c r="D146" s="796"/>
      <c r="E146" s="1149"/>
      <c r="F146" s="1183"/>
      <c r="G146" s="1212"/>
      <c r="H146" s="1139"/>
      <c r="I146" s="711"/>
    </row>
    <row r="147" spans="1:9" x14ac:dyDescent="0.35">
      <c r="A147" s="1128"/>
      <c r="B147" s="1163"/>
      <c r="C147" s="796"/>
      <c r="D147" s="796"/>
      <c r="E147" s="1149"/>
      <c r="F147" s="1183"/>
      <c r="G147" s="1212"/>
      <c r="H147" s="1139"/>
      <c r="I147" s="711"/>
    </row>
    <row r="148" spans="1:9" x14ac:dyDescent="0.35">
      <c r="A148" s="1128"/>
      <c r="B148" s="1185" t="s">
        <v>420</v>
      </c>
      <c r="C148" s="796"/>
      <c r="D148" s="796"/>
      <c r="E148" s="1149" t="s">
        <v>80</v>
      </c>
      <c r="F148" s="1183">
        <v>200</v>
      </c>
      <c r="G148" s="1212"/>
      <c r="H148" s="1139"/>
      <c r="I148" s="711"/>
    </row>
    <row r="149" spans="1:9" x14ac:dyDescent="0.35">
      <c r="A149" s="1128"/>
      <c r="B149" s="1163"/>
      <c r="C149" s="796"/>
      <c r="D149" s="796"/>
      <c r="E149" s="1149"/>
      <c r="F149" s="1183"/>
      <c r="G149" s="1212"/>
      <c r="H149" s="1139"/>
      <c r="I149" s="711"/>
    </row>
    <row r="150" spans="1:9" x14ac:dyDescent="0.35">
      <c r="A150" s="1128"/>
      <c r="B150" s="1185" t="s">
        <v>469</v>
      </c>
      <c r="C150" s="796"/>
      <c r="D150" s="796"/>
      <c r="E150" s="1149" t="s">
        <v>80</v>
      </c>
      <c r="F150" s="1183">
        <v>100</v>
      </c>
      <c r="G150" s="1212"/>
      <c r="H150" s="1139"/>
      <c r="I150" s="711"/>
    </row>
    <row r="151" spans="1:9" x14ac:dyDescent="0.35">
      <c r="A151" s="1140"/>
      <c r="B151" s="1185"/>
      <c r="C151" s="796"/>
      <c r="D151" s="796"/>
      <c r="E151" s="1149"/>
      <c r="F151" s="1183"/>
      <c r="G151" s="1212"/>
      <c r="H151" s="1139"/>
      <c r="I151" s="711"/>
    </row>
    <row r="152" spans="1:9" x14ac:dyDescent="0.35">
      <c r="A152" s="1128" t="s">
        <v>183</v>
      </c>
      <c r="B152" s="1163" t="s">
        <v>184</v>
      </c>
      <c r="C152" s="796"/>
      <c r="D152" s="796"/>
      <c r="E152" s="1149" t="s">
        <v>35</v>
      </c>
      <c r="F152" s="1183"/>
      <c r="G152" s="1212"/>
      <c r="H152" s="1139"/>
      <c r="I152" s="711"/>
    </row>
    <row r="153" spans="1:9" x14ac:dyDescent="0.35">
      <c r="A153" s="1140"/>
      <c r="B153" s="1185"/>
      <c r="C153" s="796"/>
      <c r="D153" s="796"/>
      <c r="E153" s="1149"/>
      <c r="F153" s="1183"/>
      <c r="G153" s="1212"/>
      <c r="H153" s="1139"/>
      <c r="I153" s="711"/>
    </row>
    <row r="154" spans="1:9" x14ac:dyDescent="0.35">
      <c r="A154" s="1140"/>
      <c r="B154" s="1185" t="s">
        <v>470</v>
      </c>
      <c r="C154" s="796"/>
      <c r="D154" s="796"/>
      <c r="E154" s="1149" t="s">
        <v>80</v>
      </c>
      <c r="F154" s="1183">
        <v>10</v>
      </c>
      <c r="G154" s="1212"/>
      <c r="H154" s="1139"/>
      <c r="I154" s="711"/>
    </row>
    <row r="155" spans="1:9" x14ac:dyDescent="0.35">
      <c r="A155" s="1140"/>
      <c r="B155" s="1163"/>
      <c r="C155" s="796"/>
      <c r="D155" s="796"/>
      <c r="E155" s="1149"/>
      <c r="F155" s="1183"/>
      <c r="G155" s="1212"/>
      <c r="H155" s="1139"/>
      <c r="I155" s="711"/>
    </row>
    <row r="156" spans="1:9" x14ac:dyDescent="0.35">
      <c r="A156" s="1152"/>
      <c r="B156" s="1185" t="s">
        <v>471</v>
      </c>
      <c r="C156" s="796"/>
      <c r="D156" s="796"/>
      <c r="E156" s="1149" t="s">
        <v>80</v>
      </c>
      <c r="F156" s="1183">
        <v>10</v>
      </c>
      <c r="G156" s="1212"/>
      <c r="H156" s="1139"/>
      <c r="I156" s="711"/>
    </row>
    <row r="157" spans="1:9" ht="15" thickBot="1" x14ac:dyDescent="0.4">
      <c r="A157" s="1152"/>
      <c r="B157" s="1185"/>
      <c r="C157" s="796"/>
      <c r="D157" s="796"/>
      <c r="E157" s="1149"/>
      <c r="F157" s="1183"/>
      <c r="G157" s="1213"/>
      <c r="H157" s="1186"/>
      <c r="I157" s="711"/>
    </row>
    <row r="158" spans="1:9" ht="15" thickBot="1" x14ac:dyDescent="0.4">
      <c r="A158" s="1153" t="s">
        <v>70</v>
      </c>
      <c r="B158" s="1154"/>
      <c r="C158" s="1154"/>
      <c r="D158" s="1154"/>
      <c r="E158" s="1154"/>
      <c r="F158" s="1155"/>
      <c r="G158" s="1156"/>
      <c r="H158" s="1157"/>
      <c r="I158" s="711"/>
    </row>
    <row r="159" spans="1:9" x14ac:dyDescent="0.35">
      <c r="A159" s="1112"/>
      <c r="B159" s="796"/>
      <c r="C159" s="796"/>
      <c r="D159" s="796"/>
      <c r="E159" s="796"/>
      <c r="F159" s="1113"/>
      <c r="G159" s="1114"/>
      <c r="H159" s="1214"/>
      <c r="I159" s="711"/>
    </row>
    <row r="160" spans="1:9" ht="15" thickBot="1" x14ac:dyDescent="0.4">
      <c r="A160" s="1112"/>
      <c r="B160" s="796"/>
      <c r="C160" s="796"/>
      <c r="D160" s="796"/>
      <c r="E160" s="796"/>
      <c r="F160" s="1113"/>
      <c r="G160" s="1114"/>
      <c r="H160" s="1214"/>
      <c r="I160" s="711"/>
    </row>
    <row r="161" spans="1:9" x14ac:dyDescent="0.35">
      <c r="A161" s="1202" t="s">
        <v>5</v>
      </c>
      <c r="B161" s="1203" t="s">
        <v>6</v>
      </c>
      <c r="C161" s="1117"/>
      <c r="D161" s="1117"/>
      <c r="E161" s="1204" t="s">
        <v>7</v>
      </c>
      <c r="F161" s="1119" t="s">
        <v>8</v>
      </c>
      <c r="G161" s="1205" t="s">
        <v>9</v>
      </c>
      <c r="H161" s="1206" t="s">
        <v>10</v>
      </c>
      <c r="I161" s="711"/>
    </row>
    <row r="162" spans="1:9" ht="15" thickBot="1" x14ac:dyDescent="0.4">
      <c r="A162" s="1207"/>
      <c r="B162" s="1208"/>
      <c r="C162" s="1123"/>
      <c r="D162" s="1123"/>
      <c r="E162" s="1209"/>
      <c r="F162" s="1125"/>
      <c r="G162" s="1210" t="s">
        <v>11</v>
      </c>
      <c r="H162" s="1211" t="s">
        <v>11</v>
      </c>
      <c r="I162" s="711"/>
    </row>
    <row r="163" spans="1:9" x14ac:dyDescent="0.35">
      <c r="A163" s="1128">
        <v>2200</v>
      </c>
      <c r="B163" s="1163" t="s">
        <v>71</v>
      </c>
      <c r="C163" s="796"/>
      <c r="D163" s="1164"/>
      <c r="E163" s="1187"/>
      <c r="F163" s="1183"/>
      <c r="G163" s="1212"/>
      <c r="H163" s="1186"/>
      <c r="I163" s="711"/>
    </row>
    <row r="164" spans="1:9" x14ac:dyDescent="0.35">
      <c r="A164" s="1128">
        <v>22.01</v>
      </c>
      <c r="B164" s="1163" t="s">
        <v>72</v>
      </c>
      <c r="C164" s="796"/>
      <c r="D164" s="796"/>
      <c r="E164" s="1149"/>
      <c r="F164" s="1183"/>
      <c r="G164" s="1212"/>
      <c r="H164" s="1186"/>
      <c r="I164" s="711"/>
    </row>
    <row r="165" spans="1:9" x14ac:dyDescent="0.35">
      <c r="A165" s="1140"/>
      <c r="B165" s="1185" t="s">
        <v>66</v>
      </c>
      <c r="C165" s="796"/>
      <c r="D165" s="796"/>
      <c r="E165" s="1149"/>
      <c r="F165" s="1183"/>
      <c r="G165" s="1212"/>
      <c r="H165" s="1186"/>
      <c r="I165" s="711"/>
    </row>
    <row r="166" spans="1:9" ht="17" x14ac:dyDescent="0.35">
      <c r="A166" s="1140"/>
      <c r="B166" s="1185" t="s">
        <v>73</v>
      </c>
      <c r="C166" s="796"/>
      <c r="D166" s="796"/>
      <c r="E166" s="1149" t="s">
        <v>535</v>
      </c>
      <c r="F166" s="1183">
        <v>10</v>
      </c>
      <c r="G166" s="1212"/>
      <c r="H166" s="1139"/>
      <c r="I166" s="711"/>
    </row>
    <row r="167" spans="1:9" ht="17" x14ac:dyDescent="0.35">
      <c r="A167" s="1152"/>
      <c r="B167" s="1185" t="s">
        <v>187</v>
      </c>
      <c r="C167" s="796"/>
      <c r="D167" s="796"/>
      <c r="E167" s="1149" t="s">
        <v>535</v>
      </c>
      <c r="F167" s="1183">
        <v>10</v>
      </c>
      <c r="G167" s="1212"/>
      <c r="H167" s="1139"/>
      <c r="I167" s="711"/>
    </row>
    <row r="168" spans="1:9" x14ac:dyDescent="0.35">
      <c r="A168" s="1128">
        <v>22.02</v>
      </c>
      <c r="B168" s="1163" t="s">
        <v>74</v>
      </c>
      <c r="C168" s="796"/>
      <c r="D168" s="796"/>
      <c r="E168" s="1149"/>
      <c r="F168" s="1183"/>
      <c r="G168" s="1212"/>
      <c r="H168" s="1139"/>
      <c r="I168" s="711"/>
    </row>
    <row r="169" spans="1:9" ht="17" x14ac:dyDescent="0.35">
      <c r="A169" s="1152"/>
      <c r="B169" s="1185" t="s">
        <v>188</v>
      </c>
      <c r="C169" s="796"/>
      <c r="D169" s="796"/>
      <c r="E169" s="1149" t="s">
        <v>535</v>
      </c>
      <c r="F169" s="1183">
        <v>100</v>
      </c>
      <c r="G169" s="1212"/>
      <c r="H169" s="1139"/>
      <c r="I169" s="711"/>
    </row>
    <row r="170" spans="1:9" ht="17" x14ac:dyDescent="0.35">
      <c r="A170" s="1152"/>
      <c r="B170" s="1215" t="s">
        <v>75</v>
      </c>
      <c r="C170" s="1216"/>
      <c r="D170" s="796"/>
      <c r="E170" s="1149" t="s">
        <v>535</v>
      </c>
      <c r="F170" s="1183">
        <v>100</v>
      </c>
      <c r="G170" s="1212"/>
      <c r="H170" s="1139"/>
      <c r="I170" s="711"/>
    </row>
    <row r="171" spans="1:9" x14ac:dyDescent="0.35">
      <c r="A171" s="1128" t="s">
        <v>189</v>
      </c>
      <c r="B171" s="1163" t="s">
        <v>190</v>
      </c>
      <c r="C171" s="796"/>
      <c r="D171" s="796"/>
      <c r="E171" s="1149"/>
      <c r="F171" s="1183"/>
      <c r="G171" s="1212"/>
      <c r="H171" s="1139"/>
      <c r="I171" s="711"/>
    </row>
    <row r="172" spans="1:9" x14ac:dyDescent="0.35">
      <c r="A172" s="1152"/>
      <c r="B172" s="1185" t="s">
        <v>421</v>
      </c>
      <c r="C172" s="796"/>
      <c r="D172" s="796"/>
      <c r="E172" s="1149"/>
      <c r="F172" s="1183"/>
      <c r="G172" s="1212"/>
      <c r="H172" s="1139"/>
      <c r="I172" s="711"/>
    </row>
    <row r="173" spans="1:9" x14ac:dyDescent="0.35">
      <c r="A173" s="1152"/>
      <c r="B173" s="1185" t="s">
        <v>192</v>
      </c>
      <c r="C173" s="796"/>
      <c r="D173" s="796"/>
      <c r="E173" s="1149" t="s">
        <v>80</v>
      </c>
      <c r="F173" s="1183">
        <v>15</v>
      </c>
      <c r="G173" s="1212"/>
      <c r="H173" s="1139"/>
      <c r="I173" s="711"/>
    </row>
    <row r="174" spans="1:9" x14ac:dyDescent="0.35">
      <c r="A174" s="1152"/>
      <c r="B174" s="1185" t="s">
        <v>193</v>
      </c>
      <c r="C174" s="796"/>
      <c r="D174" s="796"/>
      <c r="E174" s="1149" t="s">
        <v>80</v>
      </c>
      <c r="F174" s="1183">
        <v>15</v>
      </c>
      <c r="G174" s="1212"/>
      <c r="H174" s="1139"/>
      <c r="I174" s="711"/>
    </row>
    <row r="175" spans="1:9" x14ac:dyDescent="0.35">
      <c r="A175" s="1217" t="s">
        <v>422</v>
      </c>
      <c r="B175" s="1218" t="s">
        <v>423</v>
      </c>
      <c r="C175" s="1150"/>
      <c r="D175" s="1150"/>
      <c r="E175" s="1149"/>
      <c r="F175" s="1183"/>
      <c r="G175" s="1212"/>
      <c r="H175" s="1139"/>
      <c r="I175" s="711"/>
    </row>
    <row r="176" spans="1:9" x14ac:dyDescent="0.35">
      <c r="A176" s="1140"/>
      <c r="B176" s="1185" t="s">
        <v>424</v>
      </c>
      <c r="C176" s="796"/>
      <c r="D176" s="796"/>
      <c r="E176" s="1149" t="s">
        <v>45</v>
      </c>
      <c r="F176" s="1183">
        <v>10</v>
      </c>
      <c r="G176" s="1212"/>
      <c r="H176" s="1139"/>
      <c r="I176" s="711"/>
    </row>
    <row r="177" spans="1:9" x14ac:dyDescent="0.35">
      <c r="A177" s="1140"/>
      <c r="B177" s="1185" t="s">
        <v>425</v>
      </c>
      <c r="C177" s="796"/>
      <c r="D177" s="796"/>
      <c r="E177" s="1149"/>
      <c r="F177" s="1183"/>
      <c r="G177" s="1212"/>
      <c r="H177" s="1139"/>
      <c r="I177" s="711"/>
    </row>
    <row r="178" spans="1:9" x14ac:dyDescent="0.35">
      <c r="A178" s="1217" t="s">
        <v>426</v>
      </c>
      <c r="B178" s="1218" t="s">
        <v>427</v>
      </c>
      <c r="C178" s="1150"/>
      <c r="D178" s="796"/>
      <c r="E178" s="1149"/>
      <c r="F178" s="1183"/>
      <c r="G178" s="1212"/>
      <c r="H178" s="1139"/>
      <c r="I178" s="711"/>
    </row>
    <row r="179" spans="1:9" x14ac:dyDescent="0.35">
      <c r="A179" s="1140"/>
      <c r="B179" s="1185" t="s">
        <v>188</v>
      </c>
      <c r="C179" s="796"/>
      <c r="D179" s="796"/>
      <c r="E179" s="1149" t="s">
        <v>45</v>
      </c>
      <c r="F179" s="1183">
        <v>10</v>
      </c>
      <c r="G179" s="1212"/>
      <c r="H179" s="1139"/>
      <c r="I179" s="711"/>
    </row>
    <row r="180" spans="1:9" x14ac:dyDescent="0.35">
      <c r="A180" s="1140"/>
      <c r="B180" s="1185" t="s">
        <v>75</v>
      </c>
      <c r="C180" s="796"/>
      <c r="D180" s="796"/>
      <c r="E180" s="1149" t="s">
        <v>45</v>
      </c>
      <c r="F180" s="1183">
        <v>10</v>
      </c>
      <c r="G180" s="1212"/>
      <c r="H180" s="1139"/>
      <c r="I180" s="711"/>
    </row>
    <row r="181" spans="1:9" x14ac:dyDescent="0.35">
      <c r="A181" s="1128" t="s">
        <v>76</v>
      </c>
      <c r="B181" s="1163" t="s">
        <v>77</v>
      </c>
      <c r="C181" s="1112"/>
      <c r="D181" s="796"/>
      <c r="E181" s="1149"/>
      <c r="F181" s="1183"/>
      <c r="G181" s="1212"/>
      <c r="H181" s="1139"/>
      <c r="I181" s="711"/>
    </row>
    <row r="182" spans="1:9" x14ac:dyDescent="0.35">
      <c r="A182" s="1152"/>
      <c r="B182" s="1185" t="s">
        <v>78</v>
      </c>
      <c r="C182" s="796"/>
      <c r="D182" s="796"/>
      <c r="E182" s="1149" t="s">
        <v>35</v>
      </c>
      <c r="F182" s="1183"/>
      <c r="G182" s="1212"/>
      <c r="H182" s="1139"/>
      <c r="I182" s="711"/>
    </row>
    <row r="183" spans="1:9" x14ac:dyDescent="0.35">
      <c r="A183" s="1152"/>
      <c r="B183" s="1185" t="s">
        <v>428</v>
      </c>
      <c r="C183" s="796"/>
      <c r="D183" s="796"/>
      <c r="E183" s="1149" t="s">
        <v>80</v>
      </c>
      <c r="F183" s="1183">
        <v>60</v>
      </c>
      <c r="G183" s="1212"/>
      <c r="H183" s="1139"/>
      <c r="I183" s="711"/>
    </row>
    <row r="184" spans="1:9" x14ac:dyDescent="0.35">
      <c r="A184" s="1152"/>
      <c r="B184" s="1185" t="s">
        <v>81</v>
      </c>
      <c r="C184" s="796"/>
      <c r="D184" s="796"/>
      <c r="E184" s="1149" t="s">
        <v>80</v>
      </c>
      <c r="F184" s="1183">
        <v>30</v>
      </c>
      <c r="G184" s="1212"/>
      <c r="H184" s="1139"/>
      <c r="I184" s="711"/>
    </row>
    <row r="185" spans="1:9" x14ac:dyDescent="0.35">
      <c r="A185" s="1152"/>
      <c r="B185" s="1185" t="s">
        <v>194</v>
      </c>
      <c r="C185" s="796"/>
      <c r="D185" s="796"/>
      <c r="E185" s="1149" t="s">
        <v>35</v>
      </c>
      <c r="F185" s="1183"/>
      <c r="G185" s="1212"/>
      <c r="H185" s="1139"/>
      <c r="I185" s="711"/>
    </row>
    <row r="186" spans="1:9" x14ac:dyDescent="0.35">
      <c r="A186" s="1152"/>
      <c r="B186" s="1185" t="s">
        <v>429</v>
      </c>
      <c r="C186" s="796"/>
      <c r="D186" s="796"/>
      <c r="E186" s="1149" t="s">
        <v>80</v>
      </c>
      <c r="F186" s="1183">
        <v>10</v>
      </c>
      <c r="G186" s="1212"/>
      <c r="H186" s="1139"/>
      <c r="I186" s="711"/>
    </row>
    <row r="187" spans="1:9" x14ac:dyDescent="0.35">
      <c r="A187" s="1152"/>
      <c r="B187" s="1185" t="s">
        <v>196</v>
      </c>
      <c r="C187" s="796"/>
      <c r="D187" s="796"/>
      <c r="E187" s="1149" t="s">
        <v>80</v>
      </c>
      <c r="F187" s="1183">
        <v>10</v>
      </c>
      <c r="G187" s="1212"/>
      <c r="H187" s="1139"/>
      <c r="I187" s="711"/>
    </row>
    <row r="188" spans="1:9" ht="15" thickBot="1" x14ac:dyDescent="0.4">
      <c r="A188" s="1128"/>
      <c r="B188" s="1163"/>
      <c r="C188" s="796"/>
      <c r="D188" s="796"/>
      <c r="E188" s="1149"/>
      <c r="F188" s="1183"/>
      <c r="G188" s="1212"/>
      <c r="H188" s="1186"/>
      <c r="I188" s="711"/>
    </row>
    <row r="189" spans="1:9" ht="15" thickBot="1" x14ac:dyDescent="0.4">
      <c r="A189" s="1219" t="s">
        <v>82</v>
      </c>
      <c r="B189" s="1220"/>
      <c r="C189" s="1220"/>
      <c r="D189" s="1220"/>
      <c r="E189" s="1220"/>
      <c r="F189" s="1221"/>
      <c r="G189" s="1222"/>
      <c r="H189" s="1223"/>
      <c r="I189" s="711"/>
    </row>
    <row r="190" spans="1:9" x14ac:dyDescent="0.35">
      <c r="A190" s="1117"/>
      <c r="B190" s="1158"/>
      <c r="C190" s="1158"/>
      <c r="D190" s="1158"/>
      <c r="E190" s="1158"/>
      <c r="F190" s="1159"/>
      <c r="G190" s="1160"/>
      <c r="H190" s="1161"/>
      <c r="I190" s="711"/>
    </row>
    <row r="191" spans="1:9" ht="15" thickBot="1" x14ac:dyDescent="0.4">
      <c r="A191" s="1123"/>
      <c r="B191" s="1173"/>
      <c r="C191" s="1173"/>
      <c r="D191" s="1173"/>
      <c r="E191" s="1173"/>
      <c r="F191" s="1175"/>
      <c r="G191" s="1176"/>
      <c r="H191" s="1115"/>
      <c r="I191" s="711"/>
    </row>
    <row r="192" spans="1:9" x14ac:dyDescent="0.35">
      <c r="A192" s="1202" t="s">
        <v>5</v>
      </c>
      <c r="B192" s="1203" t="s">
        <v>6</v>
      </c>
      <c r="C192" s="1117"/>
      <c r="D192" s="1117"/>
      <c r="E192" s="1204" t="s">
        <v>7</v>
      </c>
      <c r="F192" s="1119" t="s">
        <v>8</v>
      </c>
      <c r="G192" s="1205" t="s">
        <v>9</v>
      </c>
      <c r="H192" s="1206" t="s">
        <v>10</v>
      </c>
      <c r="I192" s="711"/>
    </row>
    <row r="193" spans="1:9" ht="15" thickBot="1" x14ac:dyDescent="0.4">
      <c r="A193" s="1207"/>
      <c r="B193" s="1208"/>
      <c r="C193" s="1123"/>
      <c r="D193" s="1123"/>
      <c r="E193" s="1209"/>
      <c r="F193" s="1125"/>
      <c r="G193" s="1210" t="s">
        <v>11</v>
      </c>
      <c r="H193" s="1211" t="s">
        <v>11</v>
      </c>
      <c r="I193" s="711"/>
    </row>
    <row r="194" spans="1:9" x14ac:dyDescent="0.35">
      <c r="A194" s="1128">
        <v>2300</v>
      </c>
      <c r="B194" s="1163" t="s">
        <v>199</v>
      </c>
      <c r="C194" s="796"/>
      <c r="D194" s="1164"/>
      <c r="E194" s="1187"/>
      <c r="F194" s="1196"/>
      <c r="G194" s="1138"/>
      <c r="H194" s="1186"/>
      <c r="I194" s="711"/>
    </row>
    <row r="195" spans="1:9" x14ac:dyDescent="0.35">
      <c r="A195" s="1128"/>
      <c r="B195" s="1163" t="s">
        <v>200</v>
      </c>
      <c r="C195" s="1112"/>
      <c r="D195" s="796"/>
      <c r="E195" s="1149"/>
      <c r="F195" s="1196"/>
      <c r="G195" s="1138"/>
      <c r="H195" s="1186"/>
      <c r="I195" s="711"/>
    </row>
    <row r="196" spans="1:9" x14ac:dyDescent="0.35">
      <c r="A196" s="1177" t="s">
        <v>382</v>
      </c>
      <c r="B196" s="2208" t="s">
        <v>383</v>
      </c>
      <c r="C196" s="2209"/>
      <c r="D196" s="2210"/>
      <c r="E196" s="1149"/>
      <c r="F196" s="1183"/>
      <c r="G196" s="1212"/>
      <c r="H196" s="1224"/>
      <c r="I196" s="711"/>
    </row>
    <row r="197" spans="1:9" x14ac:dyDescent="0.35">
      <c r="A197" s="1177"/>
      <c r="B197" s="1185"/>
      <c r="C197" s="796"/>
      <c r="D197" s="796"/>
      <c r="E197" s="1149"/>
      <c r="F197" s="1183"/>
      <c r="G197" s="1212"/>
      <c r="H197" s="1224"/>
      <c r="I197" s="711"/>
    </row>
    <row r="198" spans="1:9" x14ac:dyDescent="0.35">
      <c r="A198" s="1177"/>
      <c r="B198" s="1185" t="s">
        <v>384</v>
      </c>
      <c r="C198" s="796"/>
      <c r="D198" s="796"/>
      <c r="E198" s="1149" t="s">
        <v>208</v>
      </c>
      <c r="F198" s="1183">
        <v>50</v>
      </c>
      <c r="G198" s="1212"/>
      <c r="H198" s="1139"/>
      <c r="I198" s="711"/>
    </row>
    <row r="199" spans="1:9" x14ac:dyDescent="0.35">
      <c r="A199" s="1177"/>
      <c r="B199" s="1185"/>
      <c r="C199" s="796"/>
      <c r="D199" s="796"/>
      <c r="E199" s="1149"/>
      <c r="F199" s="1183"/>
      <c r="G199" s="1212"/>
      <c r="H199" s="1139"/>
      <c r="I199" s="711"/>
    </row>
    <row r="200" spans="1:9" x14ac:dyDescent="0.35">
      <c r="A200" s="1177"/>
      <c r="B200" s="1185" t="s">
        <v>472</v>
      </c>
      <c r="C200" s="796"/>
      <c r="D200" s="796"/>
      <c r="E200" s="1149" t="s">
        <v>208</v>
      </c>
      <c r="F200" s="1183">
        <v>50</v>
      </c>
      <c r="G200" s="1212"/>
      <c r="H200" s="1139"/>
      <c r="I200" s="711"/>
    </row>
    <row r="201" spans="1:9" x14ac:dyDescent="0.35">
      <c r="A201" s="1177"/>
      <c r="B201" s="1185"/>
      <c r="C201" s="796"/>
      <c r="D201" s="796"/>
      <c r="E201" s="1149"/>
      <c r="F201" s="1183"/>
      <c r="G201" s="1212"/>
      <c r="H201" s="1139"/>
      <c r="I201" s="711"/>
    </row>
    <row r="202" spans="1:9" x14ac:dyDescent="0.35">
      <c r="A202" s="1128" t="s">
        <v>205</v>
      </c>
      <c r="B202" s="1163" t="s">
        <v>206</v>
      </c>
      <c r="C202" s="1112"/>
      <c r="D202" s="796"/>
      <c r="E202" s="1149"/>
      <c r="F202" s="1183"/>
      <c r="G202" s="1212"/>
      <c r="H202" s="1139"/>
      <c r="I202" s="711"/>
    </row>
    <row r="203" spans="1:9" x14ac:dyDescent="0.35">
      <c r="A203" s="1152"/>
      <c r="B203" s="1185"/>
      <c r="C203" s="796"/>
      <c r="D203" s="796"/>
      <c r="E203" s="1149"/>
      <c r="F203" s="1183"/>
      <c r="G203" s="1212"/>
      <c r="H203" s="1139"/>
      <c r="I203" s="711"/>
    </row>
    <row r="204" spans="1:9" x14ac:dyDescent="0.35">
      <c r="A204" s="1152"/>
      <c r="B204" s="1185" t="s">
        <v>207</v>
      </c>
      <c r="C204" s="796"/>
      <c r="D204" s="796"/>
      <c r="E204" s="1149" t="s">
        <v>208</v>
      </c>
      <c r="F204" s="1183">
        <v>70</v>
      </c>
      <c r="G204" s="1212"/>
      <c r="H204" s="1139"/>
      <c r="I204" s="711"/>
    </row>
    <row r="205" spans="1:9" ht="15" thickBot="1" x14ac:dyDescent="0.4">
      <c r="A205" s="1200"/>
      <c r="B205" s="1199"/>
      <c r="C205" s="796"/>
      <c r="D205" s="796"/>
      <c r="E205" s="1149"/>
      <c r="F205" s="1183"/>
      <c r="G205" s="1212"/>
      <c r="H205" s="1186"/>
      <c r="I205" s="711"/>
    </row>
    <row r="206" spans="1:9" ht="15" thickBot="1" x14ac:dyDescent="0.4">
      <c r="A206" s="1153" t="s">
        <v>209</v>
      </c>
      <c r="B206" s="1154"/>
      <c r="C206" s="1154"/>
      <c r="D206" s="1154"/>
      <c r="E206" s="1154"/>
      <c r="F206" s="1155"/>
      <c r="G206" s="1156"/>
      <c r="H206" s="1157"/>
      <c r="I206" s="711"/>
    </row>
    <row r="207" spans="1:9" x14ac:dyDescent="0.35">
      <c r="A207" s="796"/>
      <c r="B207" s="796"/>
      <c r="C207" s="796"/>
      <c r="D207" s="796"/>
      <c r="E207" s="1187"/>
      <c r="F207" s="1113"/>
      <c r="G207" s="1225"/>
      <c r="H207" s="1226"/>
      <c r="I207" s="711"/>
    </row>
    <row r="208" spans="1:9" ht="15" thickBot="1" x14ac:dyDescent="0.4">
      <c r="A208" s="1111"/>
      <c r="B208" s="1111"/>
      <c r="C208" s="1111"/>
      <c r="D208" s="1111"/>
      <c r="E208" s="1111"/>
      <c r="F208" s="1227"/>
      <c r="G208" s="1228"/>
      <c r="H208" s="1214"/>
      <c r="I208" s="711"/>
    </row>
    <row r="209" spans="1:9" x14ac:dyDescent="0.35">
      <c r="A209" s="1116" t="s">
        <v>5</v>
      </c>
      <c r="B209" s="1117" t="s">
        <v>6</v>
      </c>
      <c r="C209" s="1117"/>
      <c r="D209" s="1117"/>
      <c r="E209" s="1118" t="s">
        <v>7</v>
      </c>
      <c r="F209" s="1119" t="s">
        <v>8</v>
      </c>
      <c r="G209" s="1120" t="s">
        <v>9</v>
      </c>
      <c r="H209" s="1121" t="s">
        <v>10</v>
      </c>
      <c r="I209" s="711"/>
    </row>
    <row r="210" spans="1:9" ht="15" thickBot="1" x14ac:dyDescent="0.4">
      <c r="A210" s="1122"/>
      <c r="B210" s="1123"/>
      <c r="C210" s="1123"/>
      <c r="D210" s="1123"/>
      <c r="E210" s="1124"/>
      <c r="F210" s="1125"/>
      <c r="G210" s="1126" t="s">
        <v>11</v>
      </c>
      <c r="H210" s="1127" t="s">
        <v>11</v>
      </c>
      <c r="I210" s="711"/>
    </row>
    <row r="211" spans="1:9" x14ac:dyDescent="0.35">
      <c r="A211" s="1181">
        <v>2500</v>
      </c>
      <c r="B211" s="1163" t="s">
        <v>83</v>
      </c>
      <c r="C211" s="796"/>
      <c r="D211" s="796"/>
      <c r="E211" s="1149"/>
      <c r="F211" s="1183"/>
      <c r="G211" s="1212"/>
      <c r="H211" s="1186"/>
      <c r="I211" s="711"/>
    </row>
    <row r="212" spans="1:9" x14ac:dyDescent="0.35">
      <c r="A212" s="1200"/>
      <c r="B212" s="1185"/>
      <c r="C212" s="796"/>
      <c r="D212" s="796"/>
      <c r="E212" s="1149"/>
      <c r="F212" s="1183"/>
      <c r="G212" s="1212"/>
      <c r="H212" s="1186"/>
      <c r="I212" s="711"/>
    </row>
    <row r="213" spans="1:9" x14ac:dyDescent="0.35">
      <c r="A213" s="1229" t="s">
        <v>210</v>
      </c>
      <c r="B213" s="1185" t="s">
        <v>211</v>
      </c>
      <c r="C213" s="796"/>
      <c r="D213" s="796"/>
      <c r="E213" s="1149" t="s">
        <v>208</v>
      </c>
      <c r="F213" s="1183">
        <v>20</v>
      </c>
      <c r="G213" s="1212"/>
      <c r="H213" s="1139"/>
      <c r="I213" s="711"/>
    </row>
    <row r="214" spans="1:9" x14ac:dyDescent="0.35">
      <c r="A214" s="1200"/>
      <c r="B214" s="1185"/>
      <c r="C214" s="796"/>
      <c r="D214" s="796"/>
      <c r="E214" s="1149"/>
      <c r="F214" s="1183"/>
      <c r="G214" s="1212"/>
      <c r="H214" s="1139"/>
      <c r="I214" s="711"/>
    </row>
    <row r="215" spans="1:9" x14ac:dyDescent="0.35">
      <c r="A215" s="1229">
        <v>25.02</v>
      </c>
      <c r="B215" s="1185" t="s">
        <v>473</v>
      </c>
      <c r="C215" s="796"/>
      <c r="D215" s="796"/>
      <c r="E215" s="1149"/>
      <c r="F215" s="1183"/>
      <c r="G215" s="1212"/>
      <c r="H215" s="1139"/>
      <c r="I215" s="711"/>
    </row>
    <row r="216" spans="1:9" x14ac:dyDescent="0.35">
      <c r="A216" s="1200"/>
      <c r="B216" s="1185"/>
      <c r="C216" s="796"/>
      <c r="D216" s="796"/>
      <c r="E216" s="1149"/>
      <c r="F216" s="1183"/>
      <c r="G216" s="1212"/>
      <c r="H216" s="1139"/>
      <c r="I216" s="711"/>
    </row>
    <row r="217" spans="1:9" ht="17" x14ac:dyDescent="0.35">
      <c r="A217" s="1200"/>
      <c r="B217" s="1185" t="s">
        <v>474</v>
      </c>
      <c r="C217" s="796"/>
      <c r="D217" s="796"/>
      <c r="E217" s="1149" t="s">
        <v>535</v>
      </c>
      <c r="F217" s="1183">
        <v>10</v>
      </c>
      <c r="G217" s="1212"/>
      <c r="H217" s="1139"/>
      <c r="I217" s="711"/>
    </row>
    <row r="218" spans="1:9" x14ac:dyDescent="0.35">
      <c r="A218" s="1200"/>
      <c r="B218" s="1185"/>
      <c r="C218" s="796"/>
      <c r="D218" s="796"/>
      <c r="E218" s="1149"/>
      <c r="F218" s="1183"/>
      <c r="G218" s="1212"/>
      <c r="H218" s="1139"/>
      <c r="I218" s="711"/>
    </row>
    <row r="219" spans="1:9" ht="17" x14ac:dyDescent="0.35">
      <c r="A219" s="1200"/>
      <c r="B219" s="1185" t="s">
        <v>475</v>
      </c>
      <c r="C219" s="796"/>
      <c r="D219" s="796"/>
      <c r="E219" s="1149" t="s">
        <v>535</v>
      </c>
      <c r="F219" s="1183">
        <v>10</v>
      </c>
      <c r="G219" s="1212"/>
      <c r="H219" s="1139"/>
      <c r="I219" s="711"/>
    </row>
    <row r="220" spans="1:9" x14ac:dyDescent="0.35">
      <c r="A220" s="1229">
        <v>25.03</v>
      </c>
      <c r="B220" s="1185" t="s">
        <v>84</v>
      </c>
      <c r="C220" s="796"/>
      <c r="D220" s="796"/>
      <c r="E220" s="1149"/>
      <c r="F220" s="1183"/>
      <c r="G220" s="1212"/>
      <c r="H220" s="1139"/>
      <c r="I220" s="711"/>
    </row>
    <row r="221" spans="1:9" x14ac:dyDescent="0.35">
      <c r="A221" s="1229"/>
      <c r="B221" s="1185"/>
      <c r="C221" s="796"/>
      <c r="D221" s="796"/>
      <c r="E221" s="1149"/>
      <c r="F221" s="1183"/>
      <c r="G221" s="1212"/>
      <c r="H221" s="1139"/>
      <c r="I221" s="711"/>
    </row>
    <row r="222" spans="1:9" x14ac:dyDescent="0.35">
      <c r="A222" s="1229"/>
      <c r="B222" s="1185" t="s">
        <v>85</v>
      </c>
      <c r="C222" s="796"/>
      <c r="D222" s="796"/>
      <c r="E222" s="1149" t="s">
        <v>45</v>
      </c>
      <c r="F222" s="1183">
        <v>20</v>
      </c>
      <c r="G222" s="1212"/>
      <c r="H222" s="1139"/>
      <c r="I222" s="711"/>
    </row>
    <row r="223" spans="1:9" x14ac:dyDescent="0.35">
      <c r="A223" s="1184"/>
      <c r="B223" s="1230"/>
      <c r="C223" s="796"/>
      <c r="D223" s="796"/>
      <c r="E223" s="1149"/>
      <c r="F223" s="1196"/>
      <c r="G223" s="1138"/>
      <c r="H223" s="1139"/>
      <c r="I223" s="711"/>
    </row>
    <row r="224" spans="1:9" ht="17" x14ac:dyDescent="0.35">
      <c r="A224" s="1229" t="s">
        <v>212</v>
      </c>
      <c r="B224" s="1185" t="s">
        <v>213</v>
      </c>
      <c r="C224" s="796"/>
      <c r="D224" s="796"/>
      <c r="E224" s="1149" t="s">
        <v>535</v>
      </c>
      <c r="F224" s="1183">
        <v>60</v>
      </c>
      <c r="G224" s="1138"/>
      <c r="H224" s="1139"/>
      <c r="I224" s="711"/>
    </row>
    <row r="225" spans="1:9" ht="15" thickBot="1" x14ac:dyDescent="0.4">
      <c r="A225" s="1184"/>
      <c r="B225" s="1231"/>
      <c r="C225" s="796"/>
      <c r="D225" s="796"/>
      <c r="E225" s="1149"/>
      <c r="F225" s="1196"/>
      <c r="G225" s="1138"/>
      <c r="H225" s="1186"/>
      <c r="I225" s="711"/>
    </row>
    <row r="226" spans="1:9" ht="15" thickBot="1" x14ac:dyDescent="0.4">
      <c r="A226" s="1202" t="s">
        <v>86</v>
      </c>
      <c r="B226" s="1158"/>
      <c r="C226" s="1232"/>
      <c r="D226" s="1158"/>
      <c r="E226" s="1171"/>
      <c r="F226" s="1159"/>
      <c r="G226" s="1233"/>
      <c r="H226" s="1234"/>
      <c r="I226" s="711"/>
    </row>
    <row r="227" spans="1:9" x14ac:dyDescent="0.35">
      <c r="A227" s="1117"/>
      <c r="B227" s="1158"/>
      <c r="C227" s="1158"/>
      <c r="D227" s="1158"/>
      <c r="E227" s="1171"/>
      <c r="F227" s="1159"/>
      <c r="G227" s="1160"/>
      <c r="H227" s="1172"/>
      <c r="I227" s="711"/>
    </row>
    <row r="228" spans="1:9" ht="15" thickBot="1" x14ac:dyDescent="0.4">
      <c r="A228" s="1123"/>
      <c r="B228" s="1173"/>
      <c r="C228" s="1173"/>
      <c r="D228" s="1173"/>
      <c r="E228" s="1174"/>
      <c r="F228" s="1175"/>
      <c r="G228" s="1176"/>
      <c r="H228" s="1201"/>
      <c r="I228" s="711"/>
    </row>
    <row r="229" spans="1:9" x14ac:dyDescent="0.35">
      <c r="A229" s="1116" t="s">
        <v>5</v>
      </c>
      <c r="B229" s="1117" t="s">
        <v>6</v>
      </c>
      <c r="C229" s="1117"/>
      <c r="D229" s="1117"/>
      <c r="E229" s="1118" t="s">
        <v>7</v>
      </c>
      <c r="F229" s="1119" t="s">
        <v>8</v>
      </c>
      <c r="G229" s="1120" t="s">
        <v>9</v>
      </c>
      <c r="H229" s="1121" t="s">
        <v>10</v>
      </c>
      <c r="I229" s="711"/>
    </row>
    <row r="230" spans="1:9" ht="15" thickBot="1" x14ac:dyDescent="0.4">
      <c r="A230" s="1122"/>
      <c r="B230" s="1123"/>
      <c r="C230" s="1123"/>
      <c r="D230" s="1123"/>
      <c r="E230" s="1124"/>
      <c r="F230" s="1125"/>
      <c r="G230" s="1126" t="s">
        <v>11</v>
      </c>
      <c r="H230" s="1127" t="s">
        <v>11</v>
      </c>
      <c r="I230" s="711"/>
    </row>
    <row r="231" spans="1:9" x14ac:dyDescent="0.35">
      <c r="A231" s="1181">
        <v>2600</v>
      </c>
      <c r="B231" s="1129" t="s">
        <v>216</v>
      </c>
      <c r="C231" s="796"/>
      <c r="D231" s="796"/>
      <c r="E231" s="1149"/>
      <c r="F231" s="1196"/>
      <c r="G231" s="1138"/>
      <c r="H231" s="1186"/>
      <c r="I231" s="711"/>
    </row>
    <row r="232" spans="1:9" x14ac:dyDescent="0.35">
      <c r="A232" s="1184"/>
      <c r="B232" s="1185"/>
      <c r="C232" s="796"/>
      <c r="D232" s="796"/>
      <c r="E232" s="1149"/>
      <c r="F232" s="1196"/>
      <c r="G232" s="1138"/>
      <c r="H232" s="1186"/>
      <c r="I232" s="711"/>
    </row>
    <row r="233" spans="1:9" x14ac:dyDescent="0.35">
      <c r="A233" s="1229">
        <v>26.01</v>
      </c>
      <c r="B233" s="1185" t="s">
        <v>217</v>
      </c>
      <c r="C233" s="796"/>
      <c r="D233" s="796"/>
      <c r="E233" s="1149"/>
      <c r="F233" s="1196"/>
      <c r="G233" s="1138"/>
      <c r="H233" s="1186"/>
      <c r="I233" s="711"/>
    </row>
    <row r="234" spans="1:9" x14ac:dyDescent="0.35">
      <c r="A234" s="1200"/>
      <c r="B234" s="1185"/>
      <c r="C234" s="796"/>
      <c r="D234" s="796"/>
      <c r="E234" s="1149"/>
      <c r="F234" s="1196"/>
      <c r="G234" s="1138"/>
      <c r="H234" s="1139"/>
      <c r="I234" s="711"/>
    </row>
    <row r="235" spans="1:9" x14ac:dyDescent="0.35">
      <c r="A235" s="1184"/>
      <c r="B235" s="1185" t="s">
        <v>476</v>
      </c>
      <c r="C235" s="796"/>
      <c r="D235" s="796"/>
      <c r="E235" s="1149" t="s">
        <v>45</v>
      </c>
      <c r="F235" s="1196">
        <v>20</v>
      </c>
      <c r="G235" s="1138"/>
      <c r="H235" s="1139"/>
      <c r="I235" s="711"/>
    </row>
    <row r="236" spans="1:9" x14ac:dyDescent="0.35">
      <c r="A236" s="1184"/>
      <c r="B236" s="1185" t="s">
        <v>477</v>
      </c>
      <c r="C236" s="796"/>
      <c r="D236" s="796"/>
      <c r="E236" s="1149"/>
      <c r="F236" s="1196"/>
      <c r="G236" s="1138"/>
      <c r="H236" s="1139"/>
      <c r="I236" s="711"/>
    </row>
    <row r="237" spans="1:9" x14ac:dyDescent="0.35">
      <c r="A237" s="1184"/>
      <c r="B237" s="1185"/>
      <c r="C237" s="796"/>
      <c r="D237" s="796"/>
      <c r="E237" s="1149"/>
      <c r="F237" s="1196"/>
      <c r="G237" s="1138"/>
      <c r="H237" s="1139"/>
      <c r="I237" s="711"/>
    </row>
    <row r="238" spans="1:9" x14ac:dyDescent="0.35">
      <c r="A238" s="1184"/>
      <c r="B238" s="1230" t="s">
        <v>478</v>
      </c>
      <c r="C238" s="796"/>
      <c r="D238" s="796"/>
      <c r="E238" s="1149" t="s">
        <v>45</v>
      </c>
      <c r="F238" s="1196">
        <v>20</v>
      </c>
      <c r="G238" s="1138"/>
      <c r="H238" s="1139"/>
      <c r="I238" s="711"/>
    </row>
    <row r="239" spans="1:9" x14ac:dyDescent="0.35">
      <c r="A239" s="1184"/>
      <c r="B239" s="1185" t="s">
        <v>477</v>
      </c>
      <c r="C239" s="796"/>
      <c r="D239" s="796"/>
      <c r="E239" s="1149"/>
      <c r="F239" s="1196"/>
      <c r="G239" s="1138"/>
      <c r="H239" s="1139"/>
      <c r="I239" s="711"/>
    </row>
    <row r="240" spans="1:9" x14ac:dyDescent="0.35">
      <c r="A240" s="1184"/>
      <c r="B240" s="1185"/>
      <c r="C240" s="796"/>
      <c r="D240" s="796"/>
      <c r="E240" s="1149"/>
      <c r="F240" s="1196"/>
      <c r="G240" s="1138"/>
      <c r="H240" s="1139"/>
      <c r="I240" s="711"/>
    </row>
    <row r="241" spans="1:9" ht="17" x14ac:dyDescent="0.35">
      <c r="A241" s="1184">
        <v>26.02</v>
      </c>
      <c r="B241" s="1185" t="s">
        <v>219</v>
      </c>
      <c r="C241" s="796"/>
      <c r="D241" s="796"/>
      <c r="E241" s="1149" t="s">
        <v>534</v>
      </c>
      <c r="F241" s="1196">
        <v>20</v>
      </c>
      <c r="G241" s="1138"/>
      <c r="H241" s="1139"/>
      <c r="I241" s="711"/>
    </row>
    <row r="242" spans="1:9" x14ac:dyDescent="0.35">
      <c r="A242" s="1184"/>
      <c r="B242" s="1185"/>
      <c r="C242" s="796"/>
      <c r="D242" s="796"/>
      <c r="E242" s="1149"/>
      <c r="F242" s="1196"/>
      <c r="G242" s="1138"/>
      <c r="H242" s="1139"/>
      <c r="I242" s="711"/>
    </row>
    <row r="243" spans="1:9" x14ac:dyDescent="0.35">
      <c r="A243" s="1229">
        <v>26.03</v>
      </c>
      <c r="B243" s="1230" t="s">
        <v>220</v>
      </c>
      <c r="C243" s="796"/>
      <c r="D243" s="796"/>
      <c r="E243" s="1149"/>
      <c r="F243" s="1196"/>
      <c r="G243" s="1138"/>
      <c r="H243" s="1139"/>
      <c r="I243" s="711"/>
    </row>
    <row r="244" spans="1:9" x14ac:dyDescent="0.35">
      <c r="A244" s="1184"/>
      <c r="B244" s="1185"/>
      <c r="C244" s="796"/>
      <c r="D244" s="796"/>
      <c r="E244" s="1149"/>
      <c r="F244" s="1196"/>
      <c r="G244" s="1138"/>
      <c r="H244" s="1139"/>
      <c r="I244" s="711"/>
    </row>
    <row r="245" spans="1:9" x14ac:dyDescent="0.35">
      <c r="A245" s="1184"/>
      <c r="B245" s="1185" t="s">
        <v>479</v>
      </c>
      <c r="C245" s="796"/>
      <c r="D245" s="796"/>
      <c r="E245" s="1149" t="s">
        <v>45</v>
      </c>
      <c r="F245" s="1196">
        <v>15</v>
      </c>
      <c r="G245" s="1138"/>
      <c r="H245" s="1139"/>
      <c r="I245" s="711"/>
    </row>
    <row r="246" spans="1:9" x14ac:dyDescent="0.35">
      <c r="A246" s="1184"/>
      <c r="B246" s="1185"/>
      <c r="C246" s="796"/>
      <c r="D246" s="796"/>
      <c r="E246" s="1149"/>
      <c r="F246" s="1196"/>
      <c r="G246" s="1138"/>
      <c r="H246" s="1139"/>
      <c r="I246" s="711"/>
    </row>
    <row r="247" spans="1:9" x14ac:dyDescent="0.35">
      <c r="A247" s="1184"/>
      <c r="B247" s="2205" t="s">
        <v>480</v>
      </c>
      <c r="C247" s="2206"/>
      <c r="D247" s="2207"/>
      <c r="E247" s="1149" t="s">
        <v>45</v>
      </c>
      <c r="F247" s="1196">
        <v>15</v>
      </c>
      <c r="G247" s="1138"/>
      <c r="H247" s="1139"/>
      <c r="I247" s="711"/>
    </row>
    <row r="248" spans="1:9" x14ac:dyDescent="0.35">
      <c r="A248" s="1184"/>
      <c r="B248" s="1185"/>
      <c r="C248" s="796"/>
      <c r="D248" s="796"/>
      <c r="E248" s="1149"/>
      <c r="F248" s="1196"/>
      <c r="G248" s="1138"/>
      <c r="H248" s="1139"/>
      <c r="I248" s="711"/>
    </row>
    <row r="249" spans="1:9" x14ac:dyDescent="0.35">
      <c r="A249" s="1184">
        <v>26.04</v>
      </c>
      <c r="B249" s="1185" t="s">
        <v>481</v>
      </c>
      <c r="C249" s="796"/>
      <c r="D249" s="796"/>
      <c r="E249" s="1149" t="s">
        <v>208</v>
      </c>
      <c r="F249" s="1196">
        <v>50</v>
      </c>
      <c r="G249" s="1138"/>
      <c r="H249" s="1139"/>
      <c r="I249" s="711"/>
    </row>
    <row r="250" spans="1:9" ht="15" thickBot="1" x14ac:dyDescent="0.4">
      <c r="A250" s="1184"/>
      <c r="B250" s="1185"/>
      <c r="C250" s="796"/>
      <c r="D250" s="796"/>
      <c r="E250" s="1149"/>
      <c r="F250" s="1196"/>
      <c r="G250" s="1138"/>
      <c r="H250" s="1186"/>
      <c r="I250" s="711"/>
    </row>
    <row r="251" spans="1:9" ht="15" thickBot="1" x14ac:dyDescent="0.4">
      <c r="A251" s="1202" t="s">
        <v>224</v>
      </c>
      <c r="B251" s="1158"/>
      <c r="C251" s="1232"/>
      <c r="D251" s="1158"/>
      <c r="E251" s="1171"/>
      <c r="F251" s="1159"/>
      <c r="G251" s="1233"/>
      <c r="H251" s="1234"/>
      <c r="I251" s="711"/>
    </row>
    <row r="252" spans="1:9" x14ac:dyDescent="0.35">
      <c r="A252" s="1117"/>
      <c r="B252" s="1158"/>
      <c r="C252" s="1158"/>
      <c r="D252" s="1158"/>
      <c r="E252" s="1171"/>
      <c r="F252" s="1159"/>
      <c r="G252" s="1160"/>
      <c r="H252" s="1172"/>
      <c r="I252" s="711"/>
    </row>
    <row r="253" spans="1:9" ht="15" thickBot="1" x14ac:dyDescent="0.4">
      <c r="A253" s="1123"/>
      <c r="B253" s="1173"/>
      <c r="C253" s="1173"/>
      <c r="D253" s="1173"/>
      <c r="E253" s="1174"/>
      <c r="F253" s="1175"/>
      <c r="G253" s="1176"/>
      <c r="H253" s="1201"/>
      <c r="I253" s="711"/>
    </row>
    <row r="254" spans="1:9" x14ac:dyDescent="0.35">
      <c r="A254" s="1202" t="s">
        <v>5</v>
      </c>
      <c r="B254" s="1117" t="s">
        <v>6</v>
      </c>
      <c r="C254" s="1117"/>
      <c r="D254" s="1117"/>
      <c r="E254" s="1118" t="s">
        <v>7</v>
      </c>
      <c r="F254" s="1119" t="s">
        <v>8</v>
      </c>
      <c r="G254" s="1235" t="s">
        <v>9</v>
      </c>
      <c r="H254" s="1206" t="s">
        <v>10</v>
      </c>
      <c r="I254" s="711"/>
    </row>
    <row r="255" spans="1:9" ht="15" thickBot="1" x14ac:dyDescent="0.4">
      <c r="A255" s="1207"/>
      <c r="B255" s="1123"/>
      <c r="C255" s="1123"/>
      <c r="D255" s="1123"/>
      <c r="E255" s="1209"/>
      <c r="F255" s="1125"/>
      <c r="G255" s="1236" t="s">
        <v>11</v>
      </c>
      <c r="H255" s="1211" t="s">
        <v>11</v>
      </c>
      <c r="I255" s="711"/>
    </row>
    <row r="256" spans="1:9" x14ac:dyDescent="0.35">
      <c r="A256" s="1237"/>
      <c r="B256" s="1163"/>
      <c r="C256" s="1112"/>
      <c r="D256" s="1112"/>
      <c r="E256" s="1238"/>
      <c r="F256" s="1179"/>
      <c r="G256" s="1132"/>
      <c r="H256" s="1180"/>
      <c r="I256" s="711"/>
    </row>
    <row r="257" spans="1:9" x14ac:dyDescent="0.35">
      <c r="A257" s="1181">
        <v>3300</v>
      </c>
      <c r="B257" s="1163" t="s">
        <v>225</v>
      </c>
      <c r="C257" s="796"/>
      <c r="D257" s="796"/>
      <c r="E257" s="1149"/>
      <c r="F257" s="1196"/>
      <c r="G257" s="1138"/>
      <c r="H257" s="1186"/>
      <c r="I257" s="711"/>
    </row>
    <row r="258" spans="1:9" x14ac:dyDescent="0.35">
      <c r="A258" s="1200"/>
      <c r="B258" s="1185"/>
      <c r="C258" s="796"/>
      <c r="D258" s="796"/>
      <c r="E258" s="1149"/>
      <c r="F258" s="1196"/>
      <c r="G258" s="1138"/>
      <c r="H258" s="1186"/>
      <c r="I258" s="711"/>
    </row>
    <row r="259" spans="1:9" x14ac:dyDescent="0.35">
      <c r="A259" s="1239" t="s">
        <v>226</v>
      </c>
      <c r="B259" s="1163" t="s">
        <v>227</v>
      </c>
      <c r="C259" s="796"/>
      <c r="D259" s="796"/>
      <c r="E259" s="1149"/>
      <c r="F259" s="1137"/>
      <c r="G259" s="1138"/>
      <c r="H259" s="1186"/>
      <c r="I259" s="711"/>
    </row>
    <row r="260" spans="1:9" x14ac:dyDescent="0.35">
      <c r="A260" s="1200"/>
      <c r="B260" s="1163"/>
      <c r="C260" s="796"/>
      <c r="D260" s="796"/>
      <c r="E260" s="1149"/>
      <c r="F260" s="1137"/>
      <c r="G260" s="1138"/>
      <c r="H260" s="1186"/>
      <c r="I260" s="711"/>
    </row>
    <row r="261" spans="1:9" x14ac:dyDescent="0.35">
      <c r="A261" s="1200"/>
      <c r="B261" s="2205" t="s">
        <v>228</v>
      </c>
      <c r="C261" s="2206"/>
      <c r="D261" s="2207"/>
      <c r="E261" s="1149"/>
      <c r="F261" s="1183"/>
      <c r="G261" s="1212"/>
      <c r="H261" s="1224"/>
      <c r="I261" s="711"/>
    </row>
    <row r="262" spans="1:9" x14ac:dyDescent="0.35">
      <c r="A262" s="1200"/>
      <c r="B262" s="1144"/>
      <c r="C262" s="1145"/>
      <c r="D262" s="1145"/>
      <c r="E262" s="1149"/>
      <c r="F262" s="1183"/>
      <c r="G262" s="1212"/>
      <c r="H262" s="1224"/>
      <c r="I262" s="711"/>
    </row>
    <row r="263" spans="1:9" x14ac:dyDescent="0.35">
      <c r="A263" s="1200"/>
      <c r="B263" s="1185" t="s">
        <v>229</v>
      </c>
      <c r="C263" s="796"/>
      <c r="D263" s="796"/>
      <c r="E263" s="1149" t="s">
        <v>45</v>
      </c>
      <c r="F263" s="1183">
        <v>100</v>
      </c>
      <c r="G263" s="1212"/>
      <c r="H263" s="1139"/>
      <c r="I263" s="711"/>
    </row>
    <row r="264" spans="1:9" x14ac:dyDescent="0.35">
      <c r="A264" s="1200"/>
      <c r="B264" s="1185"/>
      <c r="C264" s="796"/>
      <c r="D264" s="796"/>
      <c r="E264" s="1149"/>
      <c r="F264" s="1183"/>
      <c r="G264" s="1212"/>
      <c r="H264" s="1139"/>
      <c r="I264" s="711"/>
    </row>
    <row r="265" spans="1:9" x14ac:dyDescent="0.35">
      <c r="A265" s="1200"/>
      <c r="B265" s="1185" t="s">
        <v>231</v>
      </c>
      <c r="C265" s="796"/>
      <c r="D265" s="796"/>
      <c r="E265" s="1149" t="s">
        <v>45</v>
      </c>
      <c r="F265" s="1183">
        <v>30</v>
      </c>
      <c r="G265" s="1212"/>
      <c r="H265" s="1139"/>
      <c r="I265" s="711"/>
    </row>
    <row r="266" spans="1:9" x14ac:dyDescent="0.35">
      <c r="A266" s="1200"/>
      <c r="B266" s="1185"/>
      <c r="C266" s="796"/>
      <c r="D266" s="796"/>
      <c r="E266" s="1149"/>
      <c r="F266" s="1183"/>
      <c r="G266" s="1212"/>
      <c r="H266" s="1139"/>
      <c r="I266" s="711"/>
    </row>
    <row r="267" spans="1:9" x14ac:dyDescent="0.35">
      <c r="A267" s="1229" t="s">
        <v>232</v>
      </c>
      <c r="B267" s="2205" t="s">
        <v>233</v>
      </c>
      <c r="C267" s="2206"/>
      <c r="D267" s="2207"/>
      <c r="E267" s="1149" t="s">
        <v>45</v>
      </c>
      <c r="F267" s="1166">
        <v>20</v>
      </c>
      <c r="G267" s="1212"/>
      <c r="H267" s="1139"/>
      <c r="I267" s="711"/>
    </row>
    <row r="268" spans="1:9" x14ac:dyDescent="0.35">
      <c r="A268" s="1200"/>
      <c r="B268" s="1185"/>
      <c r="C268" s="796"/>
      <c r="D268" s="796"/>
      <c r="E268" s="1149"/>
      <c r="F268" s="1183"/>
      <c r="G268" s="1240"/>
      <c r="H268" s="1139"/>
      <c r="I268" s="711"/>
    </row>
    <row r="269" spans="1:9" x14ac:dyDescent="0.35">
      <c r="A269" s="1229" t="s">
        <v>234</v>
      </c>
      <c r="B269" s="1185" t="s">
        <v>235</v>
      </c>
      <c r="C269" s="796"/>
      <c r="D269" s="796"/>
      <c r="E269" s="1149" t="s">
        <v>45</v>
      </c>
      <c r="F269" s="1183">
        <v>50</v>
      </c>
      <c r="G269" s="1240"/>
      <c r="H269" s="1139"/>
      <c r="I269" s="711"/>
    </row>
    <row r="270" spans="1:9" x14ac:dyDescent="0.35">
      <c r="A270" s="1184"/>
      <c r="B270" s="1185"/>
      <c r="C270" s="796"/>
      <c r="D270" s="796"/>
      <c r="E270" s="1149"/>
      <c r="F270" s="1183"/>
      <c r="G270" s="1240"/>
      <c r="H270" s="1139"/>
      <c r="I270" s="711"/>
    </row>
    <row r="271" spans="1:9" x14ac:dyDescent="0.35">
      <c r="A271" s="1229" t="s">
        <v>236</v>
      </c>
      <c r="B271" s="1185" t="s">
        <v>237</v>
      </c>
      <c r="C271" s="796"/>
      <c r="D271" s="796"/>
      <c r="E271" s="1149" t="s">
        <v>45</v>
      </c>
      <c r="F271" s="1183">
        <v>20</v>
      </c>
      <c r="G271" s="1240"/>
      <c r="H271" s="1139"/>
      <c r="I271" s="711"/>
    </row>
    <row r="272" spans="1:9" x14ac:dyDescent="0.35">
      <c r="A272" s="1184"/>
      <c r="B272" s="1185"/>
      <c r="C272" s="796"/>
      <c r="D272" s="796"/>
      <c r="E272" s="1149"/>
      <c r="F272" s="1183"/>
      <c r="G272" s="1240"/>
      <c r="H272" s="1139"/>
      <c r="I272" s="711"/>
    </row>
    <row r="273" spans="1:9" x14ac:dyDescent="0.35">
      <c r="A273" s="1229" t="s">
        <v>238</v>
      </c>
      <c r="B273" s="1185" t="s">
        <v>239</v>
      </c>
      <c r="C273" s="796"/>
      <c r="D273" s="796"/>
      <c r="E273" s="1149" t="s">
        <v>59</v>
      </c>
      <c r="F273" s="1183">
        <v>10</v>
      </c>
      <c r="G273" s="1240"/>
      <c r="H273" s="1139"/>
      <c r="I273" s="711"/>
    </row>
    <row r="274" spans="1:9" x14ac:dyDescent="0.35">
      <c r="A274" s="1184"/>
      <c r="B274" s="1185"/>
      <c r="C274" s="796"/>
      <c r="D274" s="796"/>
      <c r="E274" s="1149"/>
      <c r="F274" s="1183"/>
      <c r="G274" s="1240"/>
      <c r="H274" s="1139"/>
      <c r="I274" s="711"/>
    </row>
    <row r="275" spans="1:9" x14ac:dyDescent="0.35">
      <c r="A275" s="1229" t="s">
        <v>432</v>
      </c>
      <c r="B275" s="1185" t="s">
        <v>433</v>
      </c>
      <c r="C275" s="796"/>
      <c r="D275" s="796"/>
      <c r="E275" s="1149" t="s">
        <v>59</v>
      </c>
      <c r="F275" s="1183">
        <v>5</v>
      </c>
      <c r="G275" s="1240"/>
      <c r="H275" s="1139"/>
      <c r="I275" s="711"/>
    </row>
    <row r="276" spans="1:9" ht="15" thickBot="1" x14ac:dyDescent="0.4">
      <c r="A276" s="1184"/>
      <c r="B276" s="1185"/>
      <c r="C276" s="796"/>
      <c r="D276" s="796"/>
      <c r="E276" s="1149"/>
      <c r="F276" s="1183"/>
      <c r="G276" s="1240"/>
      <c r="H276" s="1139"/>
      <c r="I276" s="711"/>
    </row>
    <row r="277" spans="1:9" ht="15" thickBot="1" x14ac:dyDescent="0.4">
      <c r="A277" s="1219" t="s">
        <v>246</v>
      </c>
      <c r="B277" s="1220"/>
      <c r="C277" s="1220"/>
      <c r="D277" s="1220"/>
      <c r="E277" s="1220"/>
      <c r="F277" s="1221"/>
      <c r="G277" s="1222"/>
      <c r="H277" s="1223"/>
      <c r="I277" s="711"/>
    </row>
    <row r="278" spans="1:9" x14ac:dyDescent="0.35">
      <c r="A278" s="1117"/>
      <c r="B278" s="1158"/>
      <c r="C278" s="1158"/>
      <c r="D278" s="1158"/>
      <c r="E278" s="1158"/>
      <c r="F278" s="1159"/>
      <c r="G278" s="1160"/>
      <c r="H278" s="1161"/>
      <c r="I278" s="711"/>
    </row>
    <row r="279" spans="1:9" ht="15" thickBot="1" x14ac:dyDescent="0.4">
      <c r="A279" s="1123"/>
      <c r="B279" s="796"/>
      <c r="C279" s="796"/>
      <c r="D279" s="796"/>
      <c r="E279" s="796"/>
      <c r="F279" s="1113"/>
      <c r="G279" s="1114"/>
      <c r="H279" s="1115"/>
      <c r="I279" s="711"/>
    </row>
    <row r="280" spans="1:9" x14ac:dyDescent="0.35">
      <c r="A280" s="1116" t="s">
        <v>5</v>
      </c>
      <c r="B280" s="1117"/>
      <c r="C280" s="1117" t="s">
        <v>6</v>
      </c>
      <c r="D280" s="1117"/>
      <c r="E280" s="1204" t="s">
        <v>7</v>
      </c>
      <c r="F280" s="1119" t="s">
        <v>8</v>
      </c>
      <c r="G280" s="1235" t="s">
        <v>9</v>
      </c>
      <c r="H280" s="1121" t="s">
        <v>10</v>
      </c>
      <c r="I280" s="711"/>
    </row>
    <row r="281" spans="1:9" ht="15" thickBot="1" x14ac:dyDescent="0.4">
      <c r="A281" s="1122"/>
      <c r="B281" s="1208"/>
      <c r="C281" s="1123"/>
      <c r="D281" s="1123"/>
      <c r="E281" s="1209"/>
      <c r="F281" s="1125"/>
      <c r="G281" s="1236" t="s">
        <v>11</v>
      </c>
      <c r="H281" s="1127" t="s">
        <v>11</v>
      </c>
      <c r="I281" s="711"/>
    </row>
    <row r="282" spans="1:9" x14ac:dyDescent="0.35">
      <c r="A282" s="1181">
        <v>3400</v>
      </c>
      <c r="B282" s="1163" t="s">
        <v>87</v>
      </c>
      <c r="C282" s="796"/>
      <c r="D282" s="1164"/>
      <c r="E282" s="1149"/>
      <c r="F282" s="1196"/>
      <c r="G282" s="1241"/>
      <c r="H282" s="1139"/>
      <c r="I282" s="711"/>
    </row>
    <row r="283" spans="1:9" x14ac:dyDescent="0.35">
      <c r="A283" s="1181"/>
      <c r="B283" s="1163" t="s">
        <v>88</v>
      </c>
      <c r="C283" s="796"/>
      <c r="D283" s="796"/>
      <c r="E283" s="1141"/>
      <c r="F283" s="1196"/>
      <c r="G283" s="1241"/>
      <c r="H283" s="1139"/>
      <c r="I283" s="711"/>
    </row>
    <row r="284" spans="1:9" x14ac:dyDescent="0.35">
      <c r="A284" s="1200"/>
      <c r="B284" s="1185"/>
      <c r="C284" s="796"/>
      <c r="D284" s="796"/>
      <c r="E284" s="1149"/>
      <c r="F284" s="1196"/>
      <c r="G284" s="1241"/>
      <c r="H284" s="1139"/>
      <c r="I284" s="711"/>
    </row>
    <row r="285" spans="1:9" x14ac:dyDescent="0.35">
      <c r="A285" s="1239" t="s">
        <v>89</v>
      </c>
      <c r="B285" s="1163" t="s">
        <v>90</v>
      </c>
      <c r="C285" s="796"/>
      <c r="D285" s="796"/>
      <c r="E285" s="1149"/>
      <c r="F285" s="1137"/>
      <c r="G285" s="1242"/>
      <c r="H285" s="1139"/>
      <c r="I285" s="711"/>
    </row>
    <row r="286" spans="1:9" x14ac:dyDescent="0.35">
      <c r="A286" s="1200"/>
      <c r="B286" s="1163"/>
      <c r="C286" s="796"/>
      <c r="D286" s="796"/>
      <c r="E286" s="1149"/>
      <c r="F286" s="1137"/>
      <c r="G286" s="1242"/>
      <c r="H286" s="1139"/>
      <c r="I286" s="711"/>
    </row>
    <row r="287" spans="1:9" x14ac:dyDescent="0.35">
      <c r="A287" s="1184"/>
      <c r="B287" s="1185" t="s">
        <v>91</v>
      </c>
      <c r="C287" s="796"/>
      <c r="D287" s="796"/>
      <c r="E287" s="1149"/>
      <c r="F287" s="1183"/>
      <c r="G287" s="1212"/>
      <c r="H287" s="1139">
        <f>G287*F287</f>
        <v>0</v>
      </c>
      <c r="I287" s="711"/>
    </row>
    <row r="288" spans="1:9" x14ac:dyDescent="0.35">
      <c r="A288" s="1184"/>
      <c r="B288" s="1185"/>
      <c r="C288" s="796"/>
      <c r="D288" s="796"/>
      <c r="E288" s="1149"/>
      <c r="F288" s="1183"/>
      <c r="G288" s="1212"/>
      <c r="H288" s="1139"/>
      <c r="I288" s="711"/>
    </row>
    <row r="289" spans="1:9" x14ac:dyDescent="0.35">
      <c r="A289" s="1243"/>
      <c r="B289" s="1185" t="s">
        <v>92</v>
      </c>
      <c r="C289" s="796"/>
      <c r="D289" s="796"/>
      <c r="E289" s="1149" t="s">
        <v>45</v>
      </c>
      <c r="F289" s="1183">
        <v>75</v>
      </c>
      <c r="G289" s="1212"/>
      <c r="H289" s="1139"/>
      <c r="I289" s="711"/>
    </row>
    <row r="290" spans="1:9" x14ac:dyDescent="0.35">
      <c r="A290" s="1184"/>
      <c r="B290" s="1185" t="s">
        <v>93</v>
      </c>
      <c r="C290" s="796"/>
      <c r="D290" s="796"/>
      <c r="E290" s="1149"/>
      <c r="F290" s="1166"/>
      <c r="G290" s="1212"/>
      <c r="H290" s="1139"/>
      <c r="I290" s="711"/>
    </row>
    <row r="291" spans="1:9" x14ac:dyDescent="0.35">
      <c r="A291" s="1184"/>
      <c r="B291" s="1185"/>
      <c r="C291" s="796"/>
      <c r="D291" s="796"/>
      <c r="E291" s="1149"/>
      <c r="F291" s="1183"/>
      <c r="G291" s="1212"/>
      <c r="H291" s="1139"/>
      <c r="I291" s="711"/>
    </row>
    <row r="292" spans="1:9" x14ac:dyDescent="0.35">
      <c r="A292" s="1184"/>
      <c r="B292" s="1185" t="s">
        <v>247</v>
      </c>
      <c r="C292" s="796"/>
      <c r="D292" s="796"/>
      <c r="E292" s="1149"/>
      <c r="F292" s="1183"/>
      <c r="G292" s="1212"/>
      <c r="H292" s="1139"/>
      <c r="I292" s="711"/>
    </row>
    <row r="293" spans="1:9" x14ac:dyDescent="0.35">
      <c r="A293" s="1184"/>
      <c r="B293" s="1185"/>
      <c r="C293" s="796"/>
      <c r="D293" s="796"/>
      <c r="E293" s="1149"/>
      <c r="F293" s="1183"/>
      <c r="G293" s="1212"/>
      <c r="H293" s="1139"/>
      <c r="I293" s="711"/>
    </row>
    <row r="294" spans="1:9" x14ac:dyDescent="0.35">
      <c r="A294" s="1184"/>
      <c r="B294" s="1185" t="s">
        <v>482</v>
      </c>
      <c r="C294" s="796"/>
      <c r="D294" s="796"/>
      <c r="E294" s="1149" t="s">
        <v>45</v>
      </c>
      <c r="F294" s="1183">
        <v>75</v>
      </c>
      <c r="G294" s="1212"/>
      <c r="H294" s="1139"/>
      <c r="I294" s="711"/>
    </row>
    <row r="295" spans="1:9" x14ac:dyDescent="0.35">
      <c r="A295" s="1184"/>
      <c r="B295" s="1185"/>
      <c r="C295" s="796"/>
      <c r="D295" s="796"/>
      <c r="E295" s="1149"/>
      <c r="F295" s="1183"/>
      <c r="G295" s="1212"/>
      <c r="H295" s="1139"/>
      <c r="I295" s="711"/>
    </row>
    <row r="296" spans="1:9" x14ac:dyDescent="0.35">
      <c r="A296" s="1184"/>
      <c r="B296" s="1185" t="s">
        <v>249</v>
      </c>
      <c r="C296" s="796"/>
      <c r="D296" s="796"/>
      <c r="E296" s="1149"/>
      <c r="F296" s="1183"/>
      <c r="G296" s="1212"/>
      <c r="H296" s="1139"/>
      <c r="I296" s="711"/>
    </row>
    <row r="297" spans="1:9" x14ac:dyDescent="0.35">
      <c r="A297" s="1184"/>
      <c r="B297" s="1185"/>
      <c r="C297" s="796"/>
      <c r="D297" s="796"/>
      <c r="E297" s="1149"/>
      <c r="F297" s="1183"/>
      <c r="G297" s="1212"/>
      <c r="H297" s="1139"/>
      <c r="I297" s="711"/>
    </row>
    <row r="298" spans="1:9" x14ac:dyDescent="0.35">
      <c r="A298" s="1184"/>
      <c r="B298" s="1185" t="s">
        <v>482</v>
      </c>
      <c r="C298" s="796"/>
      <c r="D298" s="796"/>
      <c r="E298" s="1149" t="s">
        <v>45</v>
      </c>
      <c r="F298" s="1183">
        <v>50</v>
      </c>
      <c r="G298" s="1212"/>
      <c r="H298" s="1139"/>
      <c r="I298" s="711"/>
    </row>
    <row r="299" spans="1:9" x14ac:dyDescent="0.35">
      <c r="A299" s="1184"/>
      <c r="B299" s="1185"/>
      <c r="C299" s="796"/>
      <c r="D299" s="796"/>
      <c r="E299" s="1149"/>
      <c r="F299" s="1183"/>
      <c r="G299" s="1212"/>
      <c r="H299" s="1139"/>
      <c r="I299" s="711"/>
    </row>
    <row r="300" spans="1:9" x14ac:dyDescent="0.35">
      <c r="A300" s="1229" t="s">
        <v>250</v>
      </c>
      <c r="B300" s="1185" t="s">
        <v>251</v>
      </c>
      <c r="C300" s="796"/>
      <c r="D300" s="796"/>
      <c r="E300" s="1149" t="s">
        <v>45</v>
      </c>
      <c r="F300" s="1137">
        <v>50</v>
      </c>
      <c r="G300" s="1138"/>
      <c r="H300" s="1139"/>
      <c r="I300" s="711"/>
    </row>
    <row r="301" spans="1:9" x14ac:dyDescent="0.35">
      <c r="A301" s="1229"/>
      <c r="B301" s="1185"/>
      <c r="C301" s="796"/>
      <c r="D301" s="796"/>
      <c r="E301" s="1149"/>
      <c r="F301" s="1196"/>
      <c r="G301" s="1138"/>
      <c r="H301" s="1139"/>
      <c r="I301" s="711"/>
    </row>
    <row r="302" spans="1:9" x14ac:dyDescent="0.35">
      <c r="A302" s="1229" t="s">
        <v>252</v>
      </c>
      <c r="B302" s="1185" t="s">
        <v>254</v>
      </c>
      <c r="C302" s="796"/>
      <c r="D302" s="796"/>
      <c r="E302" s="1149" t="s">
        <v>59</v>
      </c>
      <c r="F302" s="1196">
        <v>5</v>
      </c>
      <c r="G302" s="1138"/>
      <c r="H302" s="1139"/>
      <c r="I302" s="711"/>
    </row>
    <row r="303" spans="1:9" x14ac:dyDescent="0.35">
      <c r="A303" s="1184"/>
      <c r="B303" s="1185"/>
      <c r="C303" s="796"/>
      <c r="D303" s="796"/>
      <c r="E303" s="1149"/>
      <c r="F303" s="1196"/>
      <c r="G303" s="1138"/>
      <c r="H303" s="1139"/>
      <c r="I303" s="711"/>
    </row>
    <row r="304" spans="1:9" x14ac:dyDescent="0.35">
      <c r="A304" s="1229" t="s">
        <v>483</v>
      </c>
      <c r="B304" s="1185" t="s">
        <v>484</v>
      </c>
      <c r="C304" s="796"/>
      <c r="D304" s="796"/>
      <c r="E304" s="1149" t="s">
        <v>45</v>
      </c>
      <c r="F304" s="1196">
        <v>50</v>
      </c>
      <c r="G304" s="1138"/>
      <c r="H304" s="1139"/>
      <c r="I304" s="711"/>
    </row>
    <row r="305" spans="1:256" ht="15" thickBot="1" x14ac:dyDescent="0.4">
      <c r="A305" s="1184"/>
      <c r="B305" s="1185"/>
      <c r="C305" s="796"/>
      <c r="D305" s="796"/>
      <c r="E305" s="1149"/>
      <c r="F305" s="1196"/>
      <c r="G305" s="1241"/>
      <c r="H305" s="1139"/>
      <c r="I305" s="711"/>
    </row>
    <row r="306" spans="1:256" ht="15" thickBot="1" x14ac:dyDescent="0.4">
      <c r="A306" s="1153" t="s">
        <v>94</v>
      </c>
      <c r="B306" s="1244"/>
      <c r="C306" s="1245"/>
      <c r="D306" s="1244"/>
      <c r="E306" s="1246"/>
      <c r="F306" s="1247"/>
      <c r="G306" s="1248"/>
      <c r="H306" s="1157"/>
      <c r="I306" s="711"/>
    </row>
    <row r="307" spans="1:256" x14ac:dyDescent="0.35">
      <c r="A307" s="1117"/>
      <c r="B307" s="1117"/>
      <c r="C307" s="1117"/>
      <c r="D307" s="1117"/>
      <c r="E307" s="1249"/>
      <c r="F307" s="1250"/>
      <c r="G307" s="1251"/>
      <c r="H307" s="1161"/>
      <c r="I307" s="711"/>
    </row>
    <row r="308" spans="1:256" ht="15" thickBot="1" x14ac:dyDescent="0.4">
      <c r="A308" s="1123"/>
      <c r="B308" s="1123"/>
      <c r="C308" s="1123"/>
      <c r="D308" s="1123"/>
      <c r="E308" s="1252"/>
      <c r="F308" s="1253"/>
      <c r="G308" s="1254"/>
      <c r="H308" s="1115"/>
      <c r="I308" s="711"/>
    </row>
    <row r="309" spans="1:256" x14ac:dyDescent="0.35">
      <c r="A309" s="1116" t="s">
        <v>5</v>
      </c>
      <c r="B309" s="1117"/>
      <c r="C309" s="1117" t="s">
        <v>6</v>
      </c>
      <c r="D309" s="1117"/>
      <c r="E309" s="1204" t="s">
        <v>7</v>
      </c>
      <c r="F309" s="1119" t="s">
        <v>8</v>
      </c>
      <c r="G309" s="1235" t="s">
        <v>9</v>
      </c>
      <c r="H309" s="1121" t="s">
        <v>10</v>
      </c>
      <c r="I309" s="711"/>
    </row>
    <row r="310" spans="1:256" ht="15" thickBot="1" x14ac:dyDescent="0.4">
      <c r="A310" s="1122"/>
      <c r="B310" s="1208"/>
      <c r="C310" s="1123"/>
      <c r="D310" s="1123"/>
      <c r="E310" s="1209"/>
      <c r="F310" s="1125"/>
      <c r="G310" s="1236" t="s">
        <v>11</v>
      </c>
      <c r="H310" s="1127" t="s">
        <v>11</v>
      </c>
      <c r="I310" s="711"/>
    </row>
    <row r="311" spans="1:256" x14ac:dyDescent="0.35">
      <c r="A311" s="1255"/>
      <c r="B311" s="1203"/>
      <c r="C311" s="1117"/>
      <c r="D311" s="1117"/>
      <c r="E311" s="1204"/>
      <c r="F311" s="1256"/>
      <c r="G311" s="1120"/>
      <c r="H311" s="1121"/>
      <c r="I311" s="711"/>
    </row>
    <row r="312" spans="1:256" x14ac:dyDescent="0.35">
      <c r="A312" s="1181">
        <v>3600</v>
      </c>
      <c r="B312" s="1163" t="s">
        <v>95</v>
      </c>
      <c r="C312" s="796"/>
      <c r="D312" s="1164"/>
      <c r="E312" s="1149"/>
      <c r="F312" s="1196"/>
      <c r="G312" s="1241"/>
      <c r="H312" s="1139"/>
      <c r="I312" s="711"/>
    </row>
    <row r="313" spans="1:256" x14ac:dyDescent="0.35">
      <c r="A313" s="1181"/>
      <c r="B313" s="1163" t="s">
        <v>35</v>
      </c>
      <c r="C313" s="796"/>
      <c r="D313" s="796"/>
      <c r="E313" s="1141"/>
      <c r="F313" s="1196"/>
      <c r="G313" s="1241"/>
      <c r="H313" s="1139"/>
      <c r="I313" s="711"/>
    </row>
    <row r="314" spans="1:256" x14ac:dyDescent="0.35">
      <c r="A314" s="1239">
        <v>36.01</v>
      </c>
      <c r="B314" s="1163" t="s">
        <v>96</v>
      </c>
      <c r="C314" s="796"/>
      <c r="D314" s="796"/>
      <c r="E314" s="1149"/>
      <c r="F314" s="1137"/>
      <c r="G314" s="1242"/>
      <c r="H314" s="1139"/>
      <c r="I314" s="711"/>
    </row>
    <row r="315" spans="1:256" x14ac:dyDescent="0.35">
      <c r="A315" s="1200"/>
      <c r="B315" s="1163"/>
      <c r="C315" s="796"/>
      <c r="D315" s="796"/>
      <c r="E315" s="1149"/>
      <c r="F315" s="1137"/>
      <c r="G315" s="1242"/>
      <c r="H315" s="1139"/>
      <c r="I315" s="711"/>
    </row>
    <row r="316" spans="1:256" x14ac:dyDescent="0.35">
      <c r="A316" s="1184"/>
      <c r="B316" s="1185" t="s">
        <v>97</v>
      </c>
      <c r="C316" s="796"/>
      <c r="D316" s="796"/>
      <c r="E316" s="1149" t="s">
        <v>45</v>
      </c>
      <c r="F316" s="1257">
        <v>100</v>
      </c>
      <c r="G316" s="1212"/>
      <c r="H316" s="1139"/>
      <c r="I316" s="711"/>
    </row>
    <row r="317" spans="1:256" x14ac:dyDescent="0.35">
      <c r="A317" s="1258"/>
      <c r="B317" s="1259" t="s">
        <v>526</v>
      </c>
      <c r="C317" s="1260"/>
      <c r="D317" s="1260"/>
      <c r="E317" s="1261" t="s">
        <v>45</v>
      </c>
      <c r="F317" s="1257">
        <v>30</v>
      </c>
      <c r="G317" s="1262"/>
      <c r="H317" s="1263"/>
      <c r="I317" s="1064"/>
      <c r="J317" s="1064"/>
      <c r="K317" s="1064"/>
      <c r="L317" s="1064"/>
      <c r="M317" s="1064"/>
      <c r="N317" s="1064"/>
      <c r="O317" s="1064"/>
      <c r="P317" s="1064"/>
      <c r="Q317" s="1064"/>
      <c r="R317" s="1064"/>
      <c r="S317" s="1064"/>
      <c r="T317" s="1064"/>
      <c r="U317" s="1064"/>
      <c r="V317" s="1064"/>
      <c r="W317" s="1064"/>
      <c r="X317" s="1064"/>
      <c r="Y317" s="1064"/>
      <c r="Z317" s="1064"/>
      <c r="AA317" s="1064"/>
      <c r="AB317" s="1064"/>
      <c r="AC317" s="1064"/>
      <c r="AD317" s="1064"/>
      <c r="AE317" s="1064"/>
      <c r="AF317" s="1064"/>
      <c r="AG317" s="1064"/>
      <c r="AH317" s="1064"/>
      <c r="AI317" s="1064"/>
      <c r="AJ317" s="1064"/>
      <c r="AK317" s="1064"/>
      <c r="AL317" s="1064"/>
      <c r="AM317" s="1064"/>
      <c r="AN317" s="1064"/>
      <c r="AO317" s="1064"/>
      <c r="AP317" s="1064"/>
      <c r="AQ317" s="1064"/>
      <c r="AR317" s="1064"/>
      <c r="AS317" s="1064"/>
      <c r="AT317" s="1064"/>
      <c r="AU317" s="1064"/>
      <c r="AV317" s="1064"/>
      <c r="AW317" s="1064"/>
      <c r="AX317" s="1064"/>
      <c r="AY317" s="1064"/>
      <c r="AZ317" s="1064"/>
      <c r="BA317" s="1064"/>
      <c r="BB317" s="1064"/>
      <c r="BC317" s="1064"/>
      <c r="BD317" s="1064"/>
      <c r="BE317" s="1064"/>
      <c r="BF317" s="1064"/>
      <c r="BG317" s="1064"/>
      <c r="BH317" s="1064"/>
      <c r="BI317" s="1064"/>
      <c r="BJ317" s="1064"/>
      <c r="BK317" s="1064"/>
      <c r="BL317" s="1064"/>
      <c r="BM317" s="1064"/>
      <c r="BN317" s="1064"/>
      <c r="BO317" s="1064"/>
      <c r="BP317" s="1064"/>
      <c r="BQ317" s="1064"/>
      <c r="BR317" s="1064"/>
      <c r="BS317" s="1064"/>
      <c r="BT317" s="1064"/>
      <c r="BU317" s="1064"/>
      <c r="BV317" s="1064"/>
      <c r="BW317" s="1064"/>
      <c r="BX317" s="1064"/>
      <c r="BY317" s="1064"/>
      <c r="BZ317" s="1064"/>
      <c r="CA317" s="1064"/>
      <c r="CB317" s="1064"/>
      <c r="CC317" s="1064"/>
      <c r="CD317" s="1064"/>
      <c r="CE317" s="1064"/>
      <c r="CF317" s="1064"/>
      <c r="CG317" s="1064"/>
      <c r="CH317" s="1064"/>
      <c r="CI317" s="1064"/>
      <c r="CJ317" s="1064"/>
      <c r="CK317" s="1064"/>
      <c r="CL317" s="1064"/>
      <c r="CM317" s="1064"/>
      <c r="CN317" s="1064"/>
      <c r="CO317" s="1064"/>
      <c r="CP317" s="1064"/>
      <c r="CQ317" s="1064"/>
      <c r="CR317" s="1064"/>
      <c r="CS317" s="1064"/>
      <c r="CT317" s="1064"/>
      <c r="CU317" s="1064"/>
      <c r="CV317" s="1064"/>
      <c r="CW317" s="1064"/>
      <c r="CX317" s="1064"/>
      <c r="CY317" s="1064"/>
      <c r="CZ317" s="1064"/>
      <c r="DA317" s="1064"/>
      <c r="DB317" s="1064"/>
      <c r="DC317" s="1064"/>
      <c r="DD317" s="1064"/>
      <c r="DE317" s="1064"/>
      <c r="DF317" s="1064"/>
      <c r="DG317" s="1064"/>
      <c r="DH317" s="1064"/>
      <c r="DI317" s="1064"/>
      <c r="DJ317" s="1064"/>
      <c r="DK317" s="1064"/>
      <c r="DL317" s="1064"/>
      <c r="DM317" s="1064"/>
      <c r="DN317" s="1064"/>
      <c r="DO317" s="1064"/>
      <c r="DP317" s="1064"/>
      <c r="DQ317" s="1064"/>
      <c r="DR317" s="1064"/>
      <c r="DS317" s="1064"/>
      <c r="DT317" s="1064"/>
      <c r="DU317" s="1064"/>
      <c r="DV317" s="1064"/>
      <c r="DW317" s="1064"/>
      <c r="DX317" s="1064"/>
      <c r="DY317" s="1064"/>
      <c r="DZ317" s="1064"/>
      <c r="EA317" s="1064"/>
      <c r="EB317" s="1064"/>
      <c r="EC317" s="1064"/>
      <c r="ED317" s="1064"/>
      <c r="EE317" s="1064"/>
      <c r="EF317" s="1064"/>
      <c r="EG317" s="1064"/>
      <c r="EH317" s="1064"/>
      <c r="EI317" s="1064"/>
      <c r="EJ317" s="1064"/>
      <c r="EK317" s="1064"/>
      <c r="EL317" s="1064"/>
      <c r="EM317" s="1064"/>
      <c r="EN317" s="1064"/>
      <c r="EO317" s="1064"/>
      <c r="EP317" s="1064"/>
      <c r="EQ317" s="1064"/>
      <c r="ER317" s="1064"/>
      <c r="ES317" s="1064"/>
      <c r="ET317" s="1064"/>
      <c r="EU317" s="1064"/>
      <c r="EV317" s="1064"/>
      <c r="EW317" s="1064"/>
      <c r="EX317" s="1064"/>
      <c r="EY317" s="1064"/>
      <c r="EZ317" s="1064"/>
      <c r="FA317" s="1064"/>
      <c r="FB317" s="1064"/>
      <c r="FC317" s="1064"/>
      <c r="FD317" s="1064"/>
      <c r="FE317" s="1064"/>
      <c r="FF317" s="1064"/>
      <c r="FG317" s="1064"/>
      <c r="FH317" s="1064"/>
      <c r="FI317" s="1064"/>
      <c r="FJ317" s="1064"/>
      <c r="FK317" s="1064"/>
      <c r="FL317" s="1064"/>
      <c r="FM317" s="1064"/>
      <c r="FN317" s="1064"/>
      <c r="FO317" s="1064"/>
      <c r="FP317" s="1064"/>
      <c r="FQ317" s="1064"/>
      <c r="FR317" s="1064"/>
      <c r="FS317" s="1064"/>
      <c r="FT317" s="1064"/>
      <c r="FU317" s="1064"/>
      <c r="FV317" s="1064"/>
      <c r="FW317" s="1064"/>
      <c r="FX317" s="1064"/>
      <c r="FY317" s="1064"/>
      <c r="FZ317" s="1064"/>
      <c r="GA317" s="1064"/>
      <c r="GB317" s="1064"/>
      <c r="GC317" s="1064"/>
      <c r="GD317" s="1064"/>
      <c r="GE317" s="1064"/>
      <c r="GF317" s="1064"/>
      <c r="GG317" s="1064"/>
      <c r="GH317" s="1064"/>
      <c r="GI317" s="1064"/>
      <c r="GJ317" s="1064"/>
      <c r="GK317" s="1064"/>
      <c r="GL317" s="1064"/>
      <c r="GM317" s="1064"/>
      <c r="GN317" s="1064"/>
      <c r="GO317" s="1064"/>
      <c r="GP317" s="1064"/>
      <c r="GQ317" s="1064"/>
      <c r="GR317" s="1064"/>
      <c r="GS317" s="1064"/>
      <c r="GT317" s="1064"/>
      <c r="GU317" s="1064"/>
      <c r="GV317" s="1064"/>
      <c r="GW317" s="1064"/>
      <c r="GX317" s="1064"/>
      <c r="GY317" s="1064"/>
      <c r="GZ317" s="1064"/>
      <c r="HA317" s="1064"/>
      <c r="HB317" s="1064"/>
      <c r="HC317" s="1064"/>
      <c r="HD317" s="1064"/>
      <c r="HE317" s="1064"/>
      <c r="HF317" s="1064"/>
      <c r="HG317" s="1064"/>
      <c r="HH317" s="1064"/>
      <c r="HI317" s="1064"/>
      <c r="HJ317" s="1064"/>
      <c r="HK317" s="1064"/>
      <c r="HL317" s="1064"/>
      <c r="HM317" s="1064"/>
      <c r="HN317" s="1064"/>
      <c r="HO317" s="1064"/>
      <c r="HP317" s="1064"/>
      <c r="HQ317" s="1064"/>
      <c r="HR317" s="1064"/>
      <c r="HS317" s="1064"/>
      <c r="HT317" s="1064"/>
      <c r="HU317" s="1064"/>
      <c r="HV317" s="1064"/>
      <c r="HW317" s="1064"/>
      <c r="HX317" s="1064"/>
      <c r="HY317" s="1064"/>
      <c r="HZ317" s="1064"/>
      <c r="IA317" s="1064"/>
      <c r="IB317" s="1064"/>
      <c r="IC317" s="1064"/>
      <c r="ID317" s="1064"/>
      <c r="IE317" s="1064"/>
      <c r="IF317" s="1064"/>
      <c r="IG317" s="1064"/>
      <c r="IH317" s="1064"/>
      <c r="II317" s="1064"/>
      <c r="IJ317" s="1064"/>
      <c r="IK317" s="1064"/>
      <c r="IL317" s="1064"/>
      <c r="IM317" s="1064"/>
      <c r="IN317" s="1064"/>
      <c r="IO317" s="1064"/>
      <c r="IP317" s="1064"/>
      <c r="IQ317" s="1064"/>
      <c r="IR317" s="1064"/>
      <c r="IS317" s="1064"/>
      <c r="IT317" s="1064"/>
      <c r="IU317" s="1064"/>
      <c r="IV317" s="1064"/>
    </row>
    <row r="318" spans="1:256" ht="15" thickBot="1" x14ac:dyDescent="0.4">
      <c r="A318" s="1184"/>
      <c r="B318" s="1185"/>
      <c r="C318" s="796"/>
      <c r="D318" s="796"/>
      <c r="E318" s="1149"/>
      <c r="F318" s="1196"/>
      <c r="G318" s="1241"/>
      <c r="H318" s="1139"/>
      <c r="I318" s="711"/>
    </row>
    <row r="319" spans="1:256" ht="15" thickBot="1" x14ac:dyDescent="0.4">
      <c r="A319" s="1153" t="s">
        <v>485</v>
      </c>
      <c r="B319" s="1244"/>
      <c r="C319" s="1245"/>
      <c r="D319" s="1244"/>
      <c r="E319" s="1246"/>
      <c r="F319" s="1247"/>
      <c r="G319" s="1248"/>
      <c r="H319" s="1157"/>
      <c r="I319" s="711"/>
    </row>
    <row r="320" spans="1:256" x14ac:dyDescent="0.35">
      <c r="A320" s="1112"/>
      <c r="B320" s="1112"/>
      <c r="C320" s="1112"/>
      <c r="D320" s="1112"/>
      <c r="E320" s="1109"/>
      <c r="F320" s="1227"/>
      <c r="G320" s="1228"/>
      <c r="H320" s="1214"/>
      <c r="I320" s="711"/>
    </row>
    <row r="321" spans="1:9" x14ac:dyDescent="0.35">
      <c r="A321" s="1112"/>
      <c r="B321" s="1112"/>
      <c r="C321" s="1112"/>
      <c r="D321" s="1112"/>
      <c r="E321" s="1109"/>
      <c r="F321" s="1227"/>
      <c r="G321" s="1228"/>
      <c r="H321" s="1214"/>
      <c r="I321" s="711"/>
    </row>
    <row r="322" spans="1:9" x14ac:dyDescent="0.35">
      <c r="A322" s="1112" t="s">
        <v>255</v>
      </c>
      <c r="B322" s="1112"/>
      <c r="C322" s="1112"/>
      <c r="D322" s="1112"/>
      <c r="E322" s="1109"/>
      <c r="F322" s="1227"/>
      <c r="G322" s="1228"/>
      <c r="H322" s="1214"/>
      <c r="I322" s="711"/>
    </row>
    <row r="323" spans="1:9" ht="15" thickBot="1" x14ac:dyDescent="0.4">
      <c r="A323" s="796"/>
      <c r="B323" s="796"/>
      <c r="C323" s="796"/>
      <c r="D323" s="796"/>
      <c r="E323" s="1187"/>
      <c r="F323" s="1113"/>
      <c r="G323" s="1114"/>
      <c r="H323" s="1188" t="s">
        <v>256</v>
      </c>
      <c r="I323" s="711"/>
    </row>
    <row r="324" spans="1:9" x14ac:dyDescent="0.35">
      <c r="A324" s="1116" t="s">
        <v>5</v>
      </c>
      <c r="B324" s="1117"/>
      <c r="C324" s="1117" t="s">
        <v>6</v>
      </c>
      <c r="D324" s="1117"/>
      <c r="E324" s="1204" t="s">
        <v>7</v>
      </c>
      <c r="F324" s="1119" t="s">
        <v>8</v>
      </c>
      <c r="G324" s="1235" t="s">
        <v>9</v>
      </c>
      <c r="H324" s="1121" t="s">
        <v>10</v>
      </c>
      <c r="I324" s="711"/>
    </row>
    <row r="325" spans="1:9" ht="15" thickBot="1" x14ac:dyDescent="0.4">
      <c r="A325" s="1122"/>
      <c r="B325" s="1208"/>
      <c r="C325" s="1123"/>
      <c r="D325" s="1123"/>
      <c r="E325" s="1209"/>
      <c r="F325" s="1125"/>
      <c r="G325" s="1236" t="s">
        <v>11</v>
      </c>
      <c r="H325" s="1127" t="s">
        <v>11</v>
      </c>
      <c r="I325" s="711"/>
    </row>
    <row r="326" spans="1:9" x14ac:dyDescent="0.35">
      <c r="A326" s="1255">
        <v>4000</v>
      </c>
      <c r="B326" s="1203" t="s">
        <v>257</v>
      </c>
      <c r="C326" s="1117"/>
      <c r="D326" s="1117"/>
      <c r="E326" s="1204"/>
      <c r="F326" s="1256"/>
      <c r="G326" s="1120"/>
      <c r="H326" s="1121"/>
      <c r="I326" s="711"/>
    </row>
    <row r="327" spans="1:9" x14ac:dyDescent="0.35">
      <c r="A327" s="1237"/>
      <c r="B327" s="1163"/>
      <c r="C327" s="1112"/>
      <c r="D327" s="1112"/>
      <c r="E327" s="1238"/>
      <c r="F327" s="1179"/>
      <c r="G327" s="1264"/>
      <c r="H327" s="1265"/>
      <c r="I327" s="711"/>
    </row>
    <row r="328" spans="1:9" x14ac:dyDescent="0.35">
      <c r="A328" s="1181">
        <v>4100</v>
      </c>
      <c r="B328" s="1163" t="s">
        <v>258</v>
      </c>
      <c r="C328" s="796"/>
      <c r="D328" s="796"/>
      <c r="E328" s="1149"/>
      <c r="F328" s="1196"/>
      <c r="G328" s="1241"/>
      <c r="H328" s="1139"/>
      <c r="I328" s="711"/>
    </row>
    <row r="329" spans="1:9" x14ac:dyDescent="0.35">
      <c r="A329" s="1200"/>
      <c r="B329" s="1185"/>
      <c r="C329" s="796"/>
      <c r="D329" s="796"/>
      <c r="E329" s="1149"/>
      <c r="F329" s="1196"/>
      <c r="G329" s="1241"/>
      <c r="H329" s="1139"/>
      <c r="I329" s="711"/>
    </row>
    <row r="330" spans="1:9" x14ac:dyDescent="0.35">
      <c r="A330" s="1239" t="s">
        <v>259</v>
      </c>
      <c r="B330" s="1163" t="s">
        <v>260</v>
      </c>
      <c r="C330" s="796"/>
      <c r="D330" s="796"/>
      <c r="E330" s="1149"/>
      <c r="F330" s="1137"/>
      <c r="G330" s="1242"/>
      <c r="H330" s="1139"/>
      <c r="I330" s="711"/>
    </row>
    <row r="331" spans="1:9" x14ac:dyDescent="0.35">
      <c r="A331" s="1200"/>
      <c r="B331" s="1185" t="s">
        <v>261</v>
      </c>
      <c r="C331" s="796"/>
      <c r="D331" s="796"/>
      <c r="E331" s="1149" t="s">
        <v>262</v>
      </c>
      <c r="F331" s="1166">
        <v>100</v>
      </c>
      <c r="G331" s="1242"/>
      <c r="H331" s="1139"/>
      <c r="I331" s="711"/>
    </row>
    <row r="332" spans="1:9" ht="15" thickBot="1" x14ac:dyDescent="0.4">
      <c r="A332" s="1200"/>
      <c r="B332" s="1185"/>
      <c r="C332" s="796"/>
      <c r="D332" s="796"/>
      <c r="E332" s="1149"/>
      <c r="F332" s="1166"/>
      <c r="G332" s="1212"/>
      <c r="H332" s="1186"/>
      <c r="I332" s="711"/>
    </row>
    <row r="333" spans="1:9" ht="15" thickBot="1" x14ac:dyDescent="0.4">
      <c r="A333" s="1153" t="s">
        <v>264</v>
      </c>
      <c r="B333" s="1154"/>
      <c r="C333" s="1154"/>
      <c r="D333" s="1154"/>
      <c r="E333" s="1154"/>
      <c r="F333" s="1155"/>
      <c r="G333" s="1156"/>
      <c r="H333" s="1157"/>
      <c r="I333" s="711"/>
    </row>
    <row r="334" spans="1:9" x14ac:dyDescent="0.35">
      <c r="A334" s="1266"/>
      <c r="B334" s="1158"/>
      <c r="C334" s="1158"/>
      <c r="D334" s="1158"/>
      <c r="E334" s="1171"/>
      <c r="F334" s="1267"/>
      <c r="G334" s="1268"/>
      <c r="H334" s="1269"/>
      <c r="I334" s="711"/>
    </row>
    <row r="335" spans="1:9" ht="15" thickBot="1" x14ac:dyDescent="0.4">
      <c r="A335" s="1135"/>
      <c r="B335" s="796"/>
      <c r="C335" s="796"/>
      <c r="D335" s="796"/>
      <c r="E335" s="1187"/>
      <c r="F335" s="1270"/>
      <c r="G335" s="1225"/>
      <c r="H335" s="1271"/>
      <c r="I335" s="711"/>
    </row>
    <row r="336" spans="1:9" x14ac:dyDescent="0.35">
      <c r="A336" s="1116" t="s">
        <v>5</v>
      </c>
      <c r="B336" s="1117"/>
      <c r="C336" s="1117" t="s">
        <v>6</v>
      </c>
      <c r="D336" s="1117"/>
      <c r="E336" s="1204" t="s">
        <v>7</v>
      </c>
      <c r="F336" s="1119" t="s">
        <v>8</v>
      </c>
      <c r="G336" s="1235" t="s">
        <v>9</v>
      </c>
      <c r="H336" s="1121" t="s">
        <v>10</v>
      </c>
      <c r="I336" s="711"/>
    </row>
    <row r="337" spans="1:9" ht="15" thickBot="1" x14ac:dyDescent="0.4">
      <c r="A337" s="1122"/>
      <c r="B337" s="1208"/>
      <c r="C337" s="1123"/>
      <c r="D337" s="1123"/>
      <c r="E337" s="1209"/>
      <c r="F337" s="1125"/>
      <c r="G337" s="1236" t="s">
        <v>11</v>
      </c>
      <c r="H337" s="1127" t="s">
        <v>11</v>
      </c>
      <c r="I337" s="711"/>
    </row>
    <row r="338" spans="1:9" x14ac:dyDescent="0.35">
      <c r="A338" s="1255">
        <v>4000</v>
      </c>
      <c r="B338" s="1203" t="s">
        <v>257</v>
      </c>
      <c r="C338" s="1117"/>
      <c r="D338" s="796"/>
      <c r="E338" s="1149"/>
      <c r="F338" s="1166"/>
      <c r="G338" s="1212"/>
      <c r="H338" s="1186"/>
      <c r="I338" s="711"/>
    </row>
    <row r="339" spans="1:9" x14ac:dyDescent="0.35">
      <c r="A339" s="1237"/>
      <c r="B339" s="1163"/>
      <c r="C339" s="1112"/>
      <c r="D339" s="796"/>
      <c r="E339" s="1149"/>
      <c r="F339" s="1166"/>
      <c r="G339" s="1212"/>
      <c r="H339" s="1186"/>
      <c r="I339" s="711"/>
    </row>
    <row r="340" spans="1:9" x14ac:dyDescent="0.35">
      <c r="A340" s="1181">
        <v>4200</v>
      </c>
      <c r="B340" s="1163" t="s">
        <v>265</v>
      </c>
      <c r="C340" s="796"/>
      <c r="D340" s="796"/>
      <c r="E340" s="1149"/>
      <c r="F340" s="1166"/>
      <c r="G340" s="1212"/>
      <c r="H340" s="1186"/>
      <c r="I340" s="711"/>
    </row>
    <row r="341" spans="1:9" x14ac:dyDescent="0.35">
      <c r="A341" s="1200"/>
      <c r="B341" s="1185"/>
      <c r="C341" s="796"/>
      <c r="D341" s="796"/>
      <c r="E341" s="1149"/>
      <c r="F341" s="1166"/>
      <c r="G341" s="1212"/>
      <c r="H341" s="1186"/>
      <c r="I341" s="711"/>
    </row>
    <row r="342" spans="1:9" x14ac:dyDescent="0.35">
      <c r="A342" s="1229">
        <v>42.02</v>
      </c>
      <c r="B342" s="1185" t="s">
        <v>266</v>
      </c>
      <c r="C342" s="796"/>
      <c r="D342" s="796"/>
      <c r="E342" s="1149"/>
      <c r="F342" s="1166"/>
      <c r="G342" s="1212"/>
      <c r="H342" s="1186"/>
      <c r="I342" s="711"/>
    </row>
    <row r="343" spans="1:9" x14ac:dyDescent="0.35">
      <c r="A343" s="1200"/>
      <c r="B343" s="1185"/>
      <c r="C343" s="796"/>
      <c r="D343" s="796"/>
      <c r="E343" s="1141"/>
      <c r="F343" s="1166"/>
      <c r="G343" s="1212"/>
      <c r="H343" s="1186"/>
      <c r="I343" s="711"/>
    </row>
    <row r="344" spans="1:9" ht="17" x14ac:dyDescent="0.35">
      <c r="A344" s="1200"/>
      <c r="B344" s="1185" t="s">
        <v>486</v>
      </c>
      <c r="C344" s="796"/>
      <c r="D344" s="796"/>
      <c r="E344" s="1141" t="s">
        <v>534</v>
      </c>
      <c r="F344" s="1166">
        <v>50</v>
      </c>
      <c r="G344" s="1212"/>
      <c r="H344" s="1139"/>
      <c r="I344" s="711"/>
    </row>
    <row r="345" spans="1:9" x14ac:dyDescent="0.35">
      <c r="A345" s="1200"/>
      <c r="B345" s="1185"/>
      <c r="C345" s="796"/>
      <c r="D345" s="796"/>
      <c r="E345" s="1141"/>
      <c r="F345" s="1166"/>
      <c r="G345" s="1212"/>
      <c r="H345" s="1139"/>
      <c r="I345" s="711"/>
    </row>
    <row r="346" spans="1:9" ht="17" x14ac:dyDescent="0.35">
      <c r="A346" s="1200"/>
      <c r="B346" s="1185" t="s">
        <v>487</v>
      </c>
      <c r="C346" s="796"/>
      <c r="D346" s="796"/>
      <c r="E346" s="1141" t="s">
        <v>534</v>
      </c>
      <c r="F346" s="1166">
        <v>50</v>
      </c>
      <c r="G346" s="1212"/>
      <c r="H346" s="1139"/>
      <c r="I346" s="711"/>
    </row>
    <row r="347" spans="1:9" ht="15" thickBot="1" x14ac:dyDescent="0.4">
      <c r="A347" s="1200"/>
      <c r="B347" s="1185"/>
      <c r="C347" s="796"/>
      <c r="D347" s="796"/>
      <c r="E347" s="1141"/>
      <c r="F347" s="1166"/>
      <c r="G347" s="1212"/>
      <c r="H347" s="1186"/>
      <c r="I347" s="711"/>
    </row>
    <row r="348" spans="1:9" ht="15" thickBot="1" x14ac:dyDescent="0.4">
      <c r="A348" s="1153" t="s">
        <v>270</v>
      </c>
      <c r="B348" s="1154"/>
      <c r="C348" s="1154"/>
      <c r="D348" s="1154"/>
      <c r="E348" s="1154"/>
      <c r="F348" s="1155"/>
      <c r="G348" s="1156"/>
      <c r="H348" s="1157"/>
      <c r="I348" s="711"/>
    </row>
    <row r="349" spans="1:9" x14ac:dyDescent="0.35">
      <c r="A349" s="1117"/>
      <c r="B349" s="1158"/>
      <c r="C349" s="1158"/>
      <c r="D349" s="1158"/>
      <c r="E349" s="1158"/>
      <c r="F349" s="1159"/>
      <c r="G349" s="1160"/>
      <c r="H349" s="1161"/>
      <c r="I349" s="711"/>
    </row>
    <row r="350" spans="1:9" ht="15" thickBot="1" x14ac:dyDescent="0.4">
      <c r="A350" s="1112"/>
      <c r="B350" s="796"/>
      <c r="C350" s="796"/>
      <c r="D350" s="796"/>
      <c r="E350" s="796"/>
      <c r="F350" s="1113"/>
      <c r="G350" s="1114"/>
      <c r="H350" s="1214"/>
      <c r="I350" s="711"/>
    </row>
    <row r="351" spans="1:9" x14ac:dyDescent="0.35">
      <c r="A351" s="1116" t="s">
        <v>5</v>
      </c>
      <c r="B351" s="1117"/>
      <c r="C351" s="1117" t="s">
        <v>6</v>
      </c>
      <c r="D351" s="1117"/>
      <c r="E351" s="1204" t="s">
        <v>7</v>
      </c>
      <c r="F351" s="1119" t="s">
        <v>8</v>
      </c>
      <c r="G351" s="1235" t="s">
        <v>9</v>
      </c>
      <c r="H351" s="1121" t="s">
        <v>10</v>
      </c>
      <c r="I351" s="711"/>
    </row>
    <row r="352" spans="1:9" ht="15" thickBot="1" x14ac:dyDescent="0.4">
      <c r="A352" s="1122"/>
      <c r="B352" s="1208"/>
      <c r="C352" s="1123"/>
      <c r="D352" s="1123"/>
      <c r="E352" s="1209"/>
      <c r="F352" s="1125"/>
      <c r="G352" s="1236" t="s">
        <v>11</v>
      </c>
      <c r="H352" s="1127" t="s">
        <v>11</v>
      </c>
      <c r="I352" s="711"/>
    </row>
    <row r="353" spans="1:9" x14ac:dyDescent="0.35">
      <c r="A353" s="1177">
        <v>4900</v>
      </c>
      <c r="B353" s="2208" t="s">
        <v>98</v>
      </c>
      <c r="C353" s="2209"/>
      <c r="D353" s="2210"/>
      <c r="E353" s="1136"/>
      <c r="F353" s="1196"/>
      <c r="G353" s="1138"/>
      <c r="H353" s="1224"/>
      <c r="I353" s="711"/>
    </row>
    <row r="354" spans="1:9" x14ac:dyDescent="0.35">
      <c r="A354" s="1239">
        <v>49.03</v>
      </c>
      <c r="B354" s="1163" t="s">
        <v>488</v>
      </c>
      <c r="C354" s="796"/>
      <c r="D354" s="796"/>
      <c r="E354" s="1149"/>
      <c r="F354" s="1196"/>
      <c r="G354" s="1138"/>
      <c r="H354" s="1224"/>
      <c r="I354" s="711"/>
    </row>
    <row r="355" spans="1:9" x14ac:dyDescent="0.35">
      <c r="A355" s="1200"/>
      <c r="B355" s="1185"/>
      <c r="C355" s="796"/>
      <c r="D355" s="796"/>
      <c r="E355" s="1149"/>
      <c r="F355" s="1196"/>
      <c r="G355" s="1138"/>
      <c r="H355" s="1224"/>
      <c r="I355" s="711"/>
    </row>
    <row r="356" spans="1:9" ht="17" x14ac:dyDescent="0.35">
      <c r="A356" s="1200"/>
      <c r="B356" s="1185" t="s">
        <v>489</v>
      </c>
      <c r="C356" s="796"/>
      <c r="D356" s="796"/>
      <c r="E356" s="1149" t="s">
        <v>534</v>
      </c>
      <c r="F356" s="1196">
        <v>50</v>
      </c>
      <c r="G356" s="1138"/>
      <c r="H356" s="1139"/>
      <c r="I356" s="711"/>
    </row>
    <row r="357" spans="1:9" x14ac:dyDescent="0.35">
      <c r="A357" s="1200"/>
      <c r="B357" s="1185"/>
      <c r="C357" s="796"/>
      <c r="D357" s="796"/>
      <c r="E357" s="1149"/>
      <c r="F357" s="1196"/>
      <c r="G357" s="1241"/>
      <c r="H357" s="1139"/>
      <c r="I357" s="711"/>
    </row>
    <row r="358" spans="1:9" x14ac:dyDescent="0.35">
      <c r="A358" s="1239" t="s">
        <v>490</v>
      </c>
      <c r="B358" s="2208" t="s">
        <v>491</v>
      </c>
      <c r="C358" s="2209"/>
      <c r="D358" s="2210"/>
      <c r="E358" s="1149"/>
      <c r="F358" s="1196"/>
      <c r="G358" s="1241"/>
      <c r="H358" s="1139"/>
      <c r="I358" s="711"/>
    </row>
    <row r="359" spans="1:9" x14ac:dyDescent="0.35">
      <c r="A359" s="1200"/>
      <c r="B359" s="1185"/>
      <c r="C359" s="796"/>
      <c r="D359" s="796"/>
      <c r="E359" s="1149"/>
      <c r="F359" s="1183"/>
      <c r="G359" s="1240"/>
      <c r="H359" s="1139"/>
      <c r="I359" s="711"/>
    </row>
    <row r="360" spans="1:9" ht="17" x14ac:dyDescent="0.35">
      <c r="A360" s="1229"/>
      <c r="B360" s="2205" t="s">
        <v>492</v>
      </c>
      <c r="C360" s="2206"/>
      <c r="D360" s="2207"/>
      <c r="E360" s="1149" t="s">
        <v>535</v>
      </c>
      <c r="F360" s="1183">
        <v>25</v>
      </c>
      <c r="G360" s="1240"/>
      <c r="H360" s="1139"/>
      <c r="I360" s="711"/>
    </row>
    <row r="361" spans="1:9" x14ac:dyDescent="0.35">
      <c r="A361" s="1239"/>
      <c r="B361" s="1163"/>
      <c r="C361" s="796"/>
      <c r="D361" s="796"/>
      <c r="E361" s="1149"/>
      <c r="F361" s="1183"/>
      <c r="G361" s="1240"/>
      <c r="H361" s="1139"/>
      <c r="I361" s="711"/>
    </row>
    <row r="362" spans="1:9" ht="25.75" customHeight="1" x14ac:dyDescent="0.35">
      <c r="A362" s="1229"/>
      <c r="B362" s="2205" t="s">
        <v>493</v>
      </c>
      <c r="C362" s="2206"/>
      <c r="D362" s="2207"/>
      <c r="E362" s="1149" t="s">
        <v>535</v>
      </c>
      <c r="F362" s="1183">
        <v>25</v>
      </c>
      <c r="G362" s="1240"/>
      <c r="H362" s="1139"/>
      <c r="I362" s="711"/>
    </row>
    <row r="363" spans="1:9" x14ac:dyDescent="0.35">
      <c r="A363" s="1200"/>
      <c r="B363" s="1185"/>
      <c r="C363" s="796"/>
      <c r="D363" s="796"/>
      <c r="E363" s="1149"/>
      <c r="F363" s="1183"/>
      <c r="G363" s="1240"/>
      <c r="H363" s="1139"/>
      <c r="I363" s="711"/>
    </row>
    <row r="364" spans="1:9" ht="17" x14ac:dyDescent="0.35">
      <c r="A364" s="1200"/>
      <c r="B364" s="2205" t="s">
        <v>494</v>
      </c>
      <c r="C364" s="2206"/>
      <c r="D364" s="2207"/>
      <c r="E364" s="1149" t="s">
        <v>535</v>
      </c>
      <c r="F364" s="1183">
        <v>25</v>
      </c>
      <c r="G364" s="1240"/>
      <c r="H364" s="1139"/>
      <c r="I364" s="711"/>
    </row>
    <row r="365" spans="1:9" x14ac:dyDescent="0.35">
      <c r="A365" s="1200"/>
      <c r="B365" s="1185"/>
      <c r="C365" s="796"/>
      <c r="D365" s="796"/>
      <c r="E365" s="1149"/>
      <c r="F365" s="1183"/>
      <c r="G365" s="1240"/>
      <c r="H365" s="1139"/>
      <c r="I365" s="711"/>
    </row>
    <row r="366" spans="1:9" ht="17" x14ac:dyDescent="0.35">
      <c r="A366" s="1200"/>
      <c r="B366" s="1185" t="s">
        <v>495</v>
      </c>
      <c r="C366" s="796"/>
      <c r="D366" s="796"/>
      <c r="E366" s="1149" t="s">
        <v>535</v>
      </c>
      <c r="F366" s="1196">
        <v>25</v>
      </c>
      <c r="G366" s="1241"/>
      <c r="H366" s="1139"/>
      <c r="I366" s="711"/>
    </row>
    <row r="367" spans="1:9" x14ac:dyDescent="0.35">
      <c r="A367" s="1200"/>
      <c r="B367" s="1185"/>
      <c r="C367" s="796"/>
      <c r="D367" s="796"/>
      <c r="E367" s="1149"/>
      <c r="F367" s="1196"/>
      <c r="G367" s="1241"/>
      <c r="H367" s="1139"/>
      <c r="I367" s="711"/>
    </row>
    <row r="368" spans="1:9" x14ac:dyDescent="0.35">
      <c r="A368" s="1239" t="s">
        <v>99</v>
      </c>
      <c r="B368" s="1163" t="s">
        <v>100</v>
      </c>
      <c r="C368" s="796"/>
      <c r="D368" s="796"/>
      <c r="E368" s="1149"/>
      <c r="F368" s="1196"/>
      <c r="G368" s="1241"/>
      <c r="H368" s="1139"/>
      <c r="I368" s="711"/>
    </row>
    <row r="369" spans="1:9" x14ac:dyDescent="0.35">
      <c r="A369" s="1229"/>
      <c r="B369" s="1185"/>
      <c r="C369" s="796"/>
      <c r="D369" s="796"/>
      <c r="E369" s="1149"/>
      <c r="F369" s="1196"/>
      <c r="G369" s="1241"/>
      <c r="H369" s="1139"/>
      <c r="I369" s="711"/>
    </row>
    <row r="370" spans="1:9" x14ac:dyDescent="0.35">
      <c r="A370" s="1229"/>
      <c r="B370" s="1185" t="s">
        <v>496</v>
      </c>
      <c r="C370" s="796"/>
      <c r="D370" s="796"/>
      <c r="E370" s="1149"/>
      <c r="F370" s="1196"/>
      <c r="G370" s="1241"/>
      <c r="H370" s="1139"/>
      <c r="I370" s="711"/>
    </row>
    <row r="371" spans="1:9" x14ac:dyDescent="0.35">
      <c r="A371" s="1229"/>
      <c r="B371" s="1185"/>
      <c r="C371" s="796"/>
      <c r="D371" s="796"/>
      <c r="E371" s="1149"/>
      <c r="F371" s="1196"/>
      <c r="G371" s="1241"/>
      <c r="H371" s="1139"/>
      <c r="I371" s="711"/>
    </row>
    <row r="372" spans="1:9" ht="17" x14ac:dyDescent="0.35">
      <c r="A372" s="1229"/>
      <c r="B372" s="1185" t="s">
        <v>102</v>
      </c>
      <c r="C372" s="796"/>
      <c r="D372" s="796"/>
      <c r="E372" s="1149" t="s">
        <v>534</v>
      </c>
      <c r="F372" s="1196">
        <v>25</v>
      </c>
      <c r="G372" s="1241"/>
      <c r="H372" s="1139"/>
      <c r="I372" s="711"/>
    </row>
    <row r="373" spans="1:9" x14ac:dyDescent="0.35">
      <c r="A373" s="1229"/>
      <c r="B373" s="1185"/>
      <c r="C373" s="796"/>
      <c r="D373" s="796"/>
      <c r="E373" s="1149"/>
      <c r="F373" s="1196"/>
      <c r="G373" s="1241"/>
      <c r="H373" s="1139"/>
      <c r="I373" s="711"/>
    </row>
    <row r="374" spans="1:9" ht="17" x14ac:dyDescent="0.35">
      <c r="A374" s="1229"/>
      <c r="B374" s="1185" t="s">
        <v>104</v>
      </c>
      <c r="C374" s="796"/>
      <c r="D374" s="796"/>
      <c r="E374" s="1149" t="s">
        <v>534</v>
      </c>
      <c r="F374" s="1196">
        <v>25</v>
      </c>
      <c r="G374" s="1241"/>
      <c r="H374" s="1139"/>
      <c r="I374" s="711"/>
    </row>
    <row r="375" spans="1:9" x14ac:dyDescent="0.35">
      <c r="A375" s="1229"/>
      <c r="B375" s="1185"/>
      <c r="C375" s="796"/>
      <c r="D375" s="796"/>
      <c r="E375" s="1149"/>
      <c r="F375" s="1196"/>
      <c r="G375" s="1241"/>
      <c r="H375" s="1139"/>
      <c r="I375" s="711"/>
    </row>
    <row r="376" spans="1:9" x14ac:dyDescent="0.35">
      <c r="A376" s="1229"/>
      <c r="B376" s="1185" t="s">
        <v>527</v>
      </c>
      <c r="C376" s="796"/>
      <c r="D376" s="796"/>
      <c r="E376" s="1149"/>
      <c r="F376" s="1196"/>
      <c r="G376" s="1241"/>
      <c r="H376" s="1139"/>
      <c r="I376" s="711"/>
    </row>
    <row r="377" spans="1:9" x14ac:dyDescent="0.35">
      <c r="A377" s="1229"/>
      <c r="B377" s="1185"/>
      <c r="C377" s="796"/>
      <c r="D377" s="796"/>
      <c r="E377" s="1149"/>
      <c r="F377" s="1196"/>
      <c r="G377" s="1241"/>
      <c r="H377" s="1139"/>
      <c r="I377" s="711"/>
    </row>
    <row r="378" spans="1:9" ht="17" x14ac:dyDescent="0.35">
      <c r="A378" s="1229"/>
      <c r="B378" s="1185" t="s">
        <v>102</v>
      </c>
      <c r="C378" s="796"/>
      <c r="D378" s="796"/>
      <c r="E378" s="1149" t="s">
        <v>534</v>
      </c>
      <c r="F378" s="1196">
        <v>150</v>
      </c>
      <c r="G378" s="1241"/>
      <c r="H378" s="1139"/>
      <c r="I378" s="711"/>
    </row>
    <row r="379" spans="1:9" x14ac:dyDescent="0.35">
      <c r="A379" s="1229"/>
      <c r="B379" s="1185"/>
      <c r="C379" s="796"/>
      <c r="D379" s="796"/>
      <c r="E379" s="1149"/>
      <c r="F379" s="1196"/>
      <c r="G379" s="1241"/>
      <c r="H379" s="1139"/>
      <c r="I379" s="711"/>
    </row>
    <row r="380" spans="1:9" ht="17" x14ac:dyDescent="0.35">
      <c r="A380" s="1229"/>
      <c r="B380" s="1185" t="s">
        <v>104</v>
      </c>
      <c r="C380" s="796"/>
      <c r="D380" s="796"/>
      <c r="E380" s="1149" t="s">
        <v>534</v>
      </c>
      <c r="F380" s="1196">
        <v>250</v>
      </c>
      <c r="G380" s="1241"/>
      <c r="H380" s="1139"/>
      <c r="I380" s="711"/>
    </row>
    <row r="381" spans="1:9" ht="15" thickBot="1" x14ac:dyDescent="0.4">
      <c r="A381" s="1229"/>
      <c r="B381" s="1185"/>
      <c r="C381" s="796"/>
      <c r="D381" s="796"/>
      <c r="E381" s="1149"/>
      <c r="F381" s="1196"/>
      <c r="G381" s="1241"/>
      <c r="H381" s="1139"/>
      <c r="I381" s="711"/>
    </row>
    <row r="382" spans="1:9" ht="15" thickBot="1" x14ac:dyDescent="0.4">
      <c r="A382" s="1153" t="s">
        <v>106</v>
      </c>
      <c r="B382" s="1154"/>
      <c r="C382" s="1154"/>
      <c r="D382" s="1154"/>
      <c r="E382" s="1154"/>
      <c r="F382" s="1155"/>
      <c r="G382" s="1156"/>
      <c r="H382" s="1157"/>
      <c r="I382" s="711"/>
    </row>
    <row r="383" spans="1:9" x14ac:dyDescent="0.35">
      <c r="A383" s="1112"/>
      <c r="B383" s="796"/>
      <c r="C383" s="796"/>
      <c r="D383" s="796"/>
      <c r="E383" s="796"/>
      <c r="F383" s="1113"/>
      <c r="G383" s="1114"/>
      <c r="H383" s="1214"/>
      <c r="I383" s="711"/>
    </row>
    <row r="384" spans="1:9" ht="15" thickBot="1" x14ac:dyDescent="0.4">
      <c r="A384" s="1112"/>
      <c r="B384" s="796"/>
      <c r="C384" s="796"/>
      <c r="D384" s="796"/>
      <c r="E384" s="796"/>
      <c r="F384" s="1113"/>
      <c r="G384" s="1114"/>
      <c r="H384" s="1214"/>
      <c r="I384" s="711"/>
    </row>
    <row r="385" spans="1:9" x14ac:dyDescent="0.35">
      <c r="A385" s="1116" t="s">
        <v>5</v>
      </c>
      <c r="B385" s="1117"/>
      <c r="C385" s="1117" t="s">
        <v>6</v>
      </c>
      <c r="D385" s="1117"/>
      <c r="E385" s="1118" t="s">
        <v>7</v>
      </c>
      <c r="F385" s="1119" t="s">
        <v>8</v>
      </c>
      <c r="G385" s="1235" t="s">
        <v>9</v>
      </c>
      <c r="H385" s="1121" t="s">
        <v>10</v>
      </c>
      <c r="I385" s="719"/>
    </row>
    <row r="386" spans="1:9" ht="15" thickBot="1" x14ac:dyDescent="0.4">
      <c r="A386" s="1122"/>
      <c r="B386" s="1123"/>
      <c r="C386" s="1123"/>
      <c r="D386" s="1123"/>
      <c r="E386" s="1124"/>
      <c r="F386" s="1125"/>
      <c r="G386" s="1236" t="s">
        <v>11</v>
      </c>
      <c r="H386" s="1127" t="s">
        <v>11</v>
      </c>
      <c r="I386" s="719"/>
    </row>
    <row r="387" spans="1:9" x14ac:dyDescent="0.35">
      <c r="A387" s="1162">
        <v>5400</v>
      </c>
      <c r="B387" s="1163" t="s">
        <v>273</v>
      </c>
      <c r="C387" s="796"/>
      <c r="D387" s="1164"/>
      <c r="E387" s="1141"/>
      <c r="F387" s="1196"/>
      <c r="G387" s="1241"/>
      <c r="H387" s="1139"/>
      <c r="I387" s="711"/>
    </row>
    <row r="388" spans="1:9" x14ac:dyDescent="0.35">
      <c r="A388" s="1143">
        <v>54.01</v>
      </c>
      <c r="B388" s="1185" t="s">
        <v>497</v>
      </c>
      <c r="C388" s="796"/>
      <c r="D388" s="1164"/>
      <c r="E388" s="1272"/>
      <c r="F388" s="1196"/>
      <c r="G388" s="1241"/>
      <c r="H388" s="1139"/>
      <c r="I388" s="711"/>
    </row>
    <row r="389" spans="1:9" x14ac:dyDescent="0.35">
      <c r="A389" s="1143"/>
      <c r="B389" s="1185" t="s">
        <v>498</v>
      </c>
      <c r="C389" s="796"/>
      <c r="D389" s="1164"/>
      <c r="E389" s="1272"/>
      <c r="F389" s="1196"/>
      <c r="G389" s="1241"/>
      <c r="H389" s="1139"/>
      <c r="I389" s="711"/>
    </row>
    <row r="390" spans="1:9" ht="17" x14ac:dyDescent="0.35">
      <c r="A390" s="1143"/>
      <c r="B390" s="1185" t="s">
        <v>499</v>
      </c>
      <c r="C390" s="796"/>
      <c r="D390" s="1164"/>
      <c r="E390" s="1272" t="s">
        <v>534</v>
      </c>
      <c r="F390" s="1196">
        <v>5</v>
      </c>
      <c r="G390" s="1241"/>
      <c r="H390" s="1139"/>
      <c r="I390" s="711"/>
    </row>
    <row r="391" spans="1:9" x14ac:dyDescent="0.35">
      <c r="A391" s="1162"/>
      <c r="B391" s="1163"/>
      <c r="C391" s="796"/>
      <c r="D391" s="1164"/>
      <c r="E391" s="1141"/>
      <c r="F391" s="1196"/>
      <c r="G391" s="1241"/>
      <c r="H391" s="1139"/>
      <c r="I391" s="711"/>
    </row>
    <row r="392" spans="1:9" x14ac:dyDescent="0.35">
      <c r="A392" s="1143" t="s">
        <v>274</v>
      </c>
      <c r="B392" s="1185" t="s">
        <v>275</v>
      </c>
      <c r="C392" s="796"/>
      <c r="D392" s="1164"/>
      <c r="E392" s="1272" t="s">
        <v>22</v>
      </c>
      <c r="F392" s="1137">
        <v>5</v>
      </c>
      <c r="G392" s="1242"/>
      <c r="H392" s="1139"/>
      <c r="I392" s="711"/>
    </row>
    <row r="393" spans="1:9" ht="15" thickBot="1" x14ac:dyDescent="0.4">
      <c r="A393" s="1200"/>
      <c r="B393" s="1231"/>
      <c r="C393" s="796"/>
      <c r="D393" s="796"/>
      <c r="E393" s="1149"/>
      <c r="F393" s="1166"/>
      <c r="G393" s="1273"/>
      <c r="H393" s="1139"/>
      <c r="I393" s="711"/>
    </row>
    <row r="394" spans="1:9" ht="15" thickBot="1" x14ac:dyDescent="0.4">
      <c r="A394" s="1153" t="s">
        <v>278</v>
      </c>
      <c r="B394" s="1154"/>
      <c r="C394" s="1154"/>
      <c r="D394" s="1154"/>
      <c r="E394" s="1154"/>
      <c r="F394" s="1155"/>
      <c r="G394" s="1156"/>
      <c r="H394" s="1157"/>
      <c r="I394" s="711"/>
    </row>
    <row r="395" spans="1:9" x14ac:dyDescent="0.35">
      <c r="A395" s="1117"/>
      <c r="B395" s="1158"/>
      <c r="C395" s="1158"/>
      <c r="D395" s="1158"/>
      <c r="E395" s="1158"/>
      <c r="F395" s="1159"/>
      <c r="G395" s="1160"/>
      <c r="H395" s="1161"/>
      <c r="I395" s="711"/>
    </row>
    <row r="396" spans="1:9" x14ac:dyDescent="0.35">
      <c r="A396" s="1112"/>
      <c r="B396" s="796"/>
      <c r="C396" s="796"/>
      <c r="D396" s="796"/>
      <c r="E396" s="796"/>
      <c r="F396" s="1113"/>
      <c r="G396" s="1114"/>
      <c r="H396" s="1214"/>
      <c r="I396" s="711"/>
    </row>
    <row r="397" spans="1:9" ht="15" thickBot="1" x14ac:dyDescent="0.4">
      <c r="A397" s="711"/>
      <c r="B397" s="711"/>
      <c r="C397" s="711"/>
      <c r="D397" s="711"/>
      <c r="E397" s="711"/>
      <c r="F397" s="1106"/>
      <c r="G397" s="1107"/>
      <c r="H397" s="1108"/>
      <c r="I397" s="711"/>
    </row>
    <row r="398" spans="1:9" x14ac:dyDescent="0.35">
      <c r="A398" s="1116" t="s">
        <v>5</v>
      </c>
      <c r="B398" s="1117" t="s">
        <v>6</v>
      </c>
      <c r="C398" s="1117"/>
      <c r="D398" s="1117"/>
      <c r="E398" s="1118" t="s">
        <v>7</v>
      </c>
      <c r="F398" s="1119" t="s">
        <v>8</v>
      </c>
      <c r="G398" s="1120" t="s">
        <v>9</v>
      </c>
      <c r="H398" s="1121" t="s">
        <v>10</v>
      </c>
      <c r="I398" s="711"/>
    </row>
    <row r="399" spans="1:9" ht="15" thickBot="1" x14ac:dyDescent="0.4">
      <c r="A399" s="1122"/>
      <c r="B399" s="1123"/>
      <c r="C399" s="1123"/>
      <c r="D399" s="1123"/>
      <c r="E399" s="1124"/>
      <c r="F399" s="1125"/>
      <c r="G399" s="1126" t="s">
        <v>11</v>
      </c>
      <c r="H399" s="1127" t="s">
        <v>11</v>
      </c>
      <c r="I399" s="711"/>
    </row>
    <row r="400" spans="1:9" x14ac:dyDescent="0.35">
      <c r="A400" s="1181">
        <v>6100</v>
      </c>
      <c r="B400" s="1163" t="s">
        <v>293</v>
      </c>
      <c r="C400" s="796"/>
      <c r="D400" s="796"/>
      <c r="E400" s="1136"/>
      <c r="F400" s="1137"/>
      <c r="G400" s="1114"/>
      <c r="H400" s="1139"/>
      <c r="I400" s="711"/>
    </row>
    <row r="401" spans="1:9" x14ac:dyDescent="0.35">
      <c r="A401" s="1239" t="s">
        <v>294</v>
      </c>
      <c r="B401" s="1163" t="s">
        <v>72</v>
      </c>
      <c r="C401" s="796"/>
      <c r="D401" s="796"/>
      <c r="E401" s="1149"/>
      <c r="F401" s="1196"/>
      <c r="G401" s="1212"/>
      <c r="H401" s="1139"/>
      <c r="I401" s="711"/>
    </row>
    <row r="402" spans="1:9" x14ac:dyDescent="0.35">
      <c r="A402" s="1239"/>
      <c r="B402" s="1163"/>
      <c r="C402" s="796"/>
      <c r="D402" s="796"/>
      <c r="E402" s="1149"/>
      <c r="F402" s="1196"/>
      <c r="G402" s="1212"/>
      <c r="H402" s="1139"/>
      <c r="I402" s="711"/>
    </row>
    <row r="403" spans="1:9" x14ac:dyDescent="0.35">
      <c r="A403" s="1200"/>
      <c r="B403" s="1185" t="s">
        <v>295</v>
      </c>
      <c r="C403" s="796"/>
      <c r="D403" s="796"/>
      <c r="E403" s="1149" t="s">
        <v>45</v>
      </c>
      <c r="F403" s="1196">
        <v>20</v>
      </c>
      <c r="G403" s="1212"/>
      <c r="H403" s="1139"/>
      <c r="I403" s="711"/>
    </row>
    <row r="404" spans="1:9" x14ac:dyDescent="0.35">
      <c r="A404" s="1200"/>
      <c r="B404" s="1185"/>
      <c r="C404" s="796"/>
      <c r="D404" s="796"/>
      <c r="E404" s="1149"/>
      <c r="F404" s="1196"/>
      <c r="G404" s="1212"/>
      <c r="H404" s="1139"/>
      <c r="I404" s="711"/>
    </row>
    <row r="405" spans="1:9" x14ac:dyDescent="0.35">
      <c r="A405" s="1200"/>
      <c r="B405" s="1185" t="s">
        <v>296</v>
      </c>
      <c r="C405" s="796"/>
      <c r="D405" s="796"/>
      <c r="E405" s="1149" t="s">
        <v>45</v>
      </c>
      <c r="F405" s="1196">
        <v>20</v>
      </c>
      <c r="G405" s="1212"/>
      <c r="H405" s="1139"/>
      <c r="I405" s="711"/>
    </row>
    <row r="406" spans="1:9" x14ac:dyDescent="0.35">
      <c r="A406" s="1200"/>
      <c r="B406" s="1185"/>
      <c r="C406" s="796"/>
      <c r="D406" s="796"/>
      <c r="E406" s="1149"/>
      <c r="F406" s="1196"/>
      <c r="G406" s="1212"/>
      <c r="H406" s="1139"/>
      <c r="I406" s="711"/>
    </row>
    <row r="407" spans="1:9" x14ac:dyDescent="0.35">
      <c r="A407" s="1239" t="s">
        <v>297</v>
      </c>
      <c r="B407" s="1163" t="s">
        <v>74</v>
      </c>
      <c r="C407" s="796"/>
      <c r="D407" s="796"/>
      <c r="E407" s="1149"/>
      <c r="F407" s="1196"/>
      <c r="G407" s="1212"/>
      <c r="H407" s="1139"/>
      <c r="I407" s="711"/>
    </row>
    <row r="408" spans="1:9" x14ac:dyDescent="0.35">
      <c r="A408" s="1239"/>
      <c r="B408" s="1163"/>
      <c r="C408" s="796"/>
      <c r="D408" s="796"/>
      <c r="E408" s="1149"/>
      <c r="F408" s="1196"/>
      <c r="G408" s="1212"/>
      <c r="H408" s="1139"/>
      <c r="I408" s="711"/>
    </row>
    <row r="409" spans="1:9" x14ac:dyDescent="0.35">
      <c r="A409" s="1200"/>
      <c r="B409" s="1185" t="s">
        <v>298</v>
      </c>
      <c r="C409" s="796"/>
      <c r="D409" s="796"/>
      <c r="E409" s="1149" t="s">
        <v>45</v>
      </c>
      <c r="F409" s="1196">
        <v>50</v>
      </c>
      <c r="G409" s="1212"/>
      <c r="H409" s="1139"/>
      <c r="I409" s="711"/>
    </row>
    <row r="410" spans="1:9" ht="15" thickBot="1" x14ac:dyDescent="0.4">
      <c r="A410" s="1152"/>
      <c r="B410" s="796"/>
      <c r="C410" s="796"/>
      <c r="D410" s="796"/>
      <c r="E410" s="1149"/>
      <c r="F410" s="1183"/>
      <c r="G410" s="1240"/>
      <c r="H410" s="1139"/>
      <c r="I410" s="711"/>
    </row>
    <row r="411" spans="1:9" ht="15" thickBot="1" x14ac:dyDescent="0.4">
      <c r="A411" s="1153" t="s">
        <v>299</v>
      </c>
      <c r="B411" s="1154"/>
      <c r="C411" s="1154"/>
      <c r="D411" s="1154"/>
      <c r="E411" s="1154"/>
      <c r="F411" s="1155"/>
      <c r="G411" s="1156"/>
      <c r="H411" s="1157"/>
      <c r="I411" s="711"/>
    </row>
    <row r="412" spans="1:9" x14ac:dyDescent="0.35">
      <c r="A412" s="711"/>
      <c r="B412" s="711"/>
      <c r="C412" s="711"/>
      <c r="D412" s="711"/>
      <c r="E412" s="711"/>
      <c r="F412" s="1106"/>
      <c r="G412" s="1107"/>
      <c r="H412" s="1108"/>
      <c r="I412" s="711"/>
    </row>
    <row r="413" spans="1:9" ht="15" thickBot="1" x14ac:dyDescent="0.4">
      <c r="A413" s="711"/>
      <c r="B413" s="711"/>
      <c r="C413" s="711"/>
      <c r="D413" s="711"/>
      <c r="E413" s="711"/>
      <c r="F413" s="1106"/>
      <c r="G413" s="1107"/>
      <c r="H413" s="1108"/>
      <c r="I413" s="711"/>
    </row>
    <row r="414" spans="1:9" x14ac:dyDescent="0.35">
      <c r="A414" s="1116" t="s">
        <v>5</v>
      </c>
      <c r="B414" s="1117" t="s">
        <v>6</v>
      </c>
      <c r="C414" s="1117"/>
      <c r="D414" s="1117"/>
      <c r="E414" s="1118" t="s">
        <v>7</v>
      </c>
      <c r="F414" s="1119" t="s">
        <v>8</v>
      </c>
      <c r="G414" s="1120" t="s">
        <v>9</v>
      </c>
      <c r="H414" s="1121" t="s">
        <v>10</v>
      </c>
      <c r="I414" s="711"/>
    </row>
    <row r="415" spans="1:9" ht="15" thickBot="1" x14ac:dyDescent="0.4">
      <c r="A415" s="1122"/>
      <c r="B415" s="1123"/>
      <c r="C415" s="1123"/>
      <c r="D415" s="1123"/>
      <c r="E415" s="1124"/>
      <c r="F415" s="1125"/>
      <c r="G415" s="1126" t="s">
        <v>11</v>
      </c>
      <c r="H415" s="1127" t="s">
        <v>11</v>
      </c>
      <c r="I415" s="711"/>
    </row>
    <row r="416" spans="1:9" x14ac:dyDescent="0.35">
      <c r="A416" s="1181">
        <v>6200</v>
      </c>
      <c r="B416" s="1163" t="s">
        <v>300</v>
      </c>
      <c r="C416" s="796"/>
      <c r="D416" s="796"/>
      <c r="E416" s="1136"/>
      <c r="F416" s="1137"/>
      <c r="G416" s="1114"/>
      <c r="H416" s="1139"/>
      <c r="I416" s="711"/>
    </row>
    <row r="417" spans="1:9" x14ac:dyDescent="0.35">
      <c r="A417" s="1200"/>
      <c r="B417" s="1185"/>
      <c r="C417" s="796"/>
      <c r="D417" s="796"/>
      <c r="E417" s="1149"/>
      <c r="F417" s="1196"/>
      <c r="G417" s="1241"/>
      <c r="H417" s="1139"/>
      <c r="I417" s="711"/>
    </row>
    <row r="418" spans="1:9" x14ac:dyDescent="0.35">
      <c r="A418" s="1239" t="s">
        <v>301</v>
      </c>
      <c r="B418" s="1163" t="s">
        <v>302</v>
      </c>
      <c r="C418" s="796"/>
      <c r="D418" s="796"/>
      <c r="E418" s="1274" t="s">
        <v>208</v>
      </c>
      <c r="F418" s="1196">
        <v>20</v>
      </c>
      <c r="G418" s="1212"/>
      <c r="H418" s="1139"/>
      <c r="I418" s="711"/>
    </row>
    <row r="419" spans="1:9" ht="15" thickBot="1" x14ac:dyDescent="0.4">
      <c r="A419" s="1152"/>
      <c r="B419" s="796"/>
      <c r="C419" s="796"/>
      <c r="D419" s="796"/>
      <c r="E419" s="1149"/>
      <c r="F419" s="1183"/>
      <c r="G419" s="1240"/>
      <c r="H419" s="1139"/>
      <c r="I419" s="711"/>
    </row>
    <row r="420" spans="1:9" ht="15" thickBot="1" x14ac:dyDescent="0.4">
      <c r="A420" s="1153" t="s">
        <v>303</v>
      </c>
      <c r="B420" s="1154"/>
      <c r="C420" s="1154"/>
      <c r="D420" s="1154"/>
      <c r="E420" s="1154"/>
      <c r="F420" s="1155"/>
      <c r="G420" s="1156"/>
      <c r="H420" s="1157"/>
      <c r="I420" s="711"/>
    </row>
    <row r="421" spans="1:9" ht="15" thickBot="1" x14ac:dyDescent="0.4">
      <c r="A421" s="711"/>
      <c r="B421" s="711"/>
      <c r="C421" s="711"/>
      <c r="D421" s="711"/>
      <c r="E421" s="711"/>
      <c r="F421" s="1106"/>
      <c r="G421" s="1107"/>
      <c r="H421" s="1108"/>
      <c r="I421" s="711"/>
    </row>
    <row r="422" spans="1:9" x14ac:dyDescent="0.35">
      <c r="A422" s="1116" t="s">
        <v>5</v>
      </c>
      <c r="B422" s="1117" t="s">
        <v>6</v>
      </c>
      <c r="C422" s="1117"/>
      <c r="D422" s="1117"/>
      <c r="E422" s="1118" t="s">
        <v>7</v>
      </c>
      <c r="F422" s="1119" t="s">
        <v>8</v>
      </c>
      <c r="G422" s="1120" t="s">
        <v>9</v>
      </c>
      <c r="H422" s="1121" t="s">
        <v>10</v>
      </c>
      <c r="I422" s="711"/>
    </row>
    <row r="423" spans="1:9" ht="15" thickBot="1" x14ac:dyDescent="0.4">
      <c r="A423" s="1122"/>
      <c r="B423" s="1123"/>
      <c r="C423" s="1123"/>
      <c r="D423" s="1123"/>
      <c r="E423" s="1124"/>
      <c r="F423" s="1125"/>
      <c r="G423" s="1126" t="s">
        <v>11</v>
      </c>
      <c r="H423" s="1127" t="s">
        <v>11</v>
      </c>
      <c r="I423" s="711"/>
    </row>
    <row r="424" spans="1:9" x14ac:dyDescent="0.35">
      <c r="A424" s="1162">
        <v>6300</v>
      </c>
      <c r="B424" s="1163" t="s">
        <v>304</v>
      </c>
      <c r="C424" s="796"/>
      <c r="D424" s="1164"/>
      <c r="E424" s="1136"/>
      <c r="F424" s="1137"/>
      <c r="G424" s="1138"/>
      <c r="H424" s="1139"/>
      <c r="I424" s="711"/>
    </row>
    <row r="425" spans="1:9" x14ac:dyDescent="0.35">
      <c r="A425" s="1134"/>
      <c r="B425" s="1185"/>
      <c r="C425" s="796"/>
      <c r="D425" s="1164"/>
      <c r="E425" s="1141"/>
      <c r="F425" s="1137"/>
      <c r="G425" s="1138"/>
      <c r="H425" s="1139"/>
      <c r="I425" s="711"/>
    </row>
    <row r="426" spans="1:9" x14ac:dyDescent="0.35">
      <c r="A426" s="1275">
        <v>63.01</v>
      </c>
      <c r="B426" s="1163" t="s">
        <v>305</v>
      </c>
      <c r="C426" s="796"/>
      <c r="D426" s="1164"/>
      <c r="E426" s="1141"/>
      <c r="F426" s="1137"/>
      <c r="G426" s="1212"/>
      <c r="H426" s="1139"/>
      <c r="I426" s="711"/>
    </row>
    <row r="427" spans="1:9" x14ac:dyDescent="0.35">
      <c r="A427" s="1275"/>
      <c r="B427" s="1163"/>
      <c r="C427" s="796"/>
      <c r="D427" s="1164"/>
      <c r="E427" s="1141"/>
      <c r="F427" s="1137"/>
      <c r="G427" s="1212"/>
      <c r="H427" s="1139"/>
      <c r="I427" s="711"/>
    </row>
    <row r="428" spans="1:9" x14ac:dyDescent="0.35">
      <c r="A428" s="1275"/>
      <c r="B428" s="1163" t="s">
        <v>306</v>
      </c>
      <c r="C428" s="796"/>
      <c r="D428" s="1164"/>
      <c r="E428" s="1274"/>
      <c r="F428" s="1137"/>
      <c r="G428" s="1212"/>
      <c r="H428" s="1139"/>
      <c r="I428" s="711"/>
    </row>
    <row r="429" spans="1:9" x14ac:dyDescent="0.35">
      <c r="A429" s="1275"/>
      <c r="B429" s="1185" t="s">
        <v>307</v>
      </c>
      <c r="C429" s="796"/>
      <c r="D429" s="1164"/>
      <c r="E429" s="1141" t="s">
        <v>308</v>
      </c>
      <c r="F429" s="1137">
        <v>0.5</v>
      </c>
      <c r="G429" s="1212"/>
      <c r="H429" s="1139"/>
      <c r="I429" s="711"/>
    </row>
    <row r="430" spans="1:9" x14ac:dyDescent="0.35">
      <c r="A430" s="1275"/>
      <c r="B430" s="1185"/>
      <c r="C430" s="796"/>
      <c r="D430" s="1164"/>
      <c r="E430" s="1141"/>
      <c r="F430" s="1137"/>
      <c r="G430" s="1212"/>
      <c r="H430" s="1139"/>
      <c r="I430" s="711"/>
    </row>
    <row r="431" spans="1:9" x14ac:dyDescent="0.35">
      <c r="A431" s="1275"/>
      <c r="B431" s="1163" t="s">
        <v>309</v>
      </c>
      <c r="C431" s="796"/>
      <c r="D431" s="1164"/>
      <c r="E431" s="1141"/>
      <c r="F431" s="1137"/>
      <c r="G431" s="1212"/>
      <c r="H431" s="1139"/>
      <c r="I431" s="711"/>
    </row>
    <row r="432" spans="1:9" x14ac:dyDescent="0.35">
      <c r="A432" s="1275"/>
      <c r="B432" s="1185" t="s">
        <v>307</v>
      </c>
      <c r="C432" s="796"/>
      <c r="D432" s="1164"/>
      <c r="E432" s="1141" t="s">
        <v>308</v>
      </c>
      <c r="F432" s="1137">
        <v>0.5</v>
      </c>
      <c r="G432" s="1212"/>
      <c r="H432" s="1139"/>
      <c r="I432" s="711"/>
    </row>
    <row r="433" spans="1:9" ht="15" thickBot="1" x14ac:dyDescent="0.4">
      <c r="A433" s="1276"/>
      <c r="B433" s="1231"/>
      <c r="C433" s="1173"/>
      <c r="D433" s="1277"/>
      <c r="E433" s="1278"/>
      <c r="F433" s="1279"/>
      <c r="G433" s="1213"/>
      <c r="H433" s="1280"/>
      <c r="I433" s="711"/>
    </row>
    <row r="434" spans="1:9" ht="15" thickBot="1" x14ac:dyDescent="0.4">
      <c r="A434" s="1153" t="s">
        <v>313</v>
      </c>
      <c r="B434" s="1154"/>
      <c r="C434" s="1154"/>
      <c r="D434" s="1154"/>
      <c r="E434" s="1154"/>
      <c r="F434" s="1155"/>
      <c r="G434" s="1156"/>
      <c r="H434" s="1157"/>
      <c r="I434" s="711"/>
    </row>
    <row r="435" spans="1:9" ht="15" thickBot="1" x14ac:dyDescent="0.4">
      <c r="A435" s="711"/>
      <c r="B435" s="711"/>
      <c r="C435" s="711"/>
      <c r="D435" s="711"/>
      <c r="E435" s="711"/>
      <c r="F435" s="1106"/>
      <c r="G435" s="1107"/>
      <c r="H435" s="1108"/>
      <c r="I435" s="711"/>
    </row>
    <row r="436" spans="1:9" x14ac:dyDescent="0.35">
      <c r="A436" s="1116" t="s">
        <v>5</v>
      </c>
      <c r="B436" s="1117" t="s">
        <v>6</v>
      </c>
      <c r="C436" s="1117"/>
      <c r="D436" s="1117"/>
      <c r="E436" s="1118" t="s">
        <v>7</v>
      </c>
      <c r="F436" s="1119" t="s">
        <v>8</v>
      </c>
      <c r="G436" s="1120" t="s">
        <v>9</v>
      </c>
      <c r="H436" s="1121" t="s">
        <v>10</v>
      </c>
      <c r="I436" s="711"/>
    </row>
    <row r="437" spans="1:9" ht="15" thickBot="1" x14ac:dyDescent="0.4">
      <c r="A437" s="1122"/>
      <c r="B437" s="1123"/>
      <c r="C437" s="1123"/>
      <c r="D437" s="1123"/>
      <c r="E437" s="1124"/>
      <c r="F437" s="1125"/>
      <c r="G437" s="1126" t="s">
        <v>11</v>
      </c>
      <c r="H437" s="1127" t="s">
        <v>11</v>
      </c>
      <c r="I437" s="711"/>
    </row>
    <row r="438" spans="1:9" x14ac:dyDescent="0.35">
      <c r="A438" s="1162">
        <v>6400</v>
      </c>
      <c r="B438" s="1163" t="s">
        <v>314</v>
      </c>
      <c r="C438" s="796"/>
      <c r="D438" s="1164"/>
      <c r="E438" s="1136"/>
      <c r="F438" s="1137"/>
      <c r="G438" s="1138"/>
      <c r="H438" s="1139"/>
      <c r="I438" s="711"/>
    </row>
    <row r="439" spans="1:9" x14ac:dyDescent="0.35">
      <c r="A439" s="1134"/>
      <c r="B439" s="1185"/>
      <c r="C439" s="796"/>
      <c r="D439" s="1164"/>
      <c r="E439" s="1141"/>
      <c r="F439" s="1137"/>
      <c r="G439" s="1138"/>
      <c r="H439" s="1139"/>
      <c r="I439" s="711"/>
    </row>
    <row r="440" spans="1:9" x14ac:dyDescent="0.35">
      <c r="A440" s="1275">
        <v>64.010000000000005</v>
      </c>
      <c r="B440" s="1163" t="s">
        <v>315</v>
      </c>
      <c r="C440" s="796"/>
      <c r="D440" s="1164"/>
      <c r="E440" s="1141"/>
      <c r="F440" s="1137"/>
      <c r="G440" s="1212"/>
      <c r="H440" s="1139"/>
      <c r="I440" s="711"/>
    </row>
    <row r="441" spans="1:9" x14ac:dyDescent="0.35">
      <c r="A441" s="1275"/>
      <c r="B441" s="1163"/>
      <c r="C441" s="796"/>
      <c r="D441" s="1164"/>
      <c r="E441" s="1141"/>
      <c r="F441" s="1137"/>
      <c r="G441" s="1212"/>
      <c r="H441" s="1139"/>
      <c r="I441" s="711"/>
    </row>
    <row r="442" spans="1:9" x14ac:dyDescent="0.35">
      <c r="A442" s="1275"/>
      <c r="B442" s="1163" t="s">
        <v>316</v>
      </c>
      <c r="C442" s="796"/>
      <c r="D442" s="1164"/>
      <c r="E442" s="1141" t="s">
        <v>35</v>
      </c>
      <c r="F442" s="1137"/>
      <c r="G442" s="1212"/>
      <c r="H442" s="1139">
        <f>G442*F442</f>
        <v>0</v>
      </c>
      <c r="I442" s="711"/>
    </row>
    <row r="443" spans="1:9" x14ac:dyDescent="0.35">
      <c r="A443" s="1275"/>
      <c r="B443" s="1185"/>
      <c r="C443" s="796"/>
      <c r="D443" s="1164"/>
      <c r="E443" s="1141"/>
      <c r="F443" s="1137"/>
      <c r="G443" s="1212"/>
      <c r="H443" s="1139">
        <f>G443*F443</f>
        <v>0</v>
      </c>
      <c r="I443" s="711"/>
    </row>
    <row r="444" spans="1:9" ht="17" x14ac:dyDescent="0.35">
      <c r="A444" s="1275"/>
      <c r="B444" s="1185" t="s">
        <v>317</v>
      </c>
      <c r="C444" s="796"/>
      <c r="D444" s="1164"/>
      <c r="E444" s="1141" t="s">
        <v>535</v>
      </c>
      <c r="F444" s="1137">
        <v>2.5</v>
      </c>
      <c r="G444" s="1212"/>
      <c r="H444" s="1139"/>
      <c r="I444" s="711"/>
    </row>
    <row r="445" spans="1:9" x14ac:dyDescent="0.35">
      <c r="A445" s="1275"/>
      <c r="B445" s="1185"/>
      <c r="C445" s="796"/>
      <c r="D445" s="1164"/>
      <c r="E445" s="1141" t="s">
        <v>35</v>
      </c>
      <c r="F445" s="1137"/>
      <c r="G445" s="1212"/>
      <c r="H445" s="1139"/>
      <c r="I445" s="711"/>
    </row>
    <row r="446" spans="1:9" ht="17" x14ac:dyDescent="0.35">
      <c r="A446" s="1275"/>
      <c r="B446" s="1185" t="s">
        <v>318</v>
      </c>
      <c r="C446" s="796"/>
      <c r="D446" s="1164"/>
      <c r="E446" s="1141" t="s">
        <v>535</v>
      </c>
      <c r="F446" s="1137">
        <v>2.5</v>
      </c>
      <c r="G446" s="1212"/>
      <c r="H446" s="1139"/>
      <c r="I446" s="711"/>
    </row>
    <row r="447" spans="1:9" x14ac:dyDescent="0.35">
      <c r="A447" s="1275"/>
      <c r="B447" s="1185"/>
      <c r="C447" s="796"/>
      <c r="D447" s="1164"/>
      <c r="E447" s="1141" t="s">
        <v>35</v>
      </c>
      <c r="F447" s="1137"/>
      <c r="G447" s="1212"/>
      <c r="H447" s="1139"/>
      <c r="I447" s="711"/>
    </row>
    <row r="448" spans="1:9" ht="17" x14ac:dyDescent="0.35">
      <c r="A448" s="1275"/>
      <c r="B448" s="1185" t="s">
        <v>320</v>
      </c>
      <c r="C448" s="796"/>
      <c r="D448" s="1164"/>
      <c r="E448" s="1141" t="s">
        <v>535</v>
      </c>
      <c r="F448" s="1137">
        <v>50</v>
      </c>
      <c r="G448" s="1212"/>
      <c r="H448" s="1139"/>
      <c r="I448" s="711"/>
    </row>
    <row r="449" spans="1:9" x14ac:dyDescent="0.35">
      <c r="A449" s="1275"/>
      <c r="B449" s="1163"/>
      <c r="C449" s="796"/>
      <c r="D449" s="1164"/>
      <c r="E449" s="1274"/>
      <c r="F449" s="1137"/>
      <c r="G449" s="1212"/>
      <c r="H449" s="1139"/>
      <c r="I449" s="711"/>
    </row>
    <row r="450" spans="1:9" x14ac:dyDescent="0.35">
      <c r="A450" s="1275"/>
      <c r="B450" s="1163" t="s">
        <v>319</v>
      </c>
      <c r="C450" s="796"/>
      <c r="D450" s="1164"/>
      <c r="E450" s="1141" t="s">
        <v>35</v>
      </c>
      <c r="F450" s="1137"/>
      <c r="G450" s="1212"/>
      <c r="H450" s="1139"/>
      <c r="I450" s="711"/>
    </row>
    <row r="451" spans="1:9" x14ac:dyDescent="0.35">
      <c r="A451" s="1275"/>
      <c r="B451" s="1185"/>
      <c r="C451" s="796"/>
      <c r="D451" s="1164"/>
      <c r="E451" s="1141"/>
      <c r="F451" s="1137"/>
      <c r="G451" s="1212"/>
      <c r="H451" s="1139"/>
      <c r="I451" s="711"/>
    </row>
    <row r="452" spans="1:9" ht="17" x14ac:dyDescent="0.35">
      <c r="A452" s="1275"/>
      <c r="B452" s="1185" t="s">
        <v>317</v>
      </c>
      <c r="C452" s="796"/>
      <c r="D452" s="1164"/>
      <c r="E452" s="1141" t="s">
        <v>535</v>
      </c>
      <c r="F452" s="1137">
        <v>2.5</v>
      </c>
      <c r="G452" s="1212"/>
      <c r="H452" s="1139"/>
      <c r="I452" s="711"/>
    </row>
    <row r="453" spans="1:9" x14ac:dyDescent="0.35">
      <c r="A453" s="1275"/>
      <c r="B453" s="1185"/>
      <c r="C453" s="796"/>
      <c r="D453" s="1164"/>
      <c r="E453" s="1141" t="s">
        <v>35</v>
      </c>
      <c r="F453" s="1137"/>
      <c r="G453" s="1212"/>
      <c r="H453" s="1139"/>
      <c r="I453" s="711"/>
    </row>
    <row r="454" spans="1:9" ht="17" x14ac:dyDescent="0.35">
      <c r="A454" s="1275"/>
      <c r="B454" s="1185" t="s">
        <v>318</v>
      </c>
      <c r="C454" s="796"/>
      <c r="D454" s="1164"/>
      <c r="E454" s="1141" t="s">
        <v>535</v>
      </c>
      <c r="F454" s="1137">
        <v>2.5</v>
      </c>
      <c r="G454" s="1212"/>
      <c r="H454" s="1139"/>
      <c r="I454" s="711"/>
    </row>
    <row r="455" spans="1:9" x14ac:dyDescent="0.35">
      <c r="A455" s="1275"/>
      <c r="B455" s="1185"/>
      <c r="C455" s="796"/>
      <c r="D455" s="1164"/>
      <c r="E455" s="1141" t="s">
        <v>35</v>
      </c>
      <c r="F455" s="1137"/>
      <c r="G455" s="1212"/>
      <c r="H455" s="1139"/>
      <c r="I455" s="711"/>
    </row>
    <row r="456" spans="1:9" ht="17" x14ac:dyDescent="0.35">
      <c r="A456" s="1275"/>
      <c r="B456" s="1185" t="s">
        <v>320</v>
      </c>
      <c r="C456" s="796"/>
      <c r="D456" s="1164"/>
      <c r="E456" s="1141" t="s">
        <v>535</v>
      </c>
      <c r="F456" s="1137">
        <v>2.5</v>
      </c>
      <c r="G456" s="1212"/>
      <c r="H456" s="1139"/>
      <c r="I456" s="711"/>
    </row>
    <row r="457" spans="1:9" x14ac:dyDescent="0.35">
      <c r="A457" s="1275"/>
      <c r="B457" s="1185"/>
      <c r="C457" s="796"/>
      <c r="D457" s="1164"/>
      <c r="E457" s="1141"/>
      <c r="F457" s="1137"/>
      <c r="G457" s="1212"/>
      <c r="H457" s="1139"/>
      <c r="I457" s="711"/>
    </row>
    <row r="458" spans="1:9" x14ac:dyDescent="0.35">
      <c r="A458" s="1275"/>
      <c r="B458" s="1163" t="s">
        <v>500</v>
      </c>
      <c r="C458" s="796"/>
      <c r="D458" s="1164"/>
      <c r="E458" s="1141" t="s">
        <v>35</v>
      </c>
      <c r="F458" s="1137"/>
      <c r="G458" s="1212"/>
      <c r="H458" s="1139"/>
      <c r="I458" s="711"/>
    </row>
    <row r="459" spans="1:9" ht="17" x14ac:dyDescent="0.35">
      <c r="A459" s="1275"/>
      <c r="B459" s="1185" t="s">
        <v>322</v>
      </c>
      <c r="C459" s="796"/>
      <c r="D459" s="1164"/>
      <c r="E459" s="1141" t="s">
        <v>535</v>
      </c>
      <c r="F459" s="1137">
        <v>2.5</v>
      </c>
      <c r="G459" s="1212"/>
      <c r="H459" s="1139"/>
      <c r="I459" s="711"/>
    </row>
    <row r="460" spans="1:9" ht="15" thickBot="1" x14ac:dyDescent="0.4">
      <c r="A460" s="1276"/>
      <c r="B460" s="1231"/>
      <c r="C460" s="1173"/>
      <c r="D460" s="1277"/>
      <c r="E460" s="1278"/>
      <c r="F460" s="1279"/>
      <c r="G460" s="1213"/>
      <c r="H460" s="1280"/>
      <c r="I460" s="711"/>
    </row>
    <row r="461" spans="1:9" ht="15" thickBot="1" x14ac:dyDescent="0.4">
      <c r="A461" s="1153" t="s">
        <v>324</v>
      </c>
      <c r="B461" s="1154"/>
      <c r="C461" s="1154"/>
      <c r="D461" s="1154"/>
      <c r="E461" s="1154"/>
      <c r="F461" s="1155"/>
      <c r="G461" s="1156"/>
      <c r="H461" s="1157"/>
      <c r="I461" s="711"/>
    </row>
    <row r="462" spans="1:9" x14ac:dyDescent="0.35">
      <c r="A462" s="711"/>
      <c r="B462" s="711"/>
      <c r="C462" s="711"/>
      <c r="D462" s="711"/>
      <c r="E462" s="711"/>
      <c r="F462" s="1106"/>
      <c r="G462" s="1107"/>
      <c r="H462" s="1108"/>
      <c r="I462" s="711"/>
    </row>
    <row r="463" spans="1:9" ht="15" thickBot="1" x14ac:dyDescent="0.4">
      <c r="A463" s="711"/>
      <c r="B463" s="711"/>
      <c r="C463" s="711"/>
      <c r="D463" s="711"/>
      <c r="E463" s="711"/>
      <c r="F463" s="1106"/>
      <c r="G463" s="1107"/>
      <c r="H463" s="1108"/>
      <c r="I463" s="711"/>
    </row>
    <row r="464" spans="1:9" x14ac:dyDescent="0.35">
      <c r="A464" s="1116" t="s">
        <v>5</v>
      </c>
      <c r="B464" s="1117" t="s">
        <v>6</v>
      </c>
      <c r="C464" s="1117"/>
      <c r="D464" s="1117"/>
      <c r="E464" s="1118" t="s">
        <v>7</v>
      </c>
      <c r="F464" s="1119" t="s">
        <v>8</v>
      </c>
      <c r="G464" s="1120" t="s">
        <v>9</v>
      </c>
      <c r="H464" s="1121" t="s">
        <v>10</v>
      </c>
      <c r="I464" s="711"/>
    </row>
    <row r="465" spans="1:9" ht="15" thickBot="1" x14ac:dyDescent="0.4">
      <c r="A465" s="1122"/>
      <c r="B465" s="1123"/>
      <c r="C465" s="1123"/>
      <c r="D465" s="1123"/>
      <c r="E465" s="1124"/>
      <c r="F465" s="1125"/>
      <c r="G465" s="1126" t="s">
        <v>11</v>
      </c>
      <c r="H465" s="1127" t="s">
        <v>11</v>
      </c>
      <c r="I465" s="711"/>
    </row>
    <row r="466" spans="1:9" x14ac:dyDescent="0.35">
      <c r="A466" s="1162">
        <v>6600</v>
      </c>
      <c r="B466" s="1163" t="s">
        <v>325</v>
      </c>
      <c r="C466" s="796"/>
      <c r="D466" s="1164"/>
      <c r="E466" s="1136"/>
      <c r="F466" s="1137"/>
      <c r="G466" s="1138"/>
      <c r="H466" s="1139"/>
      <c r="I466" s="711"/>
    </row>
    <row r="467" spans="1:9" x14ac:dyDescent="0.35">
      <c r="A467" s="1134"/>
      <c r="B467" s="1185"/>
      <c r="C467" s="796"/>
      <c r="D467" s="1164"/>
      <c r="E467" s="1141"/>
      <c r="F467" s="1137"/>
      <c r="G467" s="1138"/>
      <c r="H467" s="1139"/>
      <c r="I467" s="711"/>
    </row>
    <row r="468" spans="1:9" x14ac:dyDescent="0.35">
      <c r="A468" s="1275">
        <v>66.11</v>
      </c>
      <c r="B468" s="1163" t="s">
        <v>328</v>
      </c>
      <c r="C468" s="796"/>
      <c r="D468" s="1164"/>
      <c r="E468" s="1141"/>
      <c r="F468" s="1137"/>
      <c r="G468" s="1212"/>
      <c r="H468" s="1139"/>
      <c r="I468" s="711"/>
    </row>
    <row r="469" spans="1:9" x14ac:dyDescent="0.35">
      <c r="A469" s="1275"/>
      <c r="B469" s="1185"/>
      <c r="C469" s="796"/>
      <c r="D469" s="1164"/>
      <c r="E469" s="1141"/>
      <c r="F469" s="1137"/>
      <c r="G469" s="1212"/>
      <c r="H469" s="1139"/>
      <c r="I469" s="711"/>
    </row>
    <row r="470" spans="1:9" x14ac:dyDescent="0.35">
      <c r="A470" s="1275"/>
      <c r="B470" s="1185" t="s">
        <v>329</v>
      </c>
      <c r="C470" s="796"/>
      <c r="D470" s="1164"/>
      <c r="E470" s="1141" t="s">
        <v>22</v>
      </c>
      <c r="F470" s="1137">
        <v>4</v>
      </c>
      <c r="G470" s="1212"/>
      <c r="H470" s="1139"/>
      <c r="I470" s="711"/>
    </row>
    <row r="471" spans="1:9" x14ac:dyDescent="0.35">
      <c r="A471" s="1275"/>
      <c r="B471" s="1185"/>
      <c r="C471" s="796"/>
      <c r="D471" s="1164"/>
      <c r="E471" s="1141"/>
      <c r="F471" s="1137"/>
      <c r="G471" s="1212"/>
      <c r="H471" s="1139"/>
      <c r="I471" s="711"/>
    </row>
    <row r="472" spans="1:9" x14ac:dyDescent="0.35">
      <c r="A472" s="1275"/>
      <c r="B472" s="1185" t="s">
        <v>330</v>
      </c>
      <c r="C472" s="796"/>
      <c r="D472" s="1164"/>
      <c r="E472" s="1141" t="s">
        <v>22</v>
      </c>
      <c r="F472" s="1137">
        <v>4</v>
      </c>
      <c r="G472" s="1212"/>
      <c r="H472" s="1139"/>
      <c r="I472" s="711"/>
    </row>
    <row r="473" spans="1:9" x14ac:dyDescent="0.35">
      <c r="A473" s="1275">
        <v>66.19</v>
      </c>
      <c r="B473" s="1163" t="s">
        <v>332</v>
      </c>
      <c r="C473" s="796"/>
      <c r="D473" s="1164"/>
      <c r="E473" s="1141"/>
      <c r="F473" s="1137"/>
      <c r="G473" s="1212"/>
      <c r="H473" s="1139"/>
      <c r="I473" s="711"/>
    </row>
    <row r="474" spans="1:9" x14ac:dyDescent="0.35">
      <c r="A474" s="1275"/>
      <c r="B474" s="1163"/>
      <c r="C474" s="796"/>
      <c r="D474" s="1164"/>
      <c r="E474" s="1141"/>
      <c r="F474" s="1137"/>
      <c r="G474" s="1212"/>
      <c r="H474" s="1139"/>
      <c r="I474" s="711"/>
    </row>
    <row r="475" spans="1:9" x14ac:dyDescent="0.35">
      <c r="A475" s="1275"/>
      <c r="B475" s="1163" t="s">
        <v>333</v>
      </c>
      <c r="C475" s="796"/>
      <c r="D475" s="1164"/>
      <c r="E475" s="1141"/>
      <c r="F475" s="1137"/>
      <c r="G475" s="1212"/>
      <c r="H475" s="1139"/>
      <c r="I475" s="711"/>
    </row>
    <row r="476" spans="1:9" x14ac:dyDescent="0.35">
      <c r="A476" s="1275"/>
      <c r="B476" s="1163"/>
      <c r="C476" s="796"/>
      <c r="D476" s="1164"/>
      <c r="E476" s="1141"/>
      <c r="F476" s="1137"/>
      <c r="G476" s="1212"/>
      <c r="H476" s="1139"/>
      <c r="I476" s="711"/>
    </row>
    <row r="477" spans="1:9" x14ac:dyDescent="0.35">
      <c r="A477" s="1275"/>
      <c r="B477" s="1185" t="s">
        <v>334</v>
      </c>
      <c r="C477" s="796"/>
      <c r="D477" s="1164"/>
      <c r="E477" s="1141" t="s">
        <v>80</v>
      </c>
      <c r="F477" s="1137">
        <v>50</v>
      </c>
      <c r="G477" s="1212"/>
      <c r="H477" s="1139"/>
      <c r="I477" s="711"/>
    </row>
    <row r="478" spans="1:9" x14ac:dyDescent="0.35">
      <c r="A478" s="1275"/>
      <c r="B478" s="1163"/>
      <c r="C478" s="796"/>
      <c r="D478" s="1164"/>
      <c r="E478" s="1141"/>
      <c r="F478" s="1137"/>
      <c r="G478" s="1212"/>
      <c r="H478" s="1139"/>
      <c r="I478" s="711"/>
    </row>
    <row r="479" spans="1:9" x14ac:dyDescent="0.35">
      <c r="A479" s="1275"/>
      <c r="B479" s="1163" t="s">
        <v>335</v>
      </c>
      <c r="C479" s="796"/>
      <c r="D479" s="1164"/>
      <c r="E479" s="1141"/>
      <c r="F479" s="1137"/>
      <c r="G479" s="1212"/>
      <c r="H479" s="1139"/>
      <c r="I479" s="711"/>
    </row>
    <row r="480" spans="1:9" x14ac:dyDescent="0.35">
      <c r="A480" s="1275"/>
      <c r="B480" s="1163"/>
      <c r="C480" s="796"/>
      <c r="D480" s="1164"/>
      <c r="E480" s="1141"/>
      <c r="F480" s="1137"/>
      <c r="G480" s="1212"/>
      <c r="H480" s="1139"/>
      <c r="I480" s="711"/>
    </row>
    <row r="481" spans="1:9" x14ac:dyDescent="0.35">
      <c r="A481" s="1275"/>
      <c r="B481" s="1185" t="s">
        <v>336</v>
      </c>
      <c r="C481" s="796"/>
      <c r="D481" s="1164"/>
      <c r="E481" s="1141" t="s">
        <v>80</v>
      </c>
      <c r="F481" s="1137">
        <v>50</v>
      </c>
      <c r="G481" s="1212"/>
      <c r="H481" s="1139"/>
      <c r="I481" s="711"/>
    </row>
    <row r="482" spans="1:9" ht="15" thickBot="1" x14ac:dyDescent="0.4">
      <c r="A482" s="1276"/>
      <c r="B482" s="1231"/>
      <c r="C482" s="1173"/>
      <c r="D482" s="1277"/>
      <c r="E482" s="1278"/>
      <c r="F482" s="1279"/>
      <c r="G482" s="1213"/>
      <c r="H482" s="1280"/>
      <c r="I482" s="711"/>
    </row>
    <row r="483" spans="1:9" ht="15" thickBot="1" x14ac:dyDescent="0.4">
      <c r="A483" s="1153" t="s">
        <v>337</v>
      </c>
      <c r="B483" s="1154"/>
      <c r="C483" s="1154"/>
      <c r="D483" s="1154"/>
      <c r="E483" s="1154"/>
      <c r="F483" s="1155"/>
      <c r="G483" s="1156"/>
      <c r="H483" s="1157"/>
      <c r="I483" s="711"/>
    </row>
    <row r="484" spans="1:9" x14ac:dyDescent="0.35">
      <c r="A484" s="711"/>
      <c r="B484" s="711"/>
      <c r="C484" s="711"/>
      <c r="D484" s="711"/>
      <c r="E484" s="711"/>
      <c r="F484" s="1106"/>
      <c r="G484" s="1107"/>
      <c r="H484" s="1108"/>
      <c r="I484" s="711"/>
    </row>
    <row r="485" spans="1:9" ht="15" thickBot="1" x14ac:dyDescent="0.4">
      <c r="A485" s="711"/>
      <c r="B485" s="711"/>
      <c r="C485" s="711"/>
      <c r="D485" s="711"/>
      <c r="E485" s="711"/>
      <c r="F485" s="1106"/>
      <c r="G485" s="1107"/>
      <c r="H485" s="1108"/>
      <c r="I485" s="711"/>
    </row>
    <row r="486" spans="1:9" x14ac:dyDescent="0.35">
      <c r="A486" s="1116" t="s">
        <v>5</v>
      </c>
      <c r="B486" s="1117" t="s">
        <v>6</v>
      </c>
      <c r="C486" s="1117"/>
      <c r="D486" s="1117"/>
      <c r="E486" s="1118" t="s">
        <v>7</v>
      </c>
      <c r="F486" s="1119" t="s">
        <v>8</v>
      </c>
      <c r="G486" s="1120" t="s">
        <v>9</v>
      </c>
      <c r="H486" s="1121" t="s">
        <v>10</v>
      </c>
      <c r="I486" s="711"/>
    </row>
    <row r="487" spans="1:9" ht="15" thickBot="1" x14ac:dyDescent="0.4">
      <c r="A487" s="1122"/>
      <c r="B487" s="1123"/>
      <c r="C487" s="1123"/>
      <c r="D487" s="1123"/>
      <c r="E487" s="1124"/>
      <c r="F487" s="1125"/>
      <c r="G487" s="1126" t="s">
        <v>11</v>
      </c>
      <c r="H487" s="1127" t="s">
        <v>11</v>
      </c>
      <c r="I487" s="711"/>
    </row>
    <row r="488" spans="1:9" x14ac:dyDescent="0.35">
      <c r="A488" s="1128" t="s">
        <v>338</v>
      </c>
      <c r="B488" s="1163" t="s">
        <v>339</v>
      </c>
      <c r="C488" s="796"/>
      <c r="D488" s="1164"/>
      <c r="E488" s="1136"/>
      <c r="F488" s="1137"/>
      <c r="G488" s="1138"/>
      <c r="H488" s="1139"/>
      <c r="I488" s="711"/>
    </row>
    <row r="489" spans="1:9" x14ac:dyDescent="0.35">
      <c r="A489" s="1134"/>
      <c r="B489" s="1185"/>
      <c r="C489" s="796"/>
      <c r="D489" s="1164"/>
      <c r="E489" s="1141"/>
      <c r="F489" s="1137"/>
      <c r="G489" s="1138"/>
      <c r="H489" s="1139"/>
      <c r="I489" s="711"/>
    </row>
    <row r="490" spans="1:9" x14ac:dyDescent="0.35">
      <c r="A490" s="1143" t="s">
        <v>342</v>
      </c>
      <c r="B490" s="2205" t="s">
        <v>501</v>
      </c>
      <c r="C490" s="2211"/>
      <c r="D490" s="2207"/>
      <c r="E490" s="1141"/>
      <c r="F490" s="1137"/>
      <c r="G490" s="1138"/>
      <c r="H490" s="1139"/>
      <c r="I490" s="711"/>
    </row>
    <row r="491" spans="1:9" x14ac:dyDescent="0.35">
      <c r="A491" s="1134"/>
      <c r="B491" s="1185"/>
      <c r="C491" s="796"/>
      <c r="D491" s="1164"/>
      <c r="E491" s="1141"/>
      <c r="F491" s="1137"/>
      <c r="G491" s="1138"/>
      <c r="H491" s="1139"/>
      <c r="I491" s="711"/>
    </row>
    <row r="492" spans="1:9" x14ac:dyDescent="0.35">
      <c r="A492" s="1134"/>
      <c r="B492" s="1185" t="s">
        <v>344</v>
      </c>
      <c r="C492" s="796"/>
      <c r="D492" s="1164"/>
      <c r="E492" s="1141" t="s">
        <v>80</v>
      </c>
      <c r="F492" s="1137">
        <v>5</v>
      </c>
      <c r="G492" s="1138"/>
      <c r="H492" s="1139"/>
      <c r="I492" s="711"/>
    </row>
    <row r="493" spans="1:9" x14ac:dyDescent="0.35">
      <c r="A493" s="1134"/>
      <c r="B493" s="1185"/>
      <c r="C493" s="796"/>
      <c r="D493" s="1164"/>
      <c r="E493" s="1141"/>
      <c r="F493" s="1137"/>
      <c r="G493" s="1138"/>
      <c r="H493" s="1139"/>
      <c r="I493" s="711"/>
    </row>
    <row r="494" spans="1:9" x14ac:dyDescent="0.35">
      <c r="A494" s="1134"/>
      <c r="B494" s="1185" t="s">
        <v>345</v>
      </c>
      <c r="C494" s="796"/>
      <c r="D494" s="1164"/>
      <c r="E494" s="1141" t="s">
        <v>80</v>
      </c>
      <c r="F494" s="1137">
        <v>5</v>
      </c>
      <c r="G494" s="1138"/>
      <c r="H494" s="1139"/>
      <c r="I494" s="711"/>
    </row>
    <row r="495" spans="1:9" x14ac:dyDescent="0.35">
      <c r="A495" s="1134"/>
      <c r="B495" s="1185"/>
      <c r="C495" s="796"/>
      <c r="D495" s="1164"/>
      <c r="E495" s="1141"/>
      <c r="F495" s="1137"/>
      <c r="G495" s="1138"/>
      <c r="H495" s="1139"/>
      <c r="I495" s="711"/>
    </row>
    <row r="496" spans="1:9" x14ac:dyDescent="0.35">
      <c r="A496" s="1281"/>
      <c r="B496" s="2205" t="s">
        <v>346</v>
      </c>
      <c r="C496" s="2211"/>
      <c r="D496" s="2207"/>
      <c r="E496" s="1141" t="s">
        <v>347</v>
      </c>
      <c r="F496" s="1137">
        <v>0</v>
      </c>
      <c r="G496" s="1138"/>
      <c r="H496" s="1139"/>
      <c r="I496" s="711"/>
    </row>
    <row r="497" spans="1:9" x14ac:dyDescent="0.35">
      <c r="A497" s="1134"/>
      <c r="B497" s="1185"/>
      <c r="C497" s="796"/>
      <c r="D497" s="1164"/>
      <c r="E497" s="1141"/>
      <c r="F497" s="1137"/>
      <c r="G497" s="1138"/>
      <c r="H497" s="1139"/>
      <c r="I497" s="711"/>
    </row>
    <row r="498" spans="1:9" x14ac:dyDescent="0.35">
      <c r="A498" s="1143" t="s">
        <v>348</v>
      </c>
      <c r="B498" s="2195" t="s">
        <v>349</v>
      </c>
      <c r="C498" s="2204"/>
      <c r="D498" s="2197"/>
      <c r="E498" s="1141"/>
      <c r="F498" s="1137"/>
      <c r="G498" s="1212"/>
      <c r="H498" s="1139"/>
      <c r="I498" s="711"/>
    </row>
    <row r="499" spans="1:9" x14ac:dyDescent="0.35">
      <c r="A499" s="1275"/>
      <c r="B499" s="1282"/>
      <c r="C499" s="796"/>
      <c r="D499" s="1164"/>
      <c r="E499" s="1141"/>
      <c r="F499" s="1137"/>
      <c r="G499" s="1212"/>
      <c r="H499" s="1139"/>
      <c r="I499" s="711"/>
    </row>
    <row r="500" spans="1:9" x14ac:dyDescent="0.35">
      <c r="A500" s="1275"/>
      <c r="B500" s="2195" t="s">
        <v>350</v>
      </c>
      <c r="C500" s="2204"/>
      <c r="D500" s="2197"/>
      <c r="E500" s="1141" t="s">
        <v>80</v>
      </c>
      <c r="F500" s="1137">
        <v>50</v>
      </c>
      <c r="G500" s="1212"/>
      <c r="H500" s="1139"/>
      <c r="I500" s="711"/>
    </row>
    <row r="501" spans="1:9" x14ac:dyDescent="0.35">
      <c r="A501" s="1275"/>
      <c r="B501" s="2195" t="s">
        <v>351</v>
      </c>
      <c r="C501" s="2204"/>
      <c r="D501" s="2197"/>
      <c r="E501" s="1141" t="s">
        <v>80</v>
      </c>
      <c r="F501" s="1137">
        <v>50</v>
      </c>
      <c r="G501" s="1212"/>
      <c r="H501" s="1139"/>
      <c r="I501" s="711"/>
    </row>
    <row r="502" spans="1:9" x14ac:dyDescent="0.35">
      <c r="A502" s="1275"/>
      <c r="B502" s="1283"/>
      <c r="C502" s="796"/>
      <c r="D502" s="1164"/>
      <c r="E502" s="1141"/>
      <c r="F502" s="1137"/>
      <c r="G502" s="1212"/>
      <c r="H502" s="1139"/>
      <c r="I502" s="711"/>
    </row>
    <row r="503" spans="1:9" x14ac:dyDescent="0.35">
      <c r="A503" s="1143" t="s">
        <v>352</v>
      </c>
      <c r="B503" s="2195" t="s">
        <v>353</v>
      </c>
      <c r="C503" s="2204"/>
      <c r="D503" s="2197"/>
      <c r="E503" s="1141"/>
      <c r="F503" s="1137"/>
      <c r="G503" s="1212"/>
      <c r="H503" s="1139"/>
      <c r="I503" s="711"/>
    </row>
    <row r="504" spans="1:9" x14ac:dyDescent="0.35">
      <c r="A504" s="1275"/>
      <c r="B504" s="1283"/>
      <c r="C504" s="796"/>
      <c r="D504" s="1164"/>
      <c r="E504" s="1141"/>
      <c r="F504" s="1137"/>
      <c r="G504" s="1212"/>
      <c r="H504" s="1139"/>
      <c r="I504" s="711"/>
    </row>
    <row r="505" spans="1:9" x14ac:dyDescent="0.35">
      <c r="A505" s="1275"/>
      <c r="B505" s="2195" t="s">
        <v>350</v>
      </c>
      <c r="C505" s="2204"/>
      <c r="D505" s="2197"/>
      <c r="E505" s="1141" t="s">
        <v>80</v>
      </c>
      <c r="F505" s="1137">
        <v>50</v>
      </c>
      <c r="G505" s="1212"/>
      <c r="H505" s="1139"/>
      <c r="I505" s="711"/>
    </row>
    <row r="506" spans="1:9" x14ac:dyDescent="0.35">
      <c r="A506" s="1275"/>
      <c r="B506" s="2195" t="s">
        <v>351</v>
      </c>
      <c r="C506" s="2204"/>
      <c r="D506" s="2197"/>
      <c r="E506" s="1141" t="s">
        <v>80</v>
      </c>
      <c r="F506" s="1137">
        <v>50</v>
      </c>
      <c r="G506" s="1212"/>
      <c r="H506" s="1139"/>
      <c r="I506" s="711"/>
    </row>
    <row r="507" spans="1:9" x14ac:dyDescent="0.35">
      <c r="A507" s="1275"/>
      <c r="B507" s="1283"/>
      <c r="C507" s="796"/>
      <c r="D507" s="1164"/>
      <c r="E507" s="1141"/>
      <c r="F507" s="1137"/>
      <c r="G507" s="1212"/>
      <c r="H507" s="1139"/>
      <c r="I507" s="711"/>
    </row>
    <row r="508" spans="1:9" x14ac:dyDescent="0.35">
      <c r="A508" s="1143" t="s">
        <v>354</v>
      </c>
      <c r="B508" s="2195" t="s">
        <v>355</v>
      </c>
      <c r="C508" s="2204"/>
      <c r="D508" s="2197"/>
      <c r="E508" s="1141"/>
      <c r="F508" s="1137"/>
      <c r="G508" s="1212"/>
      <c r="H508" s="1139"/>
      <c r="I508" s="711"/>
    </row>
    <row r="509" spans="1:9" x14ac:dyDescent="0.35">
      <c r="A509" s="1275"/>
      <c r="B509" s="1283"/>
      <c r="C509" s="796"/>
      <c r="D509" s="1164"/>
      <c r="E509" s="1141"/>
      <c r="F509" s="1137"/>
      <c r="G509" s="1212"/>
      <c r="H509" s="1139"/>
      <c r="I509" s="711"/>
    </row>
    <row r="510" spans="1:9" x14ac:dyDescent="0.35">
      <c r="A510" s="1275"/>
      <c r="B510" s="2195" t="s">
        <v>350</v>
      </c>
      <c r="C510" s="2204"/>
      <c r="D510" s="2197"/>
      <c r="E510" s="1141" t="s">
        <v>80</v>
      </c>
      <c r="F510" s="1137">
        <v>50</v>
      </c>
      <c r="G510" s="1212"/>
      <c r="H510" s="1139"/>
      <c r="I510" s="711"/>
    </row>
    <row r="511" spans="1:9" x14ac:dyDescent="0.35">
      <c r="A511" s="1275"/>
      <c r="B511" s="2195" t="s">
        <v>351</v>
      </c>
      <c r="C511" s="2204"/>
      <c r="D511" s="2197"/>
      <c r="E511" s="1141" t="s">
        <v>80</v>
      </c>
      <c r="F511" s="1137">
        <v>50</v>
      </c>
      <c r="G511" s="1212"/>
      <c r="H511" s="1139"/>
      <c r="I511" s="711"/>
    </row>
    <row r="512" spans="1:9" x14ac:dyDescent="0.35">
      <c r="A512" s="1275"/>
      <c r="B512" s="1283"/>
      <c r="C512" s="796"/>
      <c r="D512" s="1164"/>
      <c r="E512" s="1141"/>
      <c r="F512" s="1137"/>
      <c r="G512" s="1212"/>
      <c r="H512" s="1139"/>
      <c r="I512" s="711"/>
    </row>
    <row r="513" spans="1:9" x14ac:dyDescent="0.35">
      <c r="A513" s="1143" t="s">
        <v>356</v>
      </c>
      <c r="B513" s="2195" t="s">
        <v>357</v>
      </c>
      <c r="C513" s="2204"/>
      <c r="D513" s="2197"/>
      <c r="E513" s="1141"/>
      <c r="F513" s="1137"/>
      <c r="G513" s="1212"/>
      <c r="H513" s="1139"/>
      <c r="I513" s="711"/>
    </row>
    <row r="514" spans="1:9" x14ac:dyDescent="0.35">
      <c r="A514" s="1275"/>
      <c r="B514" s="1283"/>
      <c r="C514" s="796"/>
      <c r="D514" s="1164"/>
      <c r="E514" s="1141"/>
      <c r="F514" s="1137"/>
      <c r="G514" s="1212"/>
      <c r="H514" s="1139"/>
      <c r="I514" s="711"/>
    </row>
    <row r="515" spans="1:9" x14ac:dyDescent="0.35">
      <c r="A515" s="1275"/>
      <c r="B515" s="2195" t="s">
        <v>350</v>
      </c>
      <c r="C515" s="2204"/>
      <c r="D515" s="2197"/>
      <c r="E515" s="1141" t="s">
        <v>80</v>
      </c>
      <c r="F515" s="1137">
        <v>50</v>
      </c>
      <c r="G515" s="1212"/>
      <c r="H515" s="1139"/>
      <c r="I515" s="711"/>
    </row>
    <row r="516" spans="1:9" x14ac:dyDescent="0.35">
      <c r="A516" s="1275"/>
      <c r="B516" s="2195" t="s">
        <v>358</v>
      </c>
      <c r="C516" s="2204"/>
      <c r="D516" s="2197"/>
      <c r="E516" s="1141" t="s">
        <v>80</v>
      </c>
      <c r="F516" s="1137">
        <v>50</v>
      </c>
      <c r="G516" s="1212"/>
      <c r="H516" s="1139"/>
      <c r="I516" s="711"/>
    </row>
    <row r="517" spans="1:9" x14ac:dyDescent="0.35">
      <c r="A517" s="1275"/>
      <c r="B517" s="1284"/>
      <c r="C517" s="1285"/>
      <c r="D517" s="1286"/>
      <c r="E517" s="1141"/>
      <c r="F517" s="1137"/>
      <c r="G517" s="1212"/>
      <c r="H517" s="1139"/>
      <c r="I517" s="711"/>
    </row>
    <row r="518" spans="1:9" x14ac:dyDescent="0.35">
      <c r="A518" s="1143" t="s">
        <v>359</v>
      </c>
      <c r="B518" s="2192" t="s">
        <v>360</v>
      </c>
      <c r="C518" s="2193"/>
      <c r="D518" s="2194"/>
      <c r="E518" s="1141"/>
      <c r="F518" s="1137"/>
      <c r="G518" s="1212"/>
      <c r="H518" s="1139"/>
      <c r="I518" s="711"/>
    </row>
    <row r="519" spans="1:9" x14ac:dyDescent="0.35">
      <c r="A519" s="1275"/>
      <c r="B519" s="1287"/>
      <c r="C519" s="796"/>
      <c r="D519" s="1164"/>
      <c r="E519" s="1141"/>
      <c r="F519" s="1137"/>
      <c r="G519" s="1212"/>
      <c r="H519" s="1139"/>
      <c r="I519" s="711"/>
    </row>
    <row r="520" spans="1:9" x14ac:dyDescent="0.35">
      <c r="A520" s="1275"/>
      <c r="B520" s="2192" t="s">
        <v>350</v>
      </c>
      <c r="C520" s="2193"/>
      <c r="D520" s="2194"/>
      <c r="E520" s="1141" t="s">
        <v>80</v>
      </c>
      <c r="F520" s="1137">
        <v>50</v>
      </c>
      <c r="G520" s="1212"/>
      <c r="H520" s="1139"/>
      <c r="I520" s="711"/>
    </row>
    <row r="521" spans="1:9" x14ac:dyDescent="0.35">
      <c r="A521" s="1275"/>
      <c r="B521" s="2192" t="s">
        <v>358</v>
      </c>
      <c r="C521" s="2193"/>
      <c r="D521" s="2194"/>
      <c r="E521" s="1141" t="s">
        <v>80</v>
      </c>
      <c r="F521" s="1137">
        <v>50</v>
      </c>
      <c r="G521" s="1212"/>
      <c r="H521" s="1139"/>
      <c r="I521" s="711"/>
    </row>
    <row r="522" spans="1:9" x14ac:dyDescent="0.35">
      <c r="A522" s="1275"/>
      <c r="B522" s="1288"/>
      <c r="C522" s="1289"/>
      <c r="D522" s="1290"/>
      <c r="E522" s="1141"/>
      <c r="F522" s="1137"/>
      <c r="G522" s="1212"/>
      <c r="H522" s="1139"/>
      <c r="I522" s="711"/>
    </row>
    <row r="523" spans="1:9" x14ac:dyDescent="0.35">
      <c r="A523" s="1143" t="s">
        <v>363</v>
      </c>
      <c r="B523" s="2192" t="s">
        <v>364</v>
      </c>
      <c r="C523" s="2193"/>
      <c r="D523" s="2194"/>
      <c r="E523" s="1141" t="s">
        <v>22</v>
      </c>
      <c r="F523" s="1137">
        <v>20</v>
      </c>
      <c r="G523" s="1212"/>
      <c r="H523" s="1139"/>
      <c r="I523" s="711"/>
    </row>
    <row r="524" spans="1:9" x14ac:dyDescent="0.35">
      <c r="A524" s="1275"/>
      <c r="B524" s="1291"/>
      <c r="C524" s="796"/>
      <c r="D524" s="1164"/>
      <c r="E524" s="1141"/>
      <c r="F524" s="1137"/>
      <c r="G524" s="1212"/>
      <c r="H524" s="1139"/>
      <c r="I524" s="711"/>
    </row>
    <row r="525" spans="1:9" x14ac:dyDescent="0.35">
      <c r="A525" s="1143" t="s">
        <v>365</v>
      </c>
      <c r="B525" s="2192" t="s">
        <v>366</v>
      </c>
      <c r="C525" s="2193"/>
      <c r="D525" s="2194"/>
      <c r="E525" s="1141" t="s">
        <v>80</v>
      </c>
      <c r="F525" s="1137">
        <v>50</v>
      </c>
      <c r="G525" s="1212"/>
      <c r="H525" s="1139"/>
      <c r="I525" s="711"/>
    </row>
    <row r="526" spans="1:9" ht="15" thickBot="1" x14ac:dyDescent="0.4">
      <c r="A526" s="1276"/>
      <c r="B526" s="1231"/>
      <c r="C526" s="1173"/>
      <c r="D526" s="1277"/>
      <c r="E526" s="1278"/>
      <c r="F526" s="1279"/>
      <c r="G526" s="1213"/>
      <c r="H526" s="1280"/>
      <c r="I526" s="711"/>
    </row>
    <row r="527" spans="1:9" ht="15" thickBot="1" x14ac:dyDescent="0.4">
      <c r="A527" s="1153" t="s">
        <v>367</v>
      </c>
      <c r="B527" s="1154"/>
      <c r="C527" s="1154"/>
      <c r="D527" s="1154"/>
      <c r="E527" s="1154"/>
      <c r="F527" s="1155"/>
      <c r="G527" s="1156"/>
      <c r="H527" s="1157"/>
      <c r="I527" s="711"/>
    </row>
    <row r="528" spans="1:9" x14ac:dyDescent="0.35">
      <c r="A528" s="711"/>
      <c r="B528" s="711"/>
      <c r="C528" s="711"/>
      <c r="D528" s="711"/>
      <c r="E528" s="711"/>
      <c r="F528" s="1106"/>
      <c r="G528" s="1107"/>
      <c r="H528" s="1108"/>
      <c r="I528" s="711"/>
    </row>
    <row r="529" spans="1:9" ht="15" thickBot="1" x14ac:dyDescent="0.4">
      <c r="A529" s="711"/>
      <c r="B529" s="711"/>
      <c r="C529" s="711"/>
      <c r="D529" s="711"/>
      <c r="E529" s="711"/>
      <c r="F529" s="1106"/>
      <c r="G529" s="1107"/>
      <c r="H529" s="1108"/>
      <c r="I529" s="711"/>
    </row>
    <row r="530" spans="1:9" x14ac:dyDescent="0.35">
      <c r="A530" s="1116" t="s">
        <v>5</v>
      </c>
      <c r="B530" s="1117" t="s">
        <v>6</v>
      </c>
      <c r="C530" s="1117"/>
      <c r="D530" s="1117"/>
      <c r="E530" s="1118" t="s">
        <v>7</v>
      </c>
      <c r="F530" s="1119" t="s">
        <v>8</v>
      </c>
      <c r="G530" s="1120" t="s">
        <v>9</v>
      </c>
      <c r="H530" s="1121" t="s">
        <v>10</v>
      </c>
      <c r="I530" s="711"/>
    </row>
    <row r="531" spans="1:9" ht="15" thickBot="1" x14ac:dyDescent="0.4">
      <c r="A531" s="1122"/>
      <c r="B531" s="1123"/>
      <c r="C531" s="1123"/>
      <c r="D531" s="1123"/>
      <c r="E531" s="1124"/>
      <c r="F531" s="1125"/>
      <c r="G531" s="1126" t="s">
        <v>11</v>
      </c>
      <c r="H531" s="1127" t="s">
        <v>11</v>
      </c>
      <c r="I531" s="711"/>
    </row>
    <row r="532" spans="1:9" x14ac:dyDescent="0.35">
      <c r="A532" s="1292"/>
      <c r="B532" s="1232"/>
      <c r="C532" s="1158"/>
      <c r="D532" s="1293"/>
      <c r="E532" s="1294"/>
      <c r="F532" s="1295"/>
      <c r="G532" s="1296"/>
      <c r="H532" s="1195"/>
      <c r="I532" s="711"/>
    </row>
    <row r="533" spans="1:9" x14ac:dyDescent="0.35">
      <c r="A533" s="1162">
        <v>7100</v>
      </c>
      <c r="B533" s="1163" t="s">
        <v>107</v>
      </c>
      <c r="C533" s="796"/>
      <c r="D533" s="1164"/>
      <c r="E533" s="1136"/>
      <c r="F533" s="1137"/>
      <c r="G533" s="1138"/>
      <c r="H533" s="1139"/>
      <c r="I533" s="711"/>
    </row>
    <row r="534" spans="1:9" x14ac:dyDescent="0.35">
      <c r="A534" s="1134"/>
      <c r="B534" s="1185"/>
      <c r="C534" s="796"/>
      <c r="D534" s="1164"/>
      <c r="E534" s="1141"/>
      <c r="F534" s="1137"/>
      <c r="G534" s="1138"/>
      <c r="H534" s="1139"/>
      <c r="I534" s="711"/>
    </row>
    <row r="535" spans="1:9" x14ac:dyDescent="0.35">
      <c r="A535" s="1143" t="s">
        <v>108</v>
      </c>
      <c r="B535" s="2195" t="s">
        <v>502</v>
      </c>
      <c r="C535" s="2196"/>
      <c r="D535" s="2197"/>
      <c r="E535" s="1141" t="s">
        <v>503</v>
      </c>
      <c r="F535" s="1137">
        <v>1</v>
      </c>
      <c r="G535" s="1212">
        <v>150000</v>
      </c>
      <c r="H535" s="1139">
        <f>F535*G535</f>
        <v>150000</v>
      </c>
      <c r="I535" s="711"/>
    </row>
    <row r="536" spans="1:9" ht="15" thickBot="1" x14ac:dyDescent="0.4">
      <c r="A536" s="1276"/>
      <c r="B536" s="1231"/>
      <c r="C536" s="1173"/>
      <c r="D536" s="1277"/>
      <c r="E536" s="1278"/>
      <c r="F536" s="1279"/>
      <c r="G536" s="1213"/>
      <c r="H536" s="1280"/>
      <c r="I536" s="711"/>
    </row>
    <row r="537" spans="1:9" ht="15" thickBot="1" x14ac:dyDescent="0.4">
      <c r="A537" s="1153" t="s">
        <v>111</v>
      </c>
      <c r="B537" s="1154"/>
      <c r="C537" s="1154"/>
      <c r="D537" s="1154"/>
      <c r="E537" s="1154"/>
      <c r="F537" s="1155"/>
      <c r="G537" s="1156"/>
      <c r="H537" s="1157">
        <f>SUM(H535:H536)</f>
        <v>150000</v>
      </c>
      <c r="I537" s="711"/>
    </row>
    <row r="538" spans="1:9" x14ac:dyDescent="0.35">
      <c r="A538" s="711"/>
      <c r="B538" s="711"/>
      <c r="C538" s="711"/>
      <c r="D538" s="711"/>
      <c r="E538" s="711"/>
      <c r="F538" s="1106"/>
      <c r="G538" s="1107"/>
      <c r="H538" s="1108"/>
      <c r="I538" s="711"/>
    </row>
    <row r="539" spans="1:9" x14ac:dyDescent="0.35">
      <c r="A539" s="1112" t="s">
        <v>112</v>
      </c>
      <c r="B539" s="1112"/>
      <c r="C539" s="796"/>
      <c r="D539" s="796"/>
      <c r="E539" s="796"/>
      <c r="F539" s="1113"/>
      <c r="G539" s="1114"/>
      <c r="H539" s="1297"/>
      <c r="I539" s="711"/>
    </row>
    <row r="540" spans="1:9" ht="15" thickBot="1" x14ac:dyDescent="0.4">
      <c r="A540" s="1135"/>
      <c r="B540" s="1135"/>
      <c r="C540" s="796"/>
      <c r="D540" s="796"/>
      <c r="E540" s="1187"/>
      <c r="F540" s="1113"/>
      <c r="G540" s="1114"/>
      <c r="H540" s="1297"/>
      <c r="I540" s="711"/>
    </row>
    <row r="541" spans="1:9" ht="15" thickBot="1" x14ac:dyDescent="0.4">
      <c r="A541" s="1298" t="s">
        <v>113</v>
      </c>
      <c r="B541" s="1245" t="s">
        <v>6</v>
      </c>
      <c r="C541" s="1244"/>
      <c r="D541" s="1244"/>
      <c r="E541" s="1246"/>
      <c r="F541" s="1247"/>
      <c r="G541" s="1299"/>
      <c r="H541" s="1157" t="s">
        <v>114</v>
      </c>
      <c r="I541" s="711"/>
    </row>
    <row r="542" spans="1:9" x14ac:dyDescent="0.35">
      <c r="A542" s="1300">
        <v>1300</v>
      </c>
      <c r="B542" s="1301" t="s">
        <v>115</v>
      </c>
      <c r="C542" s="1302"/>
      <c r="D542" s="1303"/>
      <c r="E542" s="1304"/>
      <c r="F542" s="1305"/>
      <c r="G542" s="1306"/>
      <c r="H542" s="1307"/>
      <c r="I542" s="711"/>
    </row>
    <row r="543" spans="1:9" x14ac:dyDescent="0.35">
      <c r="A543" s="1300">
        <v>1400</v>
      </c>
      <c r="B543" s="1185" t="s">
        <v>368</v>
      </c>
      <c r="C543" s="796"/>
      <c r="D543" s="796"/>
      <c r="E543" s="1308"/>
      <c r="F543" s="1305"/>
      <c r="G543" s="1306"/>
      <c r="H543" s="1307"/>
      <c r="I543" s="711"/>
    </row>
    <row r="544" spans="1:9" x14ac:dyDescent="0.35">
      <c r="A544" s="1300">
        <v>1500</v>
      </c>
      <c r="B544" s="1309" t="s">
        <v>33</v>
      </c>
      <c r="C544" s="1310"/>
      <c r="D544" s="1310"/>
      <c r="E544" s="1311"/>
      <c r="F544" s="1305"/>
      <c r="G544" s="1312"/>
      <c r="H544" s="1313"/>
      <c r="I544" s="711"/>
    </row>
    <row r="545" spans="1:9" x14ac:dyDescent="0.35">
      <c r="A545" s="1314">
        <v>1700</v>
      </c>
      <c r="B545" s="1309" t="s">
        <v>42</v>
      </c>
      <c r="C545" s="1310"/>
      <c r="D545" s="1310"/>
      <c r="E545" s="1315"/>
      <c r="F545" s="1316"/>
      <c r="G545" s="1312"/>
      <c r="H545" s="1313"/>
      <c r="I545" s="711"/>
    </row>
    <row r="546" spans="1:9" x14ac:dyDescent="0.35">
      <c r="A546" s="1300" t="s">
        <v>48</v>
      </c>
      <c r="B546" s="1301" t="s">
        <v>49</v>
      </c>
      <c r="C546" s="1302"/>
      <c r="D546" s="1308"/>
      <c r="E546" s="1311"/>
      <c r="F546" s="1305"/>
      <c r="G546" s="1306"/>
      <c r="H546" s="1307"/>
      <c r="I546" s="711"/>
    </row>
    <row r="547" spans="1:9" x14ac:dyDescent="0.35">
      <c r="A547" s="1317">
        <v>2100</v>
      </c>
      <c r="B547" s="1301" t="s">
        <v>64</v>
      </c>
      <c r="C547" s="1302"/>
      <c r="D547" s="1303"/>
      <c r="E547" s="1311"/>
      <c r="F547" s="1305"/>
      <c r="G547" s="1306"/>
      <c r="H547" s="1307"/>
      <c r="I547" s="711"/>
    </row>
    <row r="548" spans="1:9" x14ac:dyDescent="0.35">
      <c r="A548" s="1300">
        <v>2200</v>
      </c>
      <c r="B548" s="1318" t="s">
        <v>71</v>
      </c>
      <c r="C548" s="1308"/>
      <c r="D548" s="1308"/>
      <c r="E548" s="1311"/>
      <c r="F548" s="1305"/>
      <c r="G548" s="1306"/>
      <c r="H548" s="1307"/>
      <c r="I548" s="711"/>
    </row>
    <row r="549" spans="1:9" x14ac:dyDescent="0.35">
      <c r="A549" s="1200">
        <v>2300</v>
      </c>
      <c r="B549" s="1185" t="s">
        <v>369</v>
      </c>
      <c r="C549" s="796"/>
      <c r="D549" s="796"/>
      <c r="E549" s="1187"/>
      <c r="F549" s="1113"/>
      <c r="G549" s="1242"/>
      <c r="H549" s="1139"/>
      <c r="I549" s="711"/>
    </row>
    <row r="550" spans="1:9" x14ac:dyDescent="0.35">
      <c r="A550" s="1300">
        <v>2500</v>
      </c>
      <c r="B550" s="1301" t="s">
        <v>116</v>
      </c>
      <c r="C550" s="1302"/>
      <c r="D550" s="1308"/>
      <c r="E550" s="1311"/>
      <c r="F550" s="1305"/>
      <c r="G550" s="1306"/>
      <c r="H550" s="1307"/>
      <c r="I550" s="711"/>
    </row>
    <row r="551" spans="1:9" x14ac:dyDescent="0.35">
      <c r="A551" s="1300">
        <v>2600</v>
      </c>
      <c r="B551" s="1301" t="s">
        <v>371</v>
      </c>
      <c r="C551" s="1302"/>
      <c r="D551" s="1308"/>
      <c r="E551" s="1311"/>
      <c r="F551" s="1305"/>
      <c r="G551" s="1306"/>
      <c r="H551" s="1307"/>
      <c r="I551" s="711"/>
    </row>
    <row r="552" spans="1:9" x14ac:dyDescent="0.35">
      <c r="A552" s="1300">
        <v>3300</v>
      </c>
      <c r="B552" s="1318" t="s">
        <v>372</v>
      </c>
      <c r="C552" s="1308"/>
      <c r="D552" s="1308"/>
      <c r="E552" s="1311"/>
      <c r="F552" s="1305"/>
      <c r="G552" s="1306"/>
      <c r="H552" s="1307"/>
      <c r="I552" s="711"/>
    </row>
    <row r="553" spans="1:9" x14ac:dyDescent="0.35">
      <c r="A553" s="1300">
        <v>3400</v>
      </c>
      <c r="B553" s="1318" t="s">
        <v>117</v>
      </c>
      <c r="C553" s="1308"/>
      <c r="D553" s="1308"/>
      <c r="E553" s="1311"/>
      <c r="F553" s="1305"/>
      <c r="G553" s="1306"/>
      <c r="H553" s="1307"/>
      <c r="I553" s="711"/>
    </row>
    <row r="554" spans="1:9" x14ac:dyDescent="0.35">
      <c r="A554" s="1300">
        <v>3600</v>
      </c>
      <c r="B554" s="1318" t="s">
        <v>118</v>
      </c>
      <c r="C554" s="1308"/>
      <c r="D554" s="1308"/>
      <c r="E554" s="1311"/>
      <c r="F554" s="1305"/>
      <c r="G554" s="1306"/>
      <c r="H554" s="1307"/>
      <c r="I554" s="711"/>
    </row>
    <row r="555" spans="1:9" x14ac:dyDescent="0.35">
      <c r="A555" s="1300">
        <v>4100</v>
      </c>
      <c r="B555" s="1318" t="s">
        <v>504</v>
      </c>
      <c r="C555" s="1308"/>
      <c r="D555" s="1308"/>
      <c r="E555" s="1311"/>
      <c r="F555" s="1305"/>
      <c r="G555" s="1306"/>
      <c r="H555" s="1307"/>
      <c r="I555" s="711"/>
    </row>
    <row r="556" spans="1:9" x14ac:dyDescent="0.35">
      <c r="A556" s="1317">
        <v>4200</v>
      </c>
      <c r="B556" s="1319" t="s">
        <v>505</v>
      </c>
      <c r="C556" s="1320"/>
      <c r="D556" s="1320"/>
      <c r="E556" s="1308"/>
      <c r="F556" s="1305"/>
      <c r="G556" s="1306"/>
      <c r="H556" s="1307"/>
      <c r="I556" s="711"/>
    </row>
    <row r="557" spans="1:9" x14ac:dyDescent="0.35">
      <c r="A557" s="1317">
        <v>4900</v>
      </c>
      <c r="B557" s="1321" t="s">
        <v>98</v>
      </c>
      <c r="C557" s="1322"/>
      <c r="D557" s="1322"/>
      <c r="E557" s="1322"/>
      <c r="F557" s="1322"/>
      <c r="G557" s="1323"/>
      <c r="H557" s="1307"/>
      <c r="I557" s="711"/>
    </row>
    <row r="558" spans="1:9" x14ac:dyDescent="0.35">
      <c r="A558" s="1300">
        <v>5400</v>
      </c>
      <c r="B558" s="1318" t="s">
        <v>373</v>
      </c>
      <c r="C558" s="1308"/>
      <c r="D558" s="1308"/>
      <c r="E558" s="1311"/>
      <c r="F558" s="1305"/>
      <c r="G558" s="1306"/>
      <c r="H558" s="1307"/>
      <c r="I558" s="711"/>
    </row>
    <row r="559" spans="1:9" x14ac:dyDescent="0.35">
      <c r="A559" s="1317">
        <v>6100</v>
      </c>
      <c r="B559" s="1319" t="s">
        <v>376</v>
      </c>
      <c r="C559" s="1320"/>
      <c r="D559" s="1320"/>
      <c r="E559" s="1311"/>
      <c r="F559" s="1305"/>
      <c r="G559" s="1306"/>
      <c r="H559" s="1307"/>
      <c r="I559" s="711"/>
    </row>
    <row r="560" spans="1:9" x14ac:dyDescent="0.35">
      <c r="A560" s="1317">
        <v>6200</v>
      </c>
      <c r="B560" s="1319" t="s">
        <v>377</v>
      </c>
      <c r="C560" s="1320"/>
      <c r="D560" s="1320"/>
      <c r="E560" s="1311"/>
      <c r="F560" s="1305"/>
      <c r="G560" s="1306"/>
      <c r="H560" s="1307"/>
      <c r="I560" s="711"/>
    </row>
    <row r="561" spans="1:10" x14ac:dyDescent="0.35">
      <c r="A561" s="1317">
        <v>6300</v>
      </c>
      <c r="B561" s="1319" t="s">
        <v>378</v>
      </c>
      <c r="C561" s="1320"/>
      <c r="D561" s="1320"/>
      <c r="E561" s="1311"/>
      <c r="F561" s="1305"/>
      <c r="G561" s="1306"/>
      <c r="H561" s="1307"/>
      <c r="I561" s="711"/>
    </row>
    <row r="562" spans="1:10" x14ac:dyDescent="0.35">
      <c r="A562" s="1317">
        <v>6400</v>
      </c>
      <c r="B562" s="1319" t="s">
        <v>379</v>
      </c>
      <c r="C562" s="1320"/>
      <c r="D562" s="1320"/>
      <c r="E562" s="1311"/>
      <c r="F562" s="1305"/>
      <c r="G562" s="1306"/>
      <c r="H562" s="1307"/>
      <c r="I562" s="711"/>
    </row>
    <row r="563" spans="1:10" x14ac:dyDescent="0.35">
      <c r="A563" s="1317">
        <v>6600</v>
      </c>
      <c r="B563" s="1319" t="s">
        <v>380</v>
      </c>
      <c r="C563" s="1320"/>
      <c r="D563" s="1320"/>
      <c r="E563" s="1311"/>
      <c r="F563" s="1305"/>
      <c r="G563" s="1306"/>
      <c r="H563" s="1307"/>
      <c r="I563" s="711"/>
    </row>
    <row r="564" spans="1:10" x14ac:dyDescent="0.35">
      <c r="A564" s="1317" t="s">
        <v>338</v>
      </c>
      <c r="B564" s="1319" t="s">
        <v>381</v>
      </c>
      <c r="C564" s="1320"/>
      <c r="D564" s="1320"/>
      <c r="E564" s="1311"/>
      <c r="F564" s="1305"/>
      <c r="G564" s="1306"/>
      <c r="H564" s="1307"/>
      <c r="I564" s="711"/>
    </row>
    <row r="565" spans="1:10" x14ac:dyDescent="0.35">
      <c r="A565" s="1317">
        <v>7100</v>
      </c>
      <c r="B565" s="1319" t="s">
        <v>119</v>
      </c>
      <c r="C565" s="1320"/>
      <c r="D565" s="1320"/>
      <c r="E565" s="1311"/>
      <c r="F565" s="1305"/>
      <c r="G565" s="1306"/>
      <c r="H565" s="1307">
        <f>H537</f>
        <v>150000</v>
      </c>
      <c r="I565" s="711"/>
    </row>
    <row r="566" spans="1:10" ht="15" thickBot="1" x14ac:dyDescent="0.4">
      <c r="A566" s="1324"/>
      <c r="B566" s="1325"/>
      <c r="C566" s="1326"/>
      <c r="D566" s="1326"/>
      <c r="E566" s="1327"/>
      <c r="F566" s="1328"/>
      <c r="G566" s="1329"/>
      <c r="H566" s="1330"/>
      <c r="I566" s="711"/>
    </row>
    <row r="567" spans="1:10" x14ac:dyDescent="0.35">
      <c r="A567" s="2198" t="s">
        <v>112</v>
      </c>
      <c r="B567" s="2199"/>
      <c r="C567" s="2199"/>
      <c r="D567" s="2199"/>
      <c r="E567" s="2199"/>
      <c r="F567" s="2199"/>
      <c r="G567" s="2200"/>
      <c r="H567" s="1331"/>
      <c r="I567" s="711"/>
    </row>
    <row r="568" spans="1:10" x14ac:dyDescent="0.35">
      <c r="A568" s="2201" t="s">
        <v>529</v>
      </c>
      <c r="B568" s="2202"/>
      <c r="C568" s="2202"/>
      <c r="D568" s="2202"/>
      <c r="E568" s="2202"/>
      <c r="F568" s="2202"/>
      <c r="G568" s="2203"/>
      <c r="H568" s="1331"/>
      <c r="I568" s="711"/>
    </row>
    <row r="569" spans="1:10" x14ac:dyDescent="0.35">
      <c r="A569" s="2201" t="s">
        <v>530</v>
      </c>
      <c r="B569" s="2202"/>
      <c r="C569" s="2202"/>
      <c r="D569" s="2202"/>
      <c r="E569" s="2202"/>
      <c r="F569" s="2202"/>
      <c r="G569" s="2203"/>
      <c r="H569" s="1331"/>
      <c r="I569" s="711"/>
    </row>
    <row r="570" spans="1:10" x14ac:dyDescent="0.35">
      <c r="A570" s="2201" t="s">
        <v>531</v>
      </c>
      <c r="B570" s="2202"/>
      <c r="C570" s="2202"/>
      <c r="D570" s="2202"/>
      <c r="E570" s="2202"/>
      <c r="F570" s="2202"/>
      <c r="G570" s="2203"/>
      <c r="H570" s="1331"/>
      <c r="I570" s="711"/>
    </row>
    <row r="571" spans="1:10" ht="15" thickBot="1" x14ac:dyDescent="0.4">
      <c r="A571" s="2189" t="s">
        <v>509</v>
      </c>
      <c r="B571" s="2190"/>
      <c r="C571" s="2190"/>
      <c r="D571" s="2190"/>
      <c r="E571" s="2190"/>
      <c r="F571" s="2190"/>
      <c r="G571" s="2191"/>
      <c r="H571" s="1332"/>
      <c r="I571" s="711"/>
      <c r="J571" s="1333"/>
    </row>
    <row r="572" spans="1:10" x14ac:dyDescent="0.35">
      <c r="A572" s="711"/>
      <c r="B572" s="711"/>
      <c r="C572" s="711"/>
      <c r="D572" s="711"/>
      <c r="E572" s="711"/>
      <c r="F572" s="1106"/>
      <c r="G572" s="1107"/>
      <c r="H572" s="1108"/>
      <c r="I572" s="711"/>
    </row>
  </sheetData>
  <mergeCells count="43">
    <mergeCell ref="B261:D261"/>
    <mergeCell ref="A1:H1"/>
    <mergeCell ref="C3:H3"/>
    <mergeCell ref="C5:H5"/>
    <mergeCell ref="B11:D11"/>
    <mergeCell ref="B13:D13"/>
    <mergeCell ref="B15:D15"/>
    <mergeCell ref="B16:D16"/>
    <mergeCell ref="B23:D23"/>
    <mergeCell ref="B29:D29"/>
    <mergeCell ref="B196:D196"/>
    <mergeCell ref="B247:D247"/>
    <mergeCell ref="B503:D503"/>
    <mergeCell ref="B267:D267"/>
    <mergeCell ref="B353:D353"/>
    <mergeCell ref="B358:D358"/>
    <mergeCell ref="B360:D360"/>
    <mergeCell ref="B362:D362"/>
    <mergeCell ref="B364:D364"/>
    <mergeCell ref="B490:D490"/>
    <mergeCell ref="B496:D496"/>
    <mergeCell ref="B498:D498"/>
    <mergeCell ref="B500:D500"/>
    <mergeCell ref="B501:D501"/>
    <mergeCell ref="B523:D523"/>
    <mergeCell ref="B505:D505"/>
    <mergeCell ref="B506:D506"/>
    <mergeCell ref="B508:D508"/>
    <mergeCell ref="B510:D510"/>
    <mergeCell ref="B511:D511"/>
    <mergeCell ref="B513:D513"/>
    <mergeCell ref="B515:D515"/>
    <mergeCell ref="B516:D516"/>
    <mergeCell ref="B518:D518"/>
    <mergeCell ref="B520:D520"/>
    <mergeCell ref="B521:D521"/>
    <mergeCell ref="A571:G571"/>
    <mergeCell ref="B525:D525"/>
    <mergeCell ref="B535:D535"/>
    <mergeCell ref="A567:G567"/>
    <mergeCell ref="A568:G568"/>
    <mergeCell ref="A569:G569"/>
    <mergeCell ref="A570:G57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97"/>
  <sheetViews>
    <sheetView showGridLines="0" topLeftCell="B46" zoomScaleNormal="100" zoomScaleSheetLayoutView="100" zoomScalePageLayoutView="79" workbookViewId="0">
      <selection activeCell="K616" sqref="K616"/>
    </sheetView>
  </sheetViews>
  <sheetFormatPr defaultRowHeight="14" x14ac:dyDescent="0.25"/>
  <cols>
    <col min="1" max="1" width="1.08984375" style="178" customWidth="1"/>
    <col min="2" max="2" width="10.453125" style="178" customWidth="1"/>
    <col min="3" max="3" width="8" style="178" customWidth="1"/>
    <col min="4" max="4" width="15.6328125" style="178" customWidth="1"/>
    <col min="5" max="5" width="35.90625" style="178" customWidth="1"/>
    <col min="6" max="6" width="13.453125" style="178" bestFit="1" customWidth="1"/>
    <col min="7" max="7" width="10.36328125" style="254" customWidth="1"/>
    <col min="8" max="8" width="15.453125" style="179" customWidth="1"/>
    <col min="9" max="9" width="16.90625" style="179" bestFit="1" customWidth="1"/>
    <col min="10" max="10" width="9.08984375" style="178"/>
    <col min="11" max="11" width="16.90625" style="178" bestFit="1" customWidth="1"/>
    <col min="12" max="256" width="9.08984375" style="178"/>
    <col min="257" max="257" width="1.08984375" style="178" customWidth="1"/>
    <col min="258" max="258" width="10.453125" style="178" customWidth="1"/>
    <col min="259" max="259" width="8" style="178" customWidth="1"/>
    <col min="260" max="260" width="15.6328125" style="178" customWidth="1"/>
    <col min="261" max="261" width="35.90625" style="178" customWidth="1"/>
    <col min="262" max="262" width="13.453125" style="178" bestFit="1" customWidth="1"/>
    <col min="263" max="263" width="10.36328125" style="178" customWidth="1"/>
    <col min="264" max="264" width="15.453125" style="178" customWidth="1"/>
    <col min="265" max="265" width="16.90625" style="178" bestFit="1" customWidth="1"/>
    <col min="266" max="512" width="9.08984375" style="178"/>
    <col min="513" max="513" width="1.08984375" style="178" customWidth="1"/>
    <col min="514" max="514" width="10.453125" style="178" customWidth="1"/>
    <col min="515" max="515" width="8" style="178" customWidth="1"/>
    <col min="516" max="516" width="15.6328125" style="178" customWidth="1"/>
    <col min="517" max="517" width="35.90625" style="178" customWidth="1"/>
    <col min="518" max="518" width="13.453125" style="178" bestFit="1" customWidth="1"/>
    <col min="519" max="519" width="10.36328125" style="178" customWidth="1"/>
    <col min="520" max="520" width="15.453125" style="178" customWidth="1"/>
    <col min="521" max="521" width="16.90625" style="178" bestFit="1" customWidth="1"/>
    <col min="522" max="768" width="9.08984375" style="178"/>
    <col min="769" max="769" width="1.08984375" style="178" customWidth="1"/>
    <col min="770" max="770" width="10.453125" style="178" customWidth="1"/>
    <col min="771" max="771" width="8" style="178" customWidth="1"/>
    <col min="772" max="772" width="15.6328125" style="178" customWidth="1"/>
    <col min="773" max="773" width="35.90625" style="178" customWidth="1"/>
    <col min="774" max="774" width="13.453125" style="178" bestFit="1" customWidth="1"/>
    <col min="775" max="775" width="10.36328125" style="178" customWidth="1"/>
    <col min="776" max="776" width="15.453125" style="178" customWidth="1"/>
    <col min="777" max="777" width="16.90625" style="178" bestFit="1" customWidth="1"/>
    <col min="778" max="1024" width="9.08984375" style="178"/>
    <col min="1025" max="1025" width="1.08984375" style="178" customWidth="1"/>
    <col min="1026" max="1026" width="10.453125" style="178" customWidth="1"/>
    <col min="1027" max="1027" width="8" style="178" customWidth="1"/>
    <col min="1028" max="1028" width="15.6328125" style="178" customWidth="1"/>
    <col min="1029" max="1029" width="35.90625" style="178" customWidth="1"/>
    <col min="1030" max="1030" width="13.453125" style="178" bestFit="1" customWidth="1"/>
    <col min="1031" max="1031" width="10.36328125" style="178" customWidth="1"/>
    <col min="1032" max="1032" width="15.453125" style="178" customWidth="1"/>
    <col min="1033" max="1033" width="16.90625" style="178" bestFit="1" customWidth="1"/>
    <col min="1034" max="1280" width="9.08984375" style="178"/>
    <col min="1281" max="1281" width="1.08984375" style="178" customWidth="1"/>
    <col min="1282" max="1282" width="10.453125" style="178" customWidth="1"/>
    <col min="1283" max="1283" width="8" style="178" customWidth="1"/>
    <col min="1284" max="1284" width="15.6328125" style="178" customWidth="1"/>
    <col min="1285" max="1285" width="35.90625" style="178" customWidth="1"/>
    <col min="1286" max="1286" width="13.453125" style="178" bestFit="1" customWidth="1"/>
    <col min="1287" max="1287" width="10.36328125" style="178" customWidth="1"/>
    <col min="1288" max="1288" width="15.453125" style="178" customWidth="1"/>
    <col min="1289" max="1289" width="16.90625" style="178" bestFit="1" customWidth="1"/>
    <col min="1290" max="1536" width="9.08984375" style="178"/>
    <col min="1537" max="1537" width="1.08984375" style="178" customWidth="1"/>
    <col min="1538" max="1538" width="10.453125" style="178" customWidth="1"/>
    <col min="1539" max="1539" width="8" style="178" customWidth="1"/>
    <col min="1540" max="1540" width="15.6328125" style="178" customWidth="1"/>
    <col min="1541" max="1541" width="35.90625" style="178" customWidth="1"/>
    <col min="1542" max="1542" width="13.453125" style="178" bestFit="1" customWidth="1"/>
    <col min="1543" max="1543" width="10.36328125" style="178" customWidth="1"/>
    <col min="1544" max="1544" width="15.453125" style="178" customWidth="1"/>
    <col min="1545" max="1545" width="16.90625" style="178" bestFit="1" customWidth="1"/>
    <col min="1546" max="1792" width="9.08984375" style="178"/>
    <col min="1793" max="1793" width="1.08984375" style="178" customWidth="1"/>
    <col min="1794" max="1794" width="10.453125" style="178" customWidth="1"/>
    <col min="1795" max="1795" width="8" style="178" customWidth="1"/>
    <col min="1796" max="1796" width="15.6328125" style="178" customWidth="1"/>
    <col min="1797" max="1797" width="35.90625" style="178" customWidth="1"/>
    <col min="1798" max="1798" width="13.453125" style="178" bestFit="1" customWidth="1"/>
    <col min="1799" max="1799" width="10.36328125" style="178" customWidth="1"/>
    <col min="1800" max="1800" width="15.453125" style="178" customWidth="1"/>
    <col min="1801" max="1801" width="16.90625" style="178" bestFit="1" customWidth="1"/>
    <col min="1802" max="2048" width="9.08984375" style="178"/>
    <col min="2049" max="2049" width="1.08984375" style="178" customWidth="1"/>
    <col min="2050" max="2050" width="10.453125" style="178" customWidth="1"/>
    <col min="2051" max="2051" width="8" style="178" customWidth="1"/>
    <col min="2052" max="2052" width="15.6328125" style="178" customWidth="1"/>
    <col min="2053" max="2053" width="35.90625" style="178" customWidth="1"/>
    <col min="2054" max="2054" width="13.453125" style="178" bestFit="1" customWidth="1"/>
    <col min="2055" max="2055" width="10.36328125" style="178" customWidth="1"/>
    <col min="2056" max="2056" width="15.453125" style="178" customWidth="1"/>
    <col min="2057" max="2057" width="16.90625" style="178" bestFit="1" customWidth="1"/>
    <col min="2058" max="2304" width="9.08984375" style="178"/>
    <col min="2305" max="2305" width="1.08984375" style="178" customWidth="1"/>
    <col min="2306" max="2306" width="10.453125" style="178" customWidth="1"/>
    <col min="2307" max="2307" width="8" style="178" customWidth="1"/>
    <col min="2308" max="2308" width="15.6328125" style="178" customWidth="1"/>
    <col min="2309" max="2309" width="35.90625" style="178" customWidth="1"/>
    <col min="2310" max="2310" width="13.453125" style="178" bestFit="1" customWidth="1"/>
    <col min="2311" max="2311" width="10.36328125" style="178" customWidth="1"/>
    <col min="2312" max="2312" width="15.453125" style="178" customWidth="1"/>
    <col min="2313" max="2313" width="16.90625" style="178" bestFit="1" customWidth="1"/>
    <col min="2314" max="2560" width="9.08984375" style="178"/>
    <col min="2561" max="2561" width="1.08984375" style="178" customWidth="1"/>
    <col min="2562" max="2562" width="10.453125" style="178" customWidth="1"/>
    <col min="2563" max="2563" width="8" style="178" customWidth="1"/>
    <col min="2564" max="2564" width="15.6328125" style="178" customWidth="1"/>
    <col min="2565" max="2565" width="35.90625" style="178" customWidth="1"/>
    <col min="2566" max="2566" width="13.453125" style="178" bestFit="1" customWidth="1"/>
    <col min="2567" max="2567" width="10.36328125" style="178" customWidth="1"/>
    <col min="2568" max="2568" width="15.453125" style="178" customWidth="1"/>
    <col min="2569" max="2569" width="16.90625" style="178" bestFit="1" customWidth="1"/>
    <col min="2570" max="2816" width="9.08984375" style="178"/>
    <col min="2817" max="2817" width="1.08984375" style="178" customWidth="1"/>
    <col min="2818" max="2818" width="10.453125" style="178" customWidth="1"/>
    <col min="2819" max="2819" width="8" style="178" customWidth="1"/>
    <col min="2820" max="2820" width="15.6328125" style="178" customWidth="1"/>
    <col min="2821" max="2821" width="35.90625" style="178" customWidth="1"/>
    <col min="2822" max="2822" width="13.453125" style="178" bestFit="1" customWidth="1"/>
    <col min="2823" max="2823" width="10.36328125" style="178" customWidth="1"/>
    <col min="2824" max="2824" width="15.453125" style="178" customWidth="1"/>
    <col min="2825" max="2825" width="16.90625" style="178" bestFit="1" customWidth="1"/>
    <col min="2826" max="3072" width="9.08984375" style="178"/>
    <col min="3073" max="3073" width="1.08984375" style="178" customWidth="1"/>
    <col min="3074" max="3074" width="10.453125" style="178" customWidth="1"/>
    <col min="3075" max="3075" width="8" style="178" customWidth="1"/>
    <col min="3076" max="3076" width="15.6328125" style="178" customWidth="1"/>
    <col min="3077" max="3077" width="35.90625" style="178" customWidth="1"/>
    <col min="3078" max="3078" width="13.453125" style="178" bestFit="1" customWidth="1"/>
    <col min="3079" max="3079" width="10.36328125" style="178" customWidth="1"/>
    <col min="3080" max="3080" width="15.453125" style="178" customWidth="1"/>
    <col min="3081" max="3081" width="16.90625" style="178" bestFit="1" customWidth="1"/>
    <col min="3082" max="3328" width="9.08984375" style="178"/>
    <col min="3329" max="3329" width="1.08984375" style="178" customWidth="1"/>
    <col min="3330" max="3330" width="10.453125" style="178" customWidth="1"/>
    <col min="3331" max="3331" width="8" style="178" customWidth="1"/>
    <col min="3332" max="3332" width="15.6328125" style="178" customWidth="1"/>
    <col min="3333" max="3333" width="35.90625" style="178" customWidth="1"/>
    <col min="3334" max="3334" width="13.453125" style="178" bestFit="1" customWidth="1"/>
    <col min="3335" max="3335" width="10.36328125" style="178" customWidth="1"/>
    <col min="3336" max="3336" width="15.453125" style="178" customWidth="1"/>
    <col min="3337" max="3337" width="16.90625" style="178" bestFit="1" customWidth="1"/>
    <col min="3338" max="3584" width="9.08984375" style="178"/>
    <col min="3585" max="3585" width="1.08984375" style="178" customWidth="1"/>
    <col min="3586" max="3586" width="10.453125" style="178" customWidth="1"/>
    <col min="3587" max="3587" width="8" style="178" customWidth="1"/>
    <col min="3588" max="3588" width="15.6328125" style="178" customWidth="1"/>
    <col min="3589" max="3589" width="35.90625" style="178" customWidth="1"/>
    <col min="3590" max="3590" width="13.453125" style="178" bestFit="1" customWidth="1"/>
    <col min="3591" max="3591" width="10.36328125" style="178" customWidth="1"/>
    <col min="3592" max="3592" width="15.453125" style="178" customWidth="1"/>
    <col min="3593" max="3593" width="16.90625" style="178" bestFit="1" customWidth="1"/>
    <col min="3594" max="3840" width="9.08984375" style="178"/>
    <col min="3841" max="3841" width="1.08984375" style="178" customWidth="1"/>
    <col min="3842" max="3842" width="10.453125" style="178" customWidth="1"/>
    <col min="3843" max="3843" width="8" style="178" customWidth="1"/>
    <col min="3844" max="3844" width="15.6328125" style="178" customWidth="1"/>
    <col min="3845" max="3845" width="35.90625" style="178" customWidth="1"/>
    <col min="3846" max="3846" width="13.453125" style="178" bestFit="1" customWidth="1"/>
    <col min="3847" max="3847" width="10.36328125" style="178" customWidth="1"/>
    <col min="3848" max="3848" width="15.453125" style="178" customWidth="1"/>
    <col min="3849" max="3849" width="16.90625" style="178" bestFit="1" customWidth="1"/>
    <col min="3850" max="4096" width="9.08984375" style="178"/>
    <col min="4097" max="4097" width="1.08984375" style="178" customWidth="1"/>
    <col min="4098" max="4098" width="10.453125" style="178" customWidth="1"/>
    <col min="4099" max="4099" width="8" style="178" customWidth="1"/>
    <col min="4100" max="4100" width="15.6328125" style="178" customWidth="1"/>
    <col min="4101" max="4101" width="35.90625" style="178" customWidth="1"/>
    <col min="4102" max="4102" width="13.453125" style="178" bestFit="1" customWidth="1"/>
    <col min="4103" max="4103" width="10.36328125" style="178" customWidth="1"/>
    <col min="4104" max="4104" width="15.453125" style="178" customWidth="1"/>
    <col min="4105" max="4105" width="16.90625" style="178" bestFit="1" customWidth="1"/>
    <col min="4106" max="4352" width="9.08984375" style="178"/>
    <col min="4353" max="4353" width="1.08984375" style="178" customWidth="1"/>
    <col min="4354" max="4354" width="10.453125" style="178" customWidth="1"/>
    <col min="4355" max="4355" width="8" style="178" customWidth="1"/>
    <col min="4356" max="4356" width="15.6328125" style="178" customWidth="1"/>
    <col min="4357" max="4357" width="35.90625" style="178" customWidth="1"/>
    <col min="4358" max="4358" width="13.453125" style="178" bestFit="1" customWidth="1"/>
    <col min="4359" max="4359" width="10.36328125" style="178" customWidth="1"/>
    <col min="4360" max="4360" width="15.453125" style="178" customWidth="1"/>
    <col min="4361" max="4361" width="16.90625" style="178" bestFit="1" customWidth="1"/>
    <col min="4362" max="4608" width="9.08984375" style="178"/>
    <col min="4609" max="4609" width="1.08984375" style="178" customWidth="1"/>
    <col min="4610" max="4610" width="10.453125" style="178" customWidth="1"/>
    <col min="4611" max="4611" width="8" style="178" customWidth="1"/>
    <col min="4612" max="4612" width="15.6328125" style="178" customWidth="1"/>
    <col min="4613" max="4613" width="35.90625" style="178" customWidth="1"/>
    <col min="4614" max="4614" width="13.453125" style="178" bestFit="1" customWidth="1"/>
    <col min="4615" max="4615" width="10.36328125" style="178" customWidth="1"/>
    <col min="4616" max="4616" width="15.453125" style="178" customWidth="1"/>
    <col min="4617" max="4617" width="16.90625" style="178" bestFit="1" customWidth="1"/>
    <col min="4618" max="4864" width="9.08984375" style="178"/>
    <col min="4865" max="4865" width="1.08984375" style="178" customWidth="1"/>
    <col min="4866" max="4866" width="10.453125" style="178" customWidth="1"/>
    <col min="4867" max="4867" width="8" style="178" customWidth="1"/>
    <col min="4868" max="4868" width="15.6328125" style="178" customWidth="1"/>
    <col min="4869" max="4869" width="35.90625" style="178" customWidth="1"/>
    <col min="4870" max="4870" width="13.453125" style="178" bestFit="1" customWidth="1"/>
    <col min="4871" max="4871" width="10.36328125" style="178" customWidth="1"/>
    <col min="4872" max="4872" width="15.453125" style="178" customWidth="1"/>
    <col min="4873" max="4873" width="16.90625" style="178" bestFit="1" customWidth="1"/>
    <col min="4874" max="5120" width="9.08984375" style="178"/>
    <col min="5121" max="5121" width="1.08984375" style="178" customWidth="1"/>
    <col min="5122" max="5122" width="10.453125" style="178" customWidth="1"/>
    <col min="5123" max="5123" width="8" style="178" customWidth="1"/>
    <col min="5124" max="5124" width="15.6328125" style="178" customWidth="1"/>
    <col min="5125" max="5125" width="35.90625" style="178" customWidth="1"/>
    <col min="5126" max="5126" width="13.453125" style="178" bestFit="1" customWidth="1"/>
    <col min="5127" max="5127" width="10.36328125" style="178" customWidth="1"/>
    <col min="5128" max="5128" width="15.453125" style="178" customWidth="1"/>
    <col min="5129" max="5129" width="16.90625" style="178" bestFit="1" customWidth="1"/>
    <col min="5130" max="5376" width="9.08984375" style="178"/>
    <col min="5377" max="5377" width="1.08984375" style="178" customWidth="1"/>
    <col min="5378" max="5378" width="10.453125" style="178" customWidth="1"/>
    <col min="5379" max="5379" width="8" style="178" customWidth="1"/>
    <col min="5380" max="5380" width="15.6328125" style="178" customWidth="1"/>
    <col min="5381" max="5381" width="35.90625" style="178" customWidth="1"/>
    <col min="5382" max="5382" width="13.453125" style="178" bestFit="1" customWidth="1"/>
    <col min="5383" max="5383" width="10.36328125" style="178" customWidth="1"/>
    <col min="5384" max="5384" width="15.453125" style="178" customWidth="1"/>
    <col min="5385" max="5385" width="16.90625" style="178" bestFit="1" customWidth="1"/>
    <col min="5386" max="5632" width="9.08984375" style="178"/>
    <col min="5633" max="5633" width="1.08984375" style="178" customWidth="1"/>
    <col min="5634" max="5634" width="10.453125" style="178" customWidth="1"/>
    <col min="5635" max="5635" width="8" style="178" customWidth="1"/>
    <col min="5636" max="5636" width="15.6328125" style="178" customWidth="1"/>
    <col min="5637" max="5637" width="35.90625" style="178" customWidth="1"/>
    <col min="5638" max="5638" width="13.453125" style="178" bestFit="1" customWidth="1"/>
    <col min="5639" max="5639" width="10.36328125" style="178" customWidth="1"/>
    <col min="5640" max="5640" width="15.453125" style="178" customWidth="1"/>
    <col min="5641" max="5641" width="16.90625" style="178" bestFit="1" customWidth="1"/>
    <col min="5642" max="5888" width="9.08984375" style="178"/>
    <col min="5889" max="5889" width="1.08984375" style="178" customWidth="1"/>
    <col min="5890" max="5890" width="10.453125" style="178" customWidth="1"/>
    <col min="5891" max="5891" width="8" style="178" customWidth="1"/>
    <col min="5892" max="5892" width="15.6328125" style="178" customWidth="1"/>
    <col min="5893" max="5893" width="35.90625" style="178" customWidth="1"/>
    <col min="5894" max="5894" width="13.453125" style="178" bestFit="1" customWidth="1"/>
    <col min="5895" max="5895" width="10.36328125" style="178" customWidth="1"/>
    <col min="5896" max="5896" width="15.453125" style="178" customWidth="1"/>
    <col min="5897" max="5897" width="16.90625" style="178" bestFit="1" customWidth="1"/>
    <col min="5898" max="6144" width="9.08984375" style="178"/>
    <col min="6145" max="6145" width="1.08984375" style="178" customWidth="1"/>
    <col min="6146" max="6146" width="10.453125" style="178" customWidth="1"/>
    <col min="6147" max="6147" width="8" style="178" customWidth="1"/>
    <col min="6148" max="6148" width="15.6328125" style="178" customWidth="1"/>
    <col min="6149" max="6149" width="35.90625" style="178" customWidth="1"/>
    <col min="6150" max="6150" width="13.453125" style="178" bestFit="1" customWidth="1"/>
    <col min="6151" max="6151" width="10.36328125" style="178" customWidth="1"/>
    <col min="6152" max="6152" width="15.453125" style="178" customWidth="1"/>
    <col min="6153" max="6153" width="16.90625" style="178" bestFit="1" customWidth="1"/>
    <col min="6154" max="6400" width="9.08984375" style="178"/>
    <col min="6401" max="6401" width="1.08984375" style="178" customWidth="1"/>
    <col min="6402" max="6402" width="10.453125" style="178" customWidth="1"/>
    <col min="6403" max="6403" width="8" style="178" customWidth="1"/>
    <col min="6404" max="6404" width="15.6328125" style="178" customWidth="1"/>
    <col min="6405" max="6405" width="35.90625" style="178" customWidth="1"/>
    <col min="6406" max="6406" width="13.453125" style="178" bestFit="1" customWidth="1"/>
    <col min="6407" max="6407" width="10.36328125" style="178" customWidth="1"/>
    <col min="6408" max="6408" width="15.453125" style="178" customWidth="1"/>
    <col min="6409" max="6409" width="16.90625" style="178" bestFit="1" customWidth="1"/>
    <col min="6410" max="6656" width="9.08984375" style="178"/>
    <col min="6657" max="6657" width="1.08984375" style="178" customWidth="1"/>
    <col min="6658" max="6658" width="10.453125" style="178" customWidth="1"/>
    <col min="6659" max="6659" width="8" style="178" customWidth="1"/>
    <col min="6660" max="6660" width="15.6328125" style="178" customWidth="1"/>
    <col min="6661" max="6661" width="35.90625" style="178" customWidth="1"/>
    <col min="6662" max="6662" width="13.453125" style="178" bestFit="1" customWidth="1"/>
    <col min="6663" max="6663" width="10.36328125" style="178" customWidth="1"/>
    <col min="6664" max="6664" width="15.453125" style="178" customWidth="1"/>
    <col min="6665" max="6665" width="16.90625" style="178" bestFit="1" customWidth="1"/>
    <col min="6666" max="6912" width="9.08984375" style="178"/>
    <col min="6913" max="6913" width="1.08984375" style="178" customWidth="1"/>
    <col min="6914" max="6914" width="10.453125" style="178" customWidth="1"/>
    <col min="6915" max="6915" width="8" style="178" customWidth="1"/>
    <col min="6916" max="6916" width="15.6328125" style="178" customWidth="1"/>
    <col min="6917" max="6917" width="35.90625" style="178" customWidth="1"/>
    <col min="6918" max="6918" width="13.453125" style="178" bestFit="1" customWidth="1"/>
    <col min="6919" max="6919" width="10.36328125" style="178" customWidth="1"/>
    <col min="6920" max="6920" width="15.453125" style="178" customWidth="1"/>
    <col min="6921" max="6921" width="16.90625" style="178" bestFit="1" customWidth="1"/>
    <col min="6922" max="7168" width="9.08984375" style="178"/>
    <col min="7169" max="7169" width="1.08984375" style="178" customWidth="1"/>
    <col min="7170" max="7170" width="10.453125" style="178" customWidth="1"/>
    <col min="7171" max="7171" width="8" style="178" customWidth="1"/>
    <col min="7172" max="7172" width="15.6328125" style="178" customWidth="1"/>
    <col min="7173" max="7173" width="35.90625" style="178" customWidth="1"/>
    <col min="7174" max="7174" width="13.453125" style="178" bestFit="1" customWidth="1"/>
    <col min="7175" max="7175" width="10.36328125" style="178" customWidth="1"/>
    <col min="7176" max="7176" width="15.453125" style="178" customWidth="1"/>
    <col min="7177" max="7177" width="16.90625" style="178" bestFit="1" customWidth="1"/>
    <col min="7178" max="7424" width="9.08984375" style="178"/>
    <col min="7425" max="7425" width="1.08984375" style="178" customWidth="1"/>
    <col min="7426" max="7426" width="10.453125" style="178" customWidth="1"/>
    <col min="7427" max="7427" width="8" style="178" customWidth="1"/>
    <col min="7428" max="7428" width="15.6328125" style="178" customWidth="1"/>
    <col min="7429" max="7429" width="35.90625" style="178" customWidth="1"/>
    <col min="7430" max="7430" width="13.453125" style="178" bestFit="1" customWidth="1"/>
    <col min="7431" max="7431" width="10.36328125" style="178" customWidth="1"/>
    <col min="7432" max="7432" width="15.453125" style="178" customWidth="1"/>
    <col min="7433" max="7433" width="16.90625" style="178" bestFit="1" customWidth="1"/>
    <col min="7434" max="7680" width="9.08984375" style="178"/>
    <col min="7681" max="7681" width="1.08984375" style="178" customWidth="1"/>
    <col min="7682" max="7682" width="10.453125" style="178" customWidth="1"/>
    <col min="7683" max="7683" width="8" style="178" customWidth="1"/>
    <col min="7684" max="7684" width="15.6328125" style="178" customWidth="1"/>
    <col min="7685" max="7685" width="35.90625" style="178" customWidth="1"/>
    <col min="7686" max="7686" width="13.453125" style="178" bestFit="1" customWidth="1"/>
    <col min="7687" max="7687" width="10.36328125" style="178" customWidth="1"/>
    <col min="7688" max="7688" width="15.453125" style="178" customWidth="1"/>
    <col min="7689" max="7689" width="16.90625" style="178" bestFit="1" customWidth="1"/>
    <col min="7690" max="7936" width="9.08984375" style="178"/>
    <col min="7937" max="7937" width="1.08984375" style="178" customWidth="1"/>
    <col min="7938" max="7938" width="10.453125" style="178" customWidth="1"/>
    <col min="7939" max="7939" width="8" style="178" customWidth="1"/>
    <col min="7940" max="7940" width="15.6328125" style="178" customWidth="1"/>
    <col min="7941" max="7941" width="35.90625" style="178" customWidth="1"/>
    <col min="7942" max="7942" width="13.453125" style="178" bestFit="1" customWidth="1"/>
    <col min="7943" max="7943" width="10.36328125" style="178" customWidth="1"/>
    <col min="7944" max="7944" width="15.453125" style="178" customWidth="1"/>
    <col min="7945" max="7945" width="16.90625" style="178" bestFit="1" customWidth="1"/>
    <col min="7946" max="8192" width="9.08984375" style="178"/>
    <col min="8193" max="8193" width="1.08984375" style="178" customWidth="1"/>
    <col min="8194" max="8194" width="10.453125" style="178" customWidth="1"/>
    <col min="8195" max="8195" width="8" style="178" customWidth="1"/>
    <col min="8196" max="8196" width="15.6328125" style="178" customWidth="1"/>
    <col min="8197" max="8197" width="35.90625" style="178" customWidth="1"/>
    <col min="8198" max="8198" width="13.453125" style="178" bestFit="1" customWidth="1"/>
    <col min="8199" max="8199" width="10.36328125" style="178" customWidth="1"/>
    <col min="8200" max="8200" width="15.453125" style="178" customWidth="1"/>
    <col min="8201" max="8201" width="16.90625" style="178" bestFit="1" customWidth="1"/>
    <col min="8202" max="8448" width="9.08984375" style="178"/>
    <col min="8449" max="8449" width="1.08984375" style="178" customWidth="1"/>
    <col min="8450" max="8450" width="10.453125" style="178" customWidth="1"/>
    <col min="8451" max="8451" width="8" style="178" customWidth="1"/>
    <col min="8452" max="8452" width="15.6328125" style="178" customWidth="1"/>
    <col min="8453" max="8453" width="35.90625" style="178" customWidth="1"/>
    <col min="8454" max="8454" width="13.453125" style="178" bestFit="1" customWidth="1"/>
    <col min="8455" max="8455" width="10.36328125" style="178" customWidth="1"/>
    <col min="8456" max="8456" width="15.453125" style="178" customWidth="1"/>
    <col min="8457" max="8457" width="16.90625" style="178" bestFit="1" customWidth="1"/>
    <col min="8458" max="8704" width="9.08984375" style="178"/>
    <col min="8705" max="8705" width="1.08984375" style="178" customWidth="1"/>
    <col min="8706" max="8706" width="10.453125" style="178" customWidth="1"/>
    <col min="8707" max="8707" width="8" style="178" customWidth="1"/>
    <col min="8708" max="8708" width="15.6328125" style="178" customWidth="1"/>
    <col min="8709" max="8709" width="35.90625" style="178" customWidth="1"/>
    <col min="8710" max="8710" width="13.453125" style="178" bestFit="1" customWidth="1"/>
    <col min="8711" max="8711" width="10.36328125" style="178" customWidth="1"/>
    <col min="8712" max="8712" width="15.453125" style="178" customWidth="1"/>
    <col min="8713" max="8713" width="16.90625" style="178" bestFit="1" customWidth="1"/>
    <col min="8714" max="8960" width="9.08984375" style="178"/>
    <col min="8961" max="8961" width="1.08984375" style="178" customWidth="1"/>
    <col min="8962" max="8962" width="10.453125" style="178" customWidth="1"/>
    <col min="8963" max="8963" width="8" style="178" customWidth="1"/>
    <col min="8964" max="8964" width="15.6328125" style="178" customWidth="1"/>
    <col min="8965" max="8965" width="35.90625" style="178" customWidth="1"/>
    <col min="8966" max="8966" width="13.453125" style="178" bestFit="1" customWidth="1"/>
    <col min="8967" max="8967" width="10.36328125" style="178" customWidth="1"/>
    <col min="8968" max="8968" width="15.453125" style="178" customWidth="1"/>
    <col min="8969" max="8969" width="16.90625" style="178" bestFit="1" customWidth="1"/>
    <col min="8970" max="9216" width="9.08984375" style="178"/>
    <col min="9217" max="9217" width="1.08984375" style="178" customWidth="1"/>
    <col min="9218" max="9218" width="10.453125" style="178" customWidth="1"/>
    <col min="9219" max="9219" width="8" style="178" customWidth="1"/>
    <col min="9220" max="9220" width="15.6328125" style="178" customWidth="1"/>
    <col min="9221" max="9221" width="35.90625" style="178" customWidth="1"/>
    <col min="9222" max="9222" width="13.453125" style="178" bestFit="1" customWidth="1"/>
    <col min="9223" max="9223" width="10.36328125" style="178" customWidth="1"/>
    <col min="9224" max="9224" width="15.453125" style="178" customWidth="1"/>
    <col min="9225" max="9225" width="16.90625" style="178" bestFit="1" customWidth="1"/>
    <col min="9226" max="9472" width="9.08984375" style="178"/>
    <col min="9473" max="9473" width="1.08984375" style="178" customWidth="1"/>
    <col min="9474" max="9474" width="10.453125" style="178" customWidth="1"/>
    <col min="9475" max="9475" width="8" style="178" customWidth="1"/>
    <col min="9476" max="9476" width="15.6328125" style="178" customWidth="1"/>
    <col min="9477" max="9477" width="35.90625" style="178" customWidth="1"/>
    <col min="9478" max="9478" width="13.453125" style="178" bestFit="1" customWidth="1"/>
    <col min="9479" max="9479" width="10.36328125" style="178" customWidth="1"/>
    <col min="9480" max="9480" width="15.453125" style="178" customWidth="1"/>
    <col min="9481" max="9481" width="16.90625" style="178" bestFit="1" customWidth="1"/>
    <col min="9482" max="9728" width="9.08984375" style="178"/>
    <col min="9729" max="9729" width="1.08984375" style="178" customWidth="1"/>
    <col min="9730" max="9730" width="10.453125" style="178" customWidth="1"/>
    <col min="9731" max="9731" width="8" style="178" customWidth="1"/>
    <col min="9732" max="9732" width="15.6328125" style="178" customWidth="1"/>
    <col min="9733" max="9733" width="35.90625" style="178" customWidth="1"/>
    <col min="9734" max="9734" width="13.453125" style="178" bestFit="1" customWidth="1"/>
    <col min="9735" max="9735" width="10.36328125" style="178" customWidth="1"/>
    <col min="9736" max="9736" width="15.453125" style="178" customWidth="1"/>
    <col min="9737" max="9737" width="16.90625" style="178" bestFit="1" customWidth="1"/>
    <col min="9738" max="9984" width="9.08984375" style="178"/>
    <col min="9985" max="9985" width="1.08984375" style="178" customWidth="1"/>
    <col min="9986" max="9986" width="10.453125" style="178" customWidth="1"/>
    <col min="9987" max="9987" width="8" style="178" customWidth="1"/>
    <col min="9988" max="9988" width="15.6328125" style="178" customWidth="1"/>
    <col min="9989" max="9989" width="35.90625" style="178" customWidth="1"/>
    <col min="9990" max="9990" width="13.453125" style="178" bestFit="1" customWidth="1"/>
    <col min="9991" max="9991" width="10.36328125" style="178" customWidth="1"/>
    <col min="9992" max="9992" width="15.453125" style="178" customWidth="1"/>
    <col min="9993" max="9993" width="16.90625" style="178" bestFit="1" customWidth="1"/>
    <col min="9994" max="10240" width="9.08984375" style="178"/>
    <col min="10241" max="10241" width="1.08984375" style="178" customWidth="1"/>
    <col min="10242" max="10242" width="10.453125" style="178" customWidth="1"/>
    <col min="10243" max="10243" width="8" style="178" customWidth="1"/>
    <col min="10244" max="10244" width="15.6328125" style="178" customWidth="1"/>
    <col min="10245" max="10245" width="35.90625" style="178" customWidth="1"/>
    <col min="10246" max="10246" width="13.453125" style="178" bestFit="1" customWidth="1"/>
    <col min="10247" max="10247" width="10.36328125" style="178" customWidth="1"/>
    <col min="10248" max="10248" width="15.453125" style="178" customWidth="1"/>
    <col min="10249" max="10249" width="16.90625" style="178" bestFit="1" customWidth="1"/>
    <col min="10250" max="10496" width="9.08984375" style="178"/>
    <col min="10497" max="10497" width="1.08984375" style="178" customWidth="1"/>
    <col min="10498" max="10498" width="10.453125" style="178" customWidth="1"/>
    <col min="10499" max="10499" width="8" style="178" customWidth="1"/>
    <col min="10500" max="10500" width="15.6328125" style="178" customWidth="1"/>
    <col min="10501" max="10501" width="35.90625" style="178" customWidth="1"/>
    <col min="10502" max="10502" width="13.453125" style="178" bestFit="1" customWidth="1"/>
    <col min="10503" max="10503" width="10.36328125" style="178" customWidth="1"/>
    <col min="10504" max="10504" width="15.453125" style="178" customWidth="1"/>
    <col min="10505" max="10505" width="16.90625" style="178" bestFit="1" customWidth="1"/>
    <col min="10506" max="10752" width="9.08984375" style="178"/>
    <col min="10753" max="10753" width="1.08984375" style="178" customWidth="1"/>
    <col min="10754" max="10754" width="10.453125" style="178" customWidth="1"/>
    <col min="10755" max="10755" width="8" style="178" customWidth="1"/>
    <col min="10756" max="10756" width="15.6328125" style="178" customWidth="1"/>
    <col min="10757" max="10757" width="35.90625" style="178" customWidth="1"/>
    <col min="10758" max="10758" width="13.453125" style="178" bestFit="1" customWidth="1"/>
    <col min="10759" max="10759" width="10.36328125" style="178" customWidth="1"/>
    <col min="10760" max="10760" width="15.453125" style="178" customWidth="1"/>
    <col min="10761" max="10761" width="16.90625" style="178" bestFit="1" customWidth="1"/>
    <col min="10762" max="11008" width="9.08984375" style="178"/>
    <col min="11009" max="11009" width="1.08984375" style="178" customWidth="1"/>
    <col min="11010" max="11010" width="10.453125" style="178" customWidth="1"/>
    <col min="11011" max="11011" width="8" style="178" customWidth="1"/>
    <col min="11012" max="11012" width="15.6328125" style="178" customWidth="1"/>
    <col min="11013" max="11013" width="35.90625" style="178" customWidth="1"/>
    <col min="11014" max="11014" width="13.453125" style="178" bestFit="1" customWidth="1"/>
    <col min="11015" max="11015" width="10.36328125" style="178" customWidth="1"/>
    <col min="11016" max="11016" width="15.453125" style="178" customWidth="1"/>
    <col min="11017" max="11017" width="16.90625" style="178" bestFit="1" customWidth="1"/>
    <col min="11018" max="11264" width="9.08984375" style="178"/>
    <col min="11265" max="11265" width="1.08984375" style="178" customWidth="1"/>
    <col min="11266" max="11266" width="10.453125" style="178" customWidth="1"/>
    <col min="11267" max="11267" width="8" style="178" customWidth="1"/>
    <col min="11268" max="11268" width="15.6328125" style="178" customWidth="1"/>
    <col min="11269" max="11269" width="35.90625" style="178" customWidth="1"/>
    <col min="11270" max="11270" width="13.453125" style="178" bestFit="1" customWidth="1"/>
    <col min="11271" max="11271" width="10.36328125" style="178" customWidth="1"/>
    <col min="11272" max="11272" width="15.453125" style="178" customWidth="1"/>
    <col min="11273" max="11273" width="16.90625" style="178" bestFit="1" customWidth="1"/>
    <col min="11274" max="11520" width="9.08984375" style="178"/>
    <col min="11521" max="11521" width="1.08984375" style="178" customWidth="1"/>
    <col min="11522" max="11522" width="10.453125" style="178" customWidth="1"/>
    <col min="11523" max="11523" width="8" style="178" customWidth="1"/>
    <col min="11524" max="11524" width="15.6328125" style="178" customWidth="1"/>
    <col min="11525" max="11525" width="35.90625" style="178" customWidth="1"/>
    <col min="11526" max="11526" width="13.453125" style="178" bestFit="1" customWidth="1"/>
    <col min="11527" max="11527" width="10.36328125" style="178" customWidth="1"/>
    <col min="11528" max="11528" width="15.453125" style="178" customWidth="1"/>
    <col min="11529" max="11529" width="16.90625" style="178" bestFit="1" customWidth="1"/>
    <col min="11530" max="11776" width="9.08984375" style="178"/>
    <col min="11777" max="11777" width="1.08984375" style="178" customWidth="1"/>
    <col min="11778" max="11778" width="10.453125" style="178" customWidth="1"/>
    <col min="11779" max="11779" width="8" style="178" customWidth="1"/>
    <col min="11780" max="11780" width="15.6328125" style="178" customWidth="1"/>
    <col min="11781" max="11781" width="35.90625" style="178" customWidth="1"/>
    <col min="11782" max="11782" width="13.453125" style="178" bestFit="1" customWidth="1"/>
    <col min="11783" max="11783" width="10.36328125" style="178" customWidth="1"/>
    <col min="11784" max="11784" width="15.453125" style="178" customWidth="1"/>
    <col min="11785" max="11785" width="16.90625" style="178" bestFit="1" customWidth="1"/>
    <col min="11786" max="12032" width="9.08984375" style="178"/>
    <col min="12033" max="12033" width="1.08984375" style="178" customWidth="1"/>
    <col min="12034" max="12034" width="10.453125" style="178" customWidth="1"/>
    <col min="12035" max="12035" width="8" style="178" customWidth="1"/>
    <col min="12036" max="12036" width="15.6328125" style="178" customWidth="1"/>
    <col min="12037" max="12037" width="35.90625" style="178" customWidth="1"/>
    <col min="12038" max="12038" width="13.453125" style="178" bestFit="1" customWidth="1"/>
    <col min="12039" max="12039" width="10.36328125" style="178" customWidth="1"/>
    <col min="12040" max="12040" width="15.453125" style="178" customWidth="1"/>
    <col min="12041" max="12041" width="16.90625" style="178" bestFit="1" customWidth="1"/>
    <col min="12042" max="12288" width="9.08984375" style="178"/>
    <col min="12289" max="12289" width="1.08984375" style="178" customWidth="1"/>
    <col min="12290" max="12290" width="10.453125" style="178" customWidth="1"/>
    <col min="12291" max="12291" width="8" style="178" customWidth="1"/>
    <col min="12292" max="12292" width="15.6328125" style="178" customWidth="1"/>
    <col min="12293" max="12293" width="35.90625" style="178" customWidth="1"/>
    <col min="12294" max="12294" width="13.453125" style="178" bestFit="1" customWidth="1"/>
    <col min="12295" max="12295" width="10.36328125" style="178" customWidth="1"/>
    <col min="12296" max="12296" width="15.453125" style="178" customWidth="1"/>
    <col min="12297" max="12297" width="16.90625" style="178" bestFit="1" customWidth="1"/>
    <col min="12298" max="12544" width="9.08984375" style="178"/>
    <col min="12545" max="12545" width="1.08984375" style="178" customWidth="1"/>
    <col min="12546" max="12546" width="10.453125" style="178" customWidth="1"/>
    <col min="12547" max="12547" width="8" style="178" customWidth="1"/>
    <col min="12548" max="12548" width="15.6328125" style="178" customWidth="1"/>
    <col min="12549" max="12549" width="35.90625" style="178" customWidth="1"/>
    <col min="12550" max="12550" width="13.453125" style="178" bestFit="1" customWidth="1"/>
    <col min="12551" max="12551" width="10.36328125" style="178" customWidth="1"/>
    <col min="12552" max="12552" width="15.453125" style="178" customWidth="1"/>
    <col min="12553" max="12553" width="16.90625" style="178" bestFit="1" customWidth="1"/>
    <col min="12554" max="12800" width="9.08984375" style="178"/>
    <col min="12801" max="12801" width="1.08984375" style="178" customWidth="1"/>
    <col min="12802" max="12802" width="10.453125" style="178" customWidth="1"/>
    <col min="12803" max="12803" width="8" style="178" customWidth="1"/>
    <col min="12804" max="12804" width="15.6328125" style="178" customWidth="1"/>
    <col min="12805" max="12805" width="35.90625" style="178" customWidth="1"/>
    <col min="12806" max="12806" width="13.453125" style="178" bestFit="1" customWidth="1"/>
    <col min="12807" max="12807" width="10.36328125" style="178" customWidth="1"/>
    <col min="12808" max="12808" width="15.453125" style="178" customWidth="1"/>
    <col min="12809" max="12809" width="16.90625" style="178" bestFit="1" customWidth="1"/>
    <col min="12810" max="13056" width="9.08984375" style="178"/>
    <col min="13057" max="13057" width="1.08984375" style="178" customWidth="1"/>
    <col min="13058" max="13058" width="10.453125" style="178" customWidth="1"/>
    <col min="13059" max="13059" width="8" style="178" customWidth="1"/>
    <col min="13060" max="13060" width="15.6328125" style="178" customWidth="1"/>
    <col min="13061" max="13061" width="35.90625" style="178" customWidth="1"/>
    <col min="13062" max="13062" width="13.453125" style="178" bestFit="1" customWidth="1"/>
    <col min="13063" max="13063" width="10.36328125" style="178" customWidth="1"/>
    <col min="13064" max="13064" width="15.453125" style="178" customWidth="1"/>
    <col min="13065" max="13065" width="16.90625" style="178" bestFit="1" customWidth="1"/>
    <col min="13066" max="13312" width="9.08984375" style="178"/>
    <col min="13313" max="13313" width="1.08984375" style="178" customWidth="1"/>
    <col min="13314" max="13314" width="10.453125" style="178" customWidth="1"/>
    <col min="13315" max="13315" width="8" style="178" customWidth="1"/>
    <col min="13316" max="13316" width="15.6328125" style="178" customWidth="1"/>
    <col min="13317" max="13317" width="35.90625" style="178" customWidth="1"/>
    <col min="13318" max="13318" width="13.453125" style="178" bestFit="1" customWidth="1"/>
    <col min="13319" max="13319" width="10.36328125" style="178" customWidth="1"/>
    <col min="13320" max="13320" width="15.453125" style="178" customWidth="1"/>
    <col min="13321" max="13321" width="16.90625" style="178" bestFit="1" customWidth="1"/>
    <col min="13322" max="13568" width="9.08984375" style="178"/>
    <col min="13569" max="13569" width="1.08984375" style="178" customWidth="1"/>
    <col min="13570" max="13570" width="10.453125" style="178" customWidth="1"/>
    <col min="13571" max="13571" width="8" style="178" customWidth="1"/>
    <col min="13572" max="13572" width="15.6328125" style="178" customWidth="1"/>
    <col min="13573" max="13573" width="35.90625" style="178" customWidth="1"/>
    <col min="13574" max="13574" width="13.453125" style="178" bestFit="1" customWidth="1"/>
    <col min="13575" max="13575" width="10.36328125" style="178" customWidth="1"/>
    <col min="13576" max="13576" width="15.453125" style="178" customWidth="1"/>
    <col min="13577" max="13577" width="16.90625" style="178" bestFit="1" customWidth="1"/>
    <col min="13578" max="13824" width="9.08984375" style="178"/>
    <col min="13825" max="13825" width="1.08984375" style="178" customWidth="1"/>
    <col min="13826" max="13826" width="10.453125" style="178" customWidth="1"/>
    <col min="13827" max="13827" width="8" style="178" customWidth="1"/>
    <col min="13828" max="13828" width="15.6328125" style="178" customWidth="1"/>
    <col min="13829" max="13829" width="35.90625" style="178" customWidth="1"/>
    <col min="13830" max="13830" width="13.453125" style="178" bestFit="1" customWidth="1"/>
    <col min="13831" max="13831" width="10.36328125" style="178" customWidth="1"/>
    <col min="13832" max="13832" width="15.453125" style="178" customWidth="1"/>
    <col min="13833" max="13833" width="16.90625" style="178" bestFit="1" customWidth="1"/>
    <col min="13834" max="14080" width="9.08984375" style="178"/>
    <col min="14081" max="14081" width="1.08984375" style="178" customWidth="1"/>
    <col min="14082" max="14082" width="10.453125" style="178" customWidth="1"/>
    <col min="14083" max="14083" width="8" style="178" customWidth="1"/>
    <col min="14084" max="14084" width="15.6328125" style="178" customWidth="1"/>
    <col min="14085" max="14085" width="35.90625" style="178" customWidth="1"/>
    <col min="14086" max="14086" width="13.453125" style="178" bestFit="1" customWidth="1"/>
    <col min="14087" max="14087" width="10.36328125" style="178" customWidth="1"/>
    <col min="14088" max="14088" width="15.453125" style="178" customWidth="1"/>
    <col min="14089" max="14089" width="16.90625" style="178" bestFit="1" customWidth="1"/>
    <col min="14090" max="14336" width="9.08984375" style="178"/>
    <col min="14337" max="14337" width="1.08984375" style="178" customWidth="1"/>
    <col min="14338" max="14338" width="10.453125" style="178" customWidth="1"/>
    <col min="14339" max="14339" width="8" style="178" customWidth="1"/>
    <col min="14340" max="14340" width="15.6328125" style="178" customWidth="1"/>
    <col min="14341" max="14341" width="35.90625" style="178" customWidth="1"/>
    <col min="14342" max="14342" width="13.453125" style="178" bestFit="1" customWidth="1"/>
    <col min="14343" max="14343" width="10.36328125" style="178" customWidth="1"/>
    <col min="14344" max="14344" width="15.453125" style="178" customWidth="1"/>
    <col min="14345" max="14345" width="16.90625" style="178" bestFit="1" customWidth="1"/>
    <col min="14346" max="14592" width="9.08984375" style="178"/>
    <col min="14593" max="14593" width="1.08984375" style="178" customWidth="1"/>
    <col min="14594" max="14594" width="10.453125" style="178" customWidth="1"/>
    <col min="14595" max="14595" width="8" style="178" customWidth="1"/>
    <col min="14596" max="14596" width="15.6328125" style="178" customWidth="1"/>
    <col min="14597" max="14597" width="35.90625" style="178" customWidth="1"/>
    <col min="14598" max="14598" width="13.453125" style="178" bestFit="1" customWidth="1"/>
    <col min="14599" max="14599" width="10.36328125" style="178" customWidth="1"/>
    <col min="14600" max="14600" width="15.453125" style="178" customWidth="1"/>
    <col min="14601" max="14601" width="16.90625" style="178" bestFit="1" customWidth="1"/>
    <col min="14602" max="14848" width="9.08984375" style="178"/>
    <col min="14849" max="14849" width="1.08984375" style="178" customWidth="1"/>
    <col min="14850" max="14850" width="10.453125" style="178" customWidth="1"/>
    <col min="14851" max="14851" width="8" style="178" customWidth="1"/>
    <col min="14852" max="14852" width="15.6328125" style="178" customWidth="1"/>
    <col min="14853" max="14853" width="35.90625" style="178" customWidth="1"/>
    <col min="14854" max="14854" width="13.453125" style="178" bestFit="1" customWidth="1"/>
    <col min="14855" max="14855" width="10.36328125" style="178" customWidth="1"/>
    <col min="14856" max="14856" width="15.453125" style="178" customWidth="1"/>
    <col min="14857" max="14857" width="16.90625" style="178" bestFit="1" customWidth="1"/>
    <col min="14858" max="15104" width="9.08984375" style="178"/>
    <col min="15105" max="15105" width="1.08984375" style="178" customWidth="1"/>
    <col min="15106" max="15106" width="10.453125" style="178" customWidth="1"/>
    <col min="15107" max="15107" width="8" style="178" customWidth="1"/>
    <col min="15108" max="15108" width="15.6328125" style="178" customWidth="1"/>
    <col min="15109" max="15109" width="35.90625" style="178" customWidth="1"/>
    <col min="15110" max="15110" width="13.453125" style="178" bestFit="1" customWidth="1"/>
    <col min="15111" max="15111" width="10.36328125" style="178" customWidth="1"/>
    <col min="15112" max="15112" width="15.453125" style="178" customWidth="1"/>
    <col min="15113" max="15113" width="16.90625" style="178" bestFit="1" customWidth="1"/>
    <col min="15114" max="15360" width="9.08984375" style="178"/>
    <col min="15361" max="15361" width="1.08984375" style="178" customWidth="1"/>
    <col min="15362" max="15362" width="10.453125" style="178" customWidth="1"/>
    <col min="15363" max="15363" width="8" style="178" customWidth="1"/>
    <col min="15364" max="15364" width="15.6328125" style="178" customWidth="1"/>
    <col min="15365" max="15365" width="35.90625" style="178" customWidth="1"/>
    <col min="15366" max="15366" width="13.453125" style="178" bestFit="1" customWidth="1"/>
    <col min="15367" max="15367" width="10.36328125" style="178" customWidth="1"/>
    <col min="15368" max="15368" width="15.453125" style="178" customWidth="1"/>
    <col min="15369" max="15369" width="16.90625" style="178" bestFit="1" customWidth="1"/>
    <col min="15370" max="15616" width="9.08984375" style="178"/>
    <col min="15617" max="15617" width="1.08984375" style="178" customWidth="1"/>
    <col min="15618" max="15618" width="10.453125" style="178" customWidth="1"/>
    <col min="15619" max="15619" width="8" style="178" customWidth="1"/>
    <col min="15620" max="15620" width="15.6328125" style="178" customWidth="1"/>
    <col min="15621" max="15621" width="35.90625" style="178" customWidth="1"/>
    <col min="15622" max="15622" width="13.453125" style="178" bestFit="1" customWidth="1"/>
    <col min="15623" max="15623" width="10.36328125" style="178" customWidth="1"/>
    <col min="15624" max="15624" width="15.453125" style="178" customWidth="1"/>
    <col min="15625" max="15625" width="16.90625" style="178" bestFit="1" customWidth="1"/>
    <col min="15626" max="15872" width="9.08984375" style="178"/>
    <col min="15873" max="15873" width="1.08984375" style="178" customWidth="1"/>
    <col min="15874" max="15874" width="10.453125" style="178" customWidth="1"/>
    <col min="15875" max="15875" width="8" style="178" customWidth="1"/>
    <col min="15876" max="15876" width="15.6328125" style="178" customWidth="1"/>
    <col min="15877" max="15877" width="35.90625" style="178" customWidth="1"/>
    <col min="15878" max="15878" width="13.453125" style="178" bestFit="1" customWidth="1"/>
    <col min="15879" max="15879" width="10.36328125" style="178" customWidth="1"/>
    <col min="15880" max="15880" width="15.453125" style="178" customWidth="1"/>
    <col min="15881" max="15881" width="16.90625" style="178" bestFit="1" customWidth="1"/>
    <col min="15882" max="16128" width="9.08984375" style="178"/>
    <col min="16129" max="16129" width="1.08984375" style="178" customWidth="1"/>
    <col min="16130" max="16130" width="10.453125" style="178" customWidth="1"/>
    <col min="16131" max="16131" width="8" style="178" customWidth="1"/>
    <col min="16132" max="16132" width="15.6328125" style="178" customWidth="1"/>
    <col min="16133" max="16133" width="35.90625" style="178" customWidth="1"/>
    <col min="16134" max="16134" width="13.453125" style="178" bestFit="1" customWidth="1"/>
    <col min="16135" max="16135" width="10.36328125" style="178" customWidth="1"/>
    <col min="16136" max="16136" width="15.453125" style="178" customWidth="1"/>
    <col min="16137" max="16137" width="16.90625" style="178" bestFit="1" customWidth="1"/>
    <col min="16138" max="16384" width="9.08984375" style="178"/>
  </cols>
  <sheetData>
    <row r="1" spans="2:9" s="1" customFormat="1" ht="18" x14ac:dyDescent="0.25">
      <c r="B1" s="2126" t="s">
        <v>0</v>
      </c>
      <c r="C1" s="2126"/>
      <c r="D1" s="2126"/>
      <c r="E1" s="2126"/>
      <c r="F1" s="2126"/>
      <c r="G1" s="2126"/>
      <c r="H1" s="2126"/>
      <c r="I1" s="2126"/>
    </row>
    <row r="2" spans="2:9" s="1" customFormat="1" ht="18" x14ac:dyDescent="0.25">
      <c r="B2" s="2"/>
      <c r="C2" s="2"/>
      <c r="D2" s="2"/>
      <c r="E2" s="2"/>
      <c r="F2" s="2"/>
      <c r="G2" s="2"/>
      <c r="H2" s="3"/>
      <c r="I2" s="2"/>
    </row>
    <row r="3" spans="2:9" s="5" customFormat="1" ht="15.65" customHeight="1" x14ac:dyDescent="0.25">
      <c r="B3" s="4" t="s">
        <v>1</v>
      </c>
      <c r="D3" s="2128" t="s">
        <v>129</v>
      </c>
      <c r="E3" s="2128"/>
      <c r="F3" s="2128"/>
      <c r="G3" s="2128"/>
      <c r="H3" s="2128"/>
      <c r="I3" s="2128"/>
    </row>
    <row r="4" spans="2:9" s="5" customFormat="1" ht="15.65" customHeight="1" x14ac:dyDescent="0.25">
      <c r="B4" s="6"/>
      <c r="D4" s="2128"/>
      <c r="E4" s="2128"/>
      <c r="F4" s="2128"/>
      <c r="G4" s="2128"/>
      <c r="H4" s="2128"/>
      <c r="I4" s="2128"/>
    </row>
    <row r="5" spans="2:9" s="5" customFormat="1" ht="15.65" customHeight="1" x14ac:dyDescent="0.25">
      <c r="B5" s="6"/>
      <c r="D5" s="7"/>
      <c r="E5" s="7"/>
      <c r="F5" s="7"/>
      <c r="G5" s="7"/>
      <c r="H5" s="8"/>
      <c r="I5" s="7"/>
    </row>
    <row r="6" spans="2:9" s="5" customFormat="1" ht="15.5" x14ac:dyDescent="0.25">
      <c r="B6" s="9" t="s">
        <v>2</v>
      </c>
      <c r="C6" s="10"/>
      <c r="D6" s="2128" t="s">
        <v>406</v>
      </c>
      <c r="E6" s="2128"/>
      <c r="F6" s="2128"/>
      <c r="G6" s="2128"/>
      <c r="H6" s="2128"/>
      <c r="I6" s="2128"/>
    </row>
    <row r="7" spans="2:9" s="5" customFormat="1" ht="15.5" x14ac:dyDescent="0.25">
      <c r="B7" s="11"/>
      <c r="C7" s="10"/>
      <c r="D7" s="10"/>
      <c r="E7" s="12"/>
      <c r="F7" s="12"/>
      <c r="G7" s="242"/>
      <c r="H7" s="13"/>
      <c r="I7" s="13"/>
    </row>
    <row r="8" spans="2:9" s="14" customFormat="1" ht="13" x14ac:dyDescent="0.25">
      <c r="B8" s="2129" t="s">
        <v>3</v>
      </c>
      <c r="C8" s="2129"/>
      <c r="D8" s="2129"/>
      <c r="E8" s="2129"/>
      <c r="F8" s="2129"/>
      <c r="G8" s="2129"/>
      <c r="H8" s="2129"/>
      <c r="I8" s="2129"/>
    </row>
    <row r="9" spans="2:9" s="1" customFormat="1" ht="18.5" thickBot="1" x14ac:dyDescent="0.3">
      <c r="B9" s="15"/>
      <c r="C9" s="15"/>
      <c r="D9" s="16"/>
      <c r="E9" s="16"/>
      <c r="F9" s="16"/>
      <c r="G9" s="94"/>
      <c r="H9" s="17"/>
      <c r="I9" s="18" t="s">
        <v>4</v>
      </c>
    </row>
    <row r="10" spans="2:9" s="1" customFormat="1" ht="13" x14ac:dyDescent="0.25">
      <c r="B10" s="19" t="s">
        <v>5</v>
      </c>
      <c r="C10" s="20" t="s">
        <v>6</v>
      </c>
      <c r="D10" s="20"/>
      <c r="E10" s="20"/>
      <c r="F10" s="21" t="s">
        <v>7</v>
      </c>
      <c r="G10" s="21" t="s">
        <v>8</v>
      </c>
      <c r="H10" s="22" t="s">
        <v>9</v>
      </c>
      <c r="I10" s="23" t="s">
        <v>10</v>
      </c>
    </row>
    <row r="11" spans="2:9" s="1" customFormat="1" ht="13.5" thickBot="1" x14ac:dyDescent="0.3">
      <c r="B11" s="24"/>
      <c r="C11" s="25"/>
      <c r="D11" s="25"/>
      <c r="E11" s="25"/>
      <c r="F11" s="26"/>
      <c r="G11" s="128"/>
      <c r="H11" s="27" t="s">
        <v>11</v>
      </c>
      <c r="I11" s="28" t="s">
        <v>11</v>
      </c>
    </row>
    <row r="12" spans="2:9" s="1" customFormat="1" ht="12.5" x14ac:dyDescent="0.25">
      <c r="B12" s="29"/>
      <c r="C12" s="30"/>
      <c r="D12" s="30"/>
      <c r="E12" s="30"/>
      <c r="F12" s="31"/>
      <c r="G12" s="183"/>
      <c r="H12" s="32"/>
      <c r="I12" s="33"/>
    </row>
    <row r="13" spans="2:9" s="14" customFormat="1" ht="13" x14ac:dyDescent="0.25">
      <c r="B13" s="38">
        <v>1300</v>
      </c>
      <c r="C13" s="39" t="s">
        <v>12</v>
      </c>
      <c r="D13" s="40"/>
      <c r="E13" s="41"/>
      <c r="F13" s="42"/>
      <c r="G13" s="81"/>
      <c r="H13" s="43"/>
      <c r="I13" s="44"/>
    </row>
    <row r="14" spans="2:9" s="1" customFormat="1" ht="13" x14ac:dyDescent="0.25">
      <c r="B14" s="45"/>
      <c r="C14" s="39" t="s">
        <v>13</v>
      </c>
      <c r="D14" s="46"/>
      <c r="E14" s="16"/>
      <c r="F14" s="35"/>
      <c r="G14" s="48"/>
      <c r="H14" s="36"/>
      <c r="I14" s="37"/>
    </row>
    <row r="15" spans="2:9" s="1" customFormat="1" ht="12.5" x14ac:dyDescent="0.25">
      <c r="B15" s="45"/>
      <c r="C15" s="16"/>
      <c r="D15" s="16"/>
      <c r="E15" s="16"/>
      <c r="F15" s="35"/>
      <c r="G15" s="48"/>
      <c r="H15" s="36"/>
      <c r="I15" s="37"/>
    </row>
    <row r="16" spans="2:9" s="1" customFormat="1" ht="12.5" x14ac:dyDescent="0.25">
      <c r="B16" s="47" t="s">
        <v>14</v>
      </c>
      <c r="C16" s="2123" t="s">
        <v>15</v>
      </c>
      <c r="D16" s="2124"/>
      <c r="E16" s="2125"/>
      <c r="F16" s="48" t="s">
        <v>16</v>
      </c>
      <c r="G16" s="48">
        <v>1</v>
      </c>
      <c r="H16" s="36"/>
      <c r="I16" s="37"/>
    </row>
    <row r="17" spans="2:9" s="1" customFormat="1" ht="12.5" x14ac:dyDescent="0.25">
      <c r="B17" s="49"/>
      <c r="C17" s="50"/>
      <c r="D17" s="51"/>
      <c r="E17" s="52"/>
      <c r="F17" s="48"/>
      <c r="G17" s="48"/>
      <c r="H17" s="36"/>
      <c r="I17" s="37"/>
    </row>
    <row r="18" spans="2:9" s="1" customFormat="1" ht="12.5" x14ac:dyDescent="0.25">
      <c r="B18" s="49"/>
      <c r="C18" s="2123" t="s">
        <v>17</v>
      </c>
      <c r="D18" s="2124"/>
      <c r="E18" s="2125"/>
      <c r="F18" s="53" t="s">
        <v>16</v>
      </c>
      <c r="G18" s="54">
        <v>1</v>
      </c>
      <c r="H18" s="36"/>
      <c r="I18" s="37"/>
    </row>
    <row r="19" spans="2:9" s="1" customFormat="1" ht="12.5" x14ac:dyDescent="0.25">
      <c r="B19" s="49"/>
      <c r="C19" s="50"/>
      <c r="D19" s="51"/>
      <c r="E19" s="52"/>
      <c r="F19" s="53"/>
      <c r="G19" s="54"/>
      <c r="H19" s="36"/>
      <c r="I19" s="37"/>
    </row>
    <row r="20" spans="2:9" s="1" customFormat="1" ht="12.5" x14ac:dyDescent="0.25">
      <c r="B20" s="49"/>
      <c r="C20" s="2123" t="s">
        <v>18</v>
      </c>
      <c r="D20" s="2124"/>
      <c r="E20" s="2125"/>
      <c r="F20" s="48" t="s">
        <v>19</v>
      </c>
      <c r="G20" s="48">
        <v>6</v>
      </c>
      <c r="H20" s="36"/>
      <c r="I20" s="37"/>
    </row>
    <row r="21" spans="2:9" s="1" customFormat="1" ht="12.5" x14ac:dyDescent="0.25">
      <c r="B21" s="34"/>
      <c r="C21" s="55"/>
      <c r="D21" s="16"/>
      <c r="E21" s="16"/>
      <c r="F21" s="56"/>
      <c r="G21" s="48"/>
      <c r="H21" s="36"/>
      <c r="I21" s="37"/>
    </row>
    <row r="22" spans="2:9" s="1" customFormat="1" ht="13" x14ac:dyDescent="0.25">
      <c r="B22" s="38" t="s">
        <v>20</v>
      </c>
      <c r="C22" s="57" t="s">
        <v>21</v>
      </c>
      <c r="D22" s="41"/>
      <c r="E22" s="16"/>
      <c r="F22" s="56" t="s">
        <v>22</v>
      </c>
      <c r="G22" s="48">
        <v>2</v>
      </c>
      <c r="H22" s="36"/>
      <c r="I22" s="37"/>
    </row>
    <row r="23" spans="2:9" s="1" customFormat="1" ht="12.5" x14ac:dyDescent="0.25">
      <c r="B23" s="47"/>
      <c r="C23" s="55"/>
      <c r="D23" s="16"/>
      <c r="E23" s="16"/>
      <c r="F23" s="56"/>
      <c r="G23" s="48"/>
      <c r="H23" s="36"/>
      <c r="I23" s="37"/>
    </row>
    <row r="24" spans="2:9" s="1" customFormat="1" ht="13" x14ac:dyDescent="0.25">
      <c r="B24" s="38" t="s">
        <v>23</v>
      </c>
      <c r="C24" s="57" t="s">
        <v>24</v>
      </c>
      <c r="D24" s="41"/>
      <c r="E24" s="41"/>
      <c r="F24" s="56"/>
      <c r="G24" s="48"/>
      <c r="H24" s="36"/>
      <c r="I24" s="37"/>
    </row>
    <row r="25" spans="2:9" s="1" customFormat="1" ht="13" x14ac:dyDescent="0.25">
      <c r="B25" s="38"/>
      <c r="C25" s="57"/>
      <c r="D25" s="41"/>
      <c r="E25" s="41"/>
      <c r="F25" s="56"/>
      <c r="G25" s="48"/>
      <c r="H25" s="36"/>
      <c r="I25" s="37"/>
    </row>
    <row r="26" spans="2:9" s="1" customFormat="1" ht="12.5" x14ac:dyDescent="0.25">
      <c r="B26" s="47"/>
      <c r="C26" s="55" t="s">
        <v>25</v>
      </c>
      <c r="D26" s="16"/>
      <c r="E26" s="16"/>
      <c r="F26" s="56" t="s">
        <v>16</v>
      </c>
      <c r="G26" s="48">
        <v>1</v>
      </c>
      <c r="H26" s="36"/>
      <c r="I26" s="37"/>
    </row>
    <row r="27" spans="2:9" s="1" customFormat="1" ht="12.5" x14ac:dyDescent="0.25">
      <c r="B27" s="47"/>
      <c r="C27" s="55"/>
      <c r="D27" s="16"/>
      <c r="E27" s="16"/>
      <c r="F27" s="56"/>
      <c r="G27" s="48"/>
      <c r="H27" s="36"/>
      <c r="I27" s="37"/>
    </row>
    <row r="28" spans="2:9" s="1" customFormat="1" ht="12.5" x14ac:dyDescent="0.25">
      <c r="B28" s="47"/>
      <c r="C28" s="2123" t="s">
        <v>26</v>
      </c>
      <c r="D28" s="2124"/>
      <c r="E28" s="2125"/>
      <c r="F28" s="56" t="s">
        <v>27</v>
      </c>
      <c r="G28" s="48">
        <v>6</v>
      </c>
      <c r="H28" s="36"/>
      <c r="I28" s="37"/>
    </row>
    <row r="29" spans="2:9" s="1" customFormat="1" ht="12.5" x14ac:dyDescent="0.25">
      <c r="B29" s="47"/>
      <c r="C29" s="55"/>
      <c r="D29" s="16"/>
      <c r="E29" s="16"/>
      <c r="F29" s="56"/>
      <c r="G29" s="48"/>
      <c r="H29" s="36"/>
      <c r="I29" s="37"/>
    </row>
    <row r="30" spans="2:9" s="1" customFormat="1" ht="12.5" x14ac:dyDescent="0.25">
      <c r="B30" s="47"/>
      <c r="C30" s="55"/>
      <c r="D30" s="16"/>
      <c r="E30" s="16"/>
      <c r="F30" s="56"/>
      <c r="G30" s="48"/>
      <c r="H30" s="36"/>
      <c r="I30" s="37"/>
    </row>
    <row r="31" spans="2:9" s="1" customFormat="1" ht="13" x14ac:dyDescent="0.25">
      <c r="B31" s="38" t="s">
        <v>28</v>
      </c>
      <c r="C31" s="57" t="s">
        <v>29</v>
      </c>
      <c r="D31" s="41"/>
      <c r="E31" s="16"/>
      <c r="F31" s="56"/>
      <c r="G31" s="48"/>
      <c r="H31" s="36"/>
      <c r="I31" s="37"/>
    </row>
    <row r="32" spans="2:9" s="1" customFormat="1" ht="13" x14ac:dyDescent="0.25">
      <c r="B32" s="38"/>
      <c r="C32" s="57"/>
      <c r="D32" s="41"/>
      <c r="E32" s="16"/>
      <c r="F32" s="56"/>
      <c r="G32" s="48"/>
      <c r="H32" s="36"/>
      <c r="I32" s="37"/>
    </row>
    <row r="33" spans="2:9" s="1" customFormat="1" ht="13" x14ac:dyDescent="0.25">
      <c r="B33" s="58"/>
      <c r="C33" s="55" t="s">
        <v>25</v>
      </c>
      <c r="D33" s="55"/>
      <c r="E33" s="55"/>
      <c r="F33" s="56" t="s">
        <v>16</v>
      </c>
      <c r="G33" s="59">
        <v>1</v>
      </c>
      <c r="H33" s="60"/>
      <c r="I33" s="37"/>
    </row>
    <row r="34" spans="2:9" s="1" customFormat="1" ht="12.5" x14ac:dyDescent="0.25">
      <c r="B34" s="34"/>
      <c r="C34" s="55"/>
      <c r="D34" s="16"/>
      <c r="E34" s="16"/>
      <c r="F34" s="56"/>
      <c r="G34" s="48"/>
      <c r="H34" s="36"/>
      <c r="I34" s="37"/>
    </row>
    <row r="35" spans="2:9" s="1" customFormat="1" ht="12.5" x14ac:dyDescent="0.25">
      <c r="B35" s="34"/>
      <c r="C35" s="2130" t="s">
        <v>26</v>
      </c>
      <c r="D35" s="2131"/>
      <c r="E35" s="2132"/>
      <c r="F35" s="56" t="s">
        <v>27</v>
      </c>
      <c r="G35" s="48">
        <v>6</v>
      </c>
      <c r="H35" s="36"/>
      <c r="I35" s="37"/>
    </row>
    <row r="36" spans="2:9" s="1" customFormat="1" ht="12.5" x14ac:dyDescent="0.25">
      <c r="B36" s="34"/>
      <c r="C36" s="55"/>
      <c r="D36" s="16"/>
      <c r="E36" s="16"/>
      <c r="F36" s="56"/>
      <c r="G36" s="48"/>
      <c r="H36" s="36"/>
      <c r="I36" s="37"/>
    </row>
    <row r="37" spans="2:9" s="1" customFormat="1" ht="13" x14ac:dyDescent="0.25">
      <c r="B37" s="38" t="s">
        <v>30</v>
      </c>
      <c r="C37" s="57" t="s">
        <v>130</v>
      </c>
      <c r="D37" s="41"/>
      <c r="E37" s="41"/>
      <c r="F37" s="56" t="s">
        <v>22</v>
      </c>
      <c r="G37" s="48">
        <v>1</v>
      </c>
      <c r="H37" s="36"/>
      <c r="I37" s="37"/>
    </row>
    <row r="38" spans="2:9" s="1" customFormat="1" ht="13" thickBot="1" x14ac:dyDescent="0.3">
      <c r="B38" s="34"/>
      <c r="C38" s="55"/>
      <c r="D38" s="16"/>
      <c r="E38" s="16"/>
      <c r="F38" s="56"/>
      <c r="G38" s="48"/>
      <c r="H38" s="36"/>
      <c r="I38" s="37"/>
    </row>
    <row r="39" spans="2:9" s="1" customFormat="1" ht="13.5" thickBot="1" x14ac:dyDescent="0.3">
      <c r="B39" s="63" t="s">
        <v>31</v>
      </c>
      <c r="C39" s="64"/>
      <c r="D39" s="64"/>
      <c r="E39" s="64"/>
      <c r="F39" s="64"/>
      <c r="G39" s="243"/>
      <c r="H39" s="65"/>
      <c r="I39" s="66"/>
    </row>
    <row r="40" spans="2:9" s="1" customFormat="1" ht="13" x14ac:dyDescent="0.25">
      <c r="B40" s="20"/>
      <c r="C40" s="30"/>
      <c r="D40" s="30"/>
      <c r="E40" s="30"/>
      <c r="F40" s="30"/>
      <c r="G40" s="244"/>
      <c r="H40" s="67"/>
      <c r="I40" s="68"/>
    </row>
    <row r="41" spans="2:9" s="1" customFormat="1" ht="14.5" thickBot="1" x14ac:dyDescent="0.3">
      <c r="B41" s="258"/>
      <c r="C41" s="16"/>
      <c r="D41" s="16"/>
      <c r="E41" s="16"/>
      <c r="F41" s="16"/>
      <c r="G41" s="246"/>
      <c r="H41" s="17"/>
      <c r="I41" s="73" t="s">
        <v>131</v>
      </c>
    </row>
    <row r="42" spans="2:9" s="1" customFormat="1" ht="13" x14ac:dyDescent="0.25">
      <c r="B42" s="19" t="s">
        <v>5</v>
      </c>
      <c r="C42" s="20" t="s">
        <v>6</v>
      </c>
      <c r="D42" s="20"/>
      <c r="E42" s="20"/>
      <c r="F42" s="21" t="s">
        <v>7</v>
      </c>
      <c r="G42" s="21" t="s">
        <v>8</v>
      </c>
      <c r="H42" s="22" t="s">
        <v>9</v>
      </c>
      <c r="I42" s="23" t="s">
        <v>10</v>
      </c>
    </row>
    <row r="43" spans="2:9" s="1" customFormat="1" ht="13.5" thickBot="1" x14ac:dyDescent="0.3">
      <c r="B43" s="24"/>
      <c r="C43" s="25"/>
      <c r="D43" s="25"/>
      <c r="E43" s="25"/>
      <c r="F43" s="26"/>
      <c r="G43" s="128"/>
      <c r="H43" s="27" t="s">
        <v>11</v>
      </c>
      <c r="I43" s="28" t="s">
        <v>11</v>
      </c>
    </row>
    <row r="44" spans="2:9" s="1" customFormat="1" ht="13" x14ac:dyDescent="0.25">
      <c r="B44" s="259">
        <v>1400</v>
      </c>
      <c r="C44" s="99" t="s">
        <v>132</v>
      </c>
      <c r="D44" s="16"/>
      <c r="E44" s="136"/>
      <c r="F44" s="48"/>
      <c r="G44" s="48"/>
      <c r="H44" s="36"/>
      <c r="I44" s="37"/>
    </row>
    <row r="45" spans="2:9" s="1" customFormat="1" ht="13" x14ac:dyDescent="0.25">
      <c r="B45" s="260"/>
      <c r="C45" s="99"/>
      <c r="D45" s="16"/>
      <c r="E45" s="136"/>
      <c r="F45" s="48"/>
      <c r="G45" s="48"/>
      <c r="H45" s="36"/>
      <c r="I45" s="37"/>
    </row>
    <row r="46" spans="2:9" s="1" customFormat="1" ht="13" x14ac:dyDescent="0.25">
      <c r="B46" s="81" t="s">
        <v>133</v>
      </c>
      <c r="C46" s="57" t="s">
        <v>134</v>
      </c>
      <c r="D46" s="41"/>
      <c r="E46" s="41"/>
      <c r="F46" s="56" t="s">
        <v>27</v>
      </c>
      <c r="G46" s="48">
        <v>4</v>
      </c>
      <c r="H46" s="36"/>
      <c r="I46" s="37"/>
    </row>
    <row r="47" spans="2:9" s="1" customFormat="1" ht="13" x14ac:dyDescent="0.25">
      <c r="B47" s="81"/>
      <c r="C47" s="57"/>
      <c r="D47" s="41"/>
      <c r="E47" s="41"/>
      <c r="F47" s="56"/>
      <c r="G47" s="48"/>
      <c r="H47" s="36"/>
      <c r="I47" s="37"/>
    </row>
    <row r="48" spans="2:9" s="1" customFormat="1" ht="13" thickBot="1" x14ac:dyDescent="0.3">
      <c r="B48" s="35"/>
      <c r="C48" s="16"/>
      <c r="D48" s="16"/>
      <c r="E48" s="16"/>
      <c r="F48" s="56"/>
      <c r="G48" s="48"/>
      <c r="H48" s="36"/>
      <c r="I48" s="37"/>
    </row>
    <row r="49" spans="2:9" s="1" customFormat="1" ht="13.5" thickBot="1" x14ac:dyDescent="0.3">
      <c r="B49" s="63" t="s">
        <v>135</v>
      </c>
      <c r="C49" s="64"/>
      <c r="D49" s="64"/>
      <c r="E49" s="64"/>
      <c r="F49" s="64"/>
      <c r="G49" s="243"/>
      <c r="H49" s="65"/>
      <c r="I49" s="66"/>
    </row>
    <row r="50" spans="2:9" s="1" customFormat="1" ht="13" x14ac:dyDescent="0.25">
      <c r="B50" s="20"/>
      <c r="C50" s="30"/>
      <c r="D50" s="30"/>
      <c r="E50" s="30"/>
      <c r="F50" s="30"/>
      <c r="G50" s="244"/>
      <c r="H50" s="67"/>
      <c r="I50" s="146"/>
    </row>
    <row r="51" spans="2:9" s="1" customFormat="1" ht="14.5" thickBot="1" x14ac:dyDescent="0.3">
      <c r="B51" s="25"/>
      <c r="C51" s="69"/>
      <c r="D51" s="69"/>
      <c r="E51" s="70"/>
      <c r="F51" s="71"/>
      <c r="G51" s="71"/>
      <c r="H51" s="72"/>
      <c r="I51" s="73" t="s">
        <v>32</v>
      </c>
    </row>
    <row r="52" spans="2:9" s="1" customFormat="1" ht="13" x14ac:dyDescent="0.25">
      <c r="B52" s="19" t="s">
        <v>5</v>
      </c>
      <c r="C52" s="20" t="s">
        <v>6</v>
      </c>
      <c r="D52" s="20"/>
      <c r="E52" s="20"/>
      <c r="F52" s="21" t="s">
        <v>7</v>
      </c>
      <c r="G52" s="21" t="s">
        <v>8</v>
      </c>
      <c r="H52" s="22" t="s">
        <v>9</v>
      </c>
      <c r="I52" s="23" t="s">
        <v>10</v>
      </c>
    </row>
    <row r="53" spans="2:9" s="1" customFormat="1" ht="13.5" thickBot="1" x14ac:dyDescent="0.3">
      <c r="B53" s="24"/>
      <c r="C53" s="25"/>
      <c r="D53" s="25"/>
      <c r="E53" s="25"/>
      <c r="F53" s="26"/>
      <c r="G53" s="128"/>
      <c r="H53" s="27" t="s">
        <v>11</v>
      </c>
      <c r="I53" s="28" t="s">
        <v>11</v>
      </c>
    </row>
    <row r="54" spans="2:9" s="1" customFormat="1" ht="13" x14ac:dyDescent="0.25">
      <c r="B54" s="74"/>
      <c r="C54" s="75"/>
      <c r="D54" s="76"/>
      <c r="E54" s="77"/>
      <c r="F54" s="78"/>
      <c r="G54" s="74"/>
      <c r="H54" s="79"/>
      <c r="I54" s="80"/>
    </row>
    <row r="55" spans="2:9" s="1" customFormat="1" ht="13" x14ac:dyDescent="0.25">
      <c r="B55" s="98"/>
      <c r="C55" s="39"/>
      <c r="D55" s="40"/>
      <c r="E55" s="100"/>
      <c r="F55" s="100"/>
      <c r="G55" s="81"/>
      <c r="H55" s="261"/>
      <c r="I55" s="262"/>
    </row>
    <row r="56" spans="2:9" s="1" customFormat="1" ht="13" x14ac:dyDescent="0.25">
      <c r="B56" s="81">
        <v>1500</v>
      </c>
      <c r="C56" s="41" t="s">
        <v>33</v>
      </c>
      <c r="D56" s="16"/>
      <c r="E56" s="16"/>
      <c r="F56" s="56"/>
      <c r="G56" s="48"/>
      <c r="H56" s="36"/>
      <c r="I56" s="37"/>
    </row>
    <row r="57" spans="2:9" s="1" customFormat="1" ht="12.5" x14ac:dyDescent="0.25">
      <c r="B57" s="48"/>
      <c r="C57" s="16"/>
      <c r="D57" s="16"/>
      <c r="E57" s="16"/>
      <c r="F57" s="56"/>
      <c r="G57" s="48"/>
      <c r="H57" s="36"/>
      <c r="I57" s="37"/>
    </row>
    <row r="58" spans="2:9" s="1" customFormat="1" ht="13" x14ac:dyDescent="0.25">
      <c r="B58" s="81">
        <v>15.01</v>
      </c>
      <c r="C58" s="41" t="s">
        <v>136</v>
      </c>
      <c r="D58" s="41"/>
      <c r="E58" s="16"/>
      <c r="F58" s="48" t="s">
        <v>59</v>
      </c>
      <c r="G58" s="82">
        <v>1</v>
      </c>
      <c r="H58" s="36"/>
      <c r="I58" s="37"/>
    </row>
    <row r="59" spans="2:9" s="1" customFormat="1" ht="12.5" x14ac:dyDescent="0.25">
      <c r="B59" s="48"/>
      <c r="C59" s="16"/>
      <c r="D59" s="16"/>
      <c r="E59" s="16"/>
      <c r="F59" s="48"/>
      <c r="G59" s="82"/>
      <c r="H59" s="36"/>
      <c r="I59" s="37"/>
    </row>
    <row r="60" spans="2:9" s="1" customFormat="1" ht="13" x14ac:dyDescent="0.25">
      <c r="B60" s="81">
        <v>15.03</v>
      </c>
      <c r="C60" s="41" t="s">
        <v>34</v>
      </c>
      <c r="D60" s="16"/>
      <c r="E60" s="16"/>
      <c r="F60" s="48" t="s">
        <v>35</v>
      </c>
      <c r="G60" s="82"/>
      <c r="H60" s="36"/>
      <c r="I60" s="37"/>
    </row>
    <row r="61" spans="2:9" s="1" customFormat="1" ht="12.5" x14ac:dyDescent="0.25">
      <c r="B61" s="48"/>
      <c r="C61" s="16"/>
      <c r="D61" s="16"/>
      <c r="E61" s="16"/>
      <c r="F61" s="48"/>
      <c r="G61" s="82"/>
      <c r="H61" s="36"/>
      <c r="I61" s="37"/>
    </row>
    <row r="62" spans="2:9" s="1" customFormat="1" ht="12.5" x14ac:dyDescent="0.25">
      <c r="B62" s="48"/>
      <c r="C62" s="16" t="s">
        <v>36</v>
      </c>
      <c r="D62" s="16"/>
      <c r="E62" s="16"/>
      <c r="F62" s="48" t="s">
        <v>16</v>
      </c>
      <c r="G62" s="82">
        <v>1</v>
      </c>
      <c r="H62" s="36"/>
      <c r="I62" s="37"/>
    </row>
    <row r="63" spans="2:9" s="1" customFormat="1" ht="12.5" x14ac:dyDescent="0.25">
      <c r="B63" s="48"/>
      <c r="C63" s="16"/>
      <c r="D63" s="16"/>
      <c r="E63" s="16"/>
      <c r="F63" s="48"/>
      <c r="G63" s="82"/>
      <c r="H63" s="36"/>
      <c r="I63" s="37"/>
    </row>
    <row r="64" spans="2:9" s="1" customFormat="1" ht="12.5" x14ac:dyDescent="0.25">
      <c r="B64" s="48"/>
      <c r="C64" s="16" t="s">
        <v>37</v>
      </c>
      <c r="D64" s="16"/>
      <c r="E64" s="16"/>
      <c r="F64" s="48" t="s">
        <v>22</v>
      </c>
      <c r="G64" s="82">
        <v>4</v>
      </c>
      <c r="H64" s="36"/>
      <c r="I64" s="37"/>
    </row>
    <row r="65" spans="2:9" s="1" customFormat="1" ht="12.5" x14ac:dyDescent="0.25">
      <c r="B65" s="83"/>
      <c r="C65" s="16"/>
      <c r="D65" s="16"/>
      <c r="E65" s="16"/>
      <c r="F65" s="48"/>
      <c r="G65" s="82"/>
      <c r="H65" s="36"/>
      <c r="I65" s="37"/>
    </row>
    <row r="66" spans="2:9" s="1" customFormat="1" ht="12.5" x14ac:dyDescent="0.25">
      <c r="B66" s="83"/>
      <c r="C66" s="16" t="s">
        <v>38</v>
      </c>
      <c r="D66" s="16"/>
      <c r="E66" s="16"/>
      <c r="F66" s="48" t="s">
        <v>22</v>
      </c>
      <c r="G66" s="82">
        <v>4</v>
      </c>
      <c r="H66" s="36"/>
      <c r="I66" s="37"/>
    </row>
    <row r="67" spans="2:9" s="1" customFormat="1" ht="12.5" x14ac:dyDescent="0.25">
      <c r="B67" s="83"/>
      <c r="C67" s="16"/>
      <c r="D67" s="16"/>
      <c r="E67" s="16"/>
      <c r="F67" s="48"/>
      <c r="G67" s="82"/>
      <c r="H67" s="36"/>
      <c r="I67" s="37"/>
    </row>
    <row r="68" spans="2:9" s="1" customFormat="1" ht="12.5" x14ac:dyDescent="0.25">
      <c r="B68" s="83"/>
      <c r="C68" s="16" t="s">
        <v>137</v>
      </c>
      <c r="D68" s="16"/>
      <c r="E68" s="16"/>
      <c r="F68" s="48" t="s">
        <v>22</v>
      </c>
      <c r="G68" s="82">
        <v>4</v>
      </c>
      <c r="H68" s="36"/>
      <c r="I68" s="37"/>
    </row>
    <row r="69" spans="2:9" s="1" customFormat="1" ht="12.5" x14ac:dyDescent="0.25">
      <c r="B69" s="83"/>
      <c r="C69" s="16"/>
      <c r="D69" s="16"/>
      <c r="E69" s="16"/>
      <c r="F69" s="48"/>
      <c r="G69" s="82"/>
      <c r="H69" s="36"/>
      <c r="I69" s="37"/>
    </row>
    <row r="70" spans="2:9" s="1" customFormat="1" ht="12.5" x14ac:dyDescent="0.25">
      <c r="B70" s="83"/>
      <c r="C70" s="16" t="s">
        <v>138</v>
      </c>
      <c r="D70" s="16"/>
      <c r="E70" s="16"/>
      <c r="F70" s="48" t="s">
        <v>139</v>
      </c>
      <c r="G70" s="82">
        <v>1</v>
      </c>
      <c r="H70" s="36"/>
      <c r="I70" s="37"/>
    </row>
    <row r="71" spans="2:9" s="1" customFormat="1" ht="12.5" x14ac:dyDescent="0.25">
      <c r="B71" s="83"/>
      <c r="C71" s="16"/>
      <c r="D71" s="16"/>
      <c r="E71" s="16"/>
      <c r="F71" s="48"/>
      <c r="G71" s="82"/>
      <c r="H71" s="36"/>
      <c r="I71" s="37"/>
    </row>
    <row r="72" spans="2:9" s="1" customFormat="1" ht="12.5" x14ac:dyDescent="0.25">
      <c r="B72" s="83"/>
      <c r="C72" s="16" t="s">
        <v>39</v>
      </c>
      <c r="D72" s="16"/>
      <c r="E72" s="16"/>
      <c r="F72" s="48" t="s">
        <v>22</v>
      </c>
      <c r="G72" s="82">
        <v>10</v>
      </c>
      <c r="H72" s="36"/>
      <c r="I72" s="37"/>
    </row>
    <row r="73" spans="2:9" s="1" customFormat="1" ht="13" thickBot="1" x14ac:dyDescent="0.3">
      <c r="B73" s="83"/>
      <c r="C73" s="16"/>
      <c r="D73" s="16"/>
      <c r="E73" s="16"/>
      <c r="F73" s="48"/>
      <c r="G73" s="82"/>
      <c r="H73" s="36"/>
      <c r="I73" s="37"/>
    </row>
    <row r="74" spans="2:9" s="1" customFormat="1" ht="16" thickBot="1" x14ac:dyDescent="0.3">
      <c r="B74" s="84" t="s">
        <v>40</v>
      </c>
      <c r="C74" s="64"/>
      <c r="D74" s="85"/>
      <c r="E74" s="64"/>
      <c r="F74" s="86"/>
      <c r="G74" s="86"/>
      <c r="H74" s="87"/>
      <c r="I74" s="88"/>
    </row>
    <row r="75" spans="2:9" s="1" customFormat="1" ht="6.75" customHeight="1" x14ac:dyDescent="0.25">
      <c r="B75" s="89"/>
      <c r="C75" s="30"/>
      <c r="D75" s="30"/>
      <c r="E75" s="30"/>
      <c r="F75" s="90"/>
      <c r="G75" s="90"/>
      <c r="H75" s="91"/>
      <c r="I75" s="92"/>
    </row>
    <row r="76" spans="2:9" s="1" customFormat="1" ht="16" thickBot="1" x14ac:dyDescent="0.3">
      <c r="B76" s="93"/>
      <c r="C76" s="16"/>
      <c r="D76" s="16"/>
      <c r="E76" s="16"/>
      <c r="F76" s="94"/>
      <c r="G76" s="94"/>
      <c r="H76" s="95"/>
      <c r="I76" s="73" t="s">
        <v>41</v>
      </c>
    </row>
    <row r="77" spans="2:9" s="1" customFormat="1" ht="13" x14ac:dyDescent="0.25">
      <c r="B77" s="19" t="s">
        <v>5</v>
      </c>
      <c r="C77" s="20" t="s">
        <v>6</v>
      </c>
      <c r="D77" s="20"/>
      <c r="E77" s="20"/>
      <c r="F77" s="21" t="s">
        <v>7</v>
      </c>
      <c r="G77" s="21" t="s">
        <v>8</v>
      </c>
      <c r="H77" s="22" t="s">
        <v>9</v>
      </c>
      <c r="I77" s="23" t="s">
        <v>10</v>
      </c>
    </row>
    <row r="78" spans="2:9" s="1" customFormat="1" ht="13.5" thickBot="1" x14ac:dyDescent="0.3">
      <c r="B78" s="24"/>
      <c r="C78" s="25"/>
      <c r="D78" s="25"/>
      <c r="E78" s="25"/>
      <c r="F78" s="26"/>
      <c r="G78" s="128"/>
      <c r="H78" s="27" t="s">
        <v>11</v>
      </c>
      <c r="I78" s="28" t="s">
        <v>11</v>
      </c>
    </row>
    <row r="79" spans="2:9" s="1" customFormat="1" ht="13" x14ac:dyDescent="0.25">
      <c r="B79" s="98">
        <v>1700</v>
      </c>
      <c r="C79" s="99" t="s">
        <v>42</v>
      </c>
      <c r="D79" s="16"/>
      <c r="E79" s="100"/>
      <c r="F79" s="39"/>
      <c r="G79" s="98"/>
      <c r="H79" s="101"/>
      <c r="I79" s="97"/>
    </row>
    <row r="80" spans="2:9" s="1" customFormat="1" ht="13" x14ac:dyDescent="0.25">
      <c r="B80" s="96"/>
      <c r="C80" s="39"/>
      <c r="D80" s="40"/>
      <c r="E80" s="100"/>
      <c r="F80" s="39"/>
      <c r="G80" s="98"/>
      <c r="H80" s="101"/>
      <c r="I80" s="97"/>
    </row>
    <row r="81" spans="2:9" s="1" customFormat="1" ht="13" x14ac:dyDescent="0.25">
      <c r="B81" s="102">
        <v>17.010000000000002</v>
      </c>
      <c r="C81" s="99" t="s">
        <v>140</v>
      </c>
      <c r="D81" s="41"/>
      <c r="E81" s="103"/>
      <c r="F81" s="56" t="s">
        <v>141</v>
      </c>
      <c r="G81" s="263">
        <v>1</v>
      </c>
      <c r="H81" s="62"/>
      <c r="I81" s="264"/>
    </row>
    <row r="82" spans="2:9" s="1" customFormat="1" ht="13" x14ac:dyDescent="0.25">
      <c r="B82" s="102">
        <v>17.02</v>
      </c>
      <c r="C82" s="99" t="s">
        <v>142</v>
      </c>
      <c r="D82" s="41"/>
      <c r="E82" s="103"/>
      <c r="F82" s="56"/>
      <c r="G82" s="263"/>
      <c r="H82" s="137"/>
      <c r="I82" s="264"/>
    </row>
    <row r="83" spans="2:9" s="1" customFormat="1" ht="12.5" x14ac:dyDescent="0.25">
      <c r="B83" s="151"/>
      <c r="C83" s="132" t="s">
        <v>143</v>
      </c>
      <c r="D83" s="16"/>
      <c r="E83" s="136"/>
      <c r="F83" s="56" t="s">
        <v>22</v>
      </c>
      <c r="G83" s="56">
        <v>5</v>
      </c>
      <c r="H83" s="104"/>
      <c r="I83" s="264"/>
    </row>
    <row r="84" spans="2:9" s="16" customFormat="1" ht="12.5" x14ac:dyDescent="0.25">
      <c r="B84" s="151"/>
      <c r="C84" s="132" t="s">
        <v>144</v>
      </c>
      <c r="E84" s="136"/>
      <c r="F84" s="56" t="s">
        <v>22</v>
      </c>
      <c r="G84" s="56">
        <v>5</v>
      </c>
      <c r="H84" s="104"/>
      <c r="I84" s="264"/>
    </row>
    <row r="85" spans="2:9" s="16" customFormat="1" ht="13" x14ac:dyDescent="0.25">
      <c r="B85" s="102" t="s">
        <v>145</v>
      </c>
      <c r="C85" s="99" t="s">
        <v>146</v>
      </c>
      <c r="D85" s="41"/>
      <c r="E85" s="103"/>
      <c r="F85" s="48" t="s">
        <v>22</v>
      </c>
      <c r="G85" s="48">
        <v>10</v>
      </c>
      <c r="H85" s="104"/>
      <c r="I85" s="264"/>
    </row>
    <row r="86" spans="2:9" s="16" customFormat="1" ht="12.5" x14ac:dyDescent="0.25">
      <c r="B86" s="151"/>
      <c r="C86" s="132"/>
      <c r="E86" s="136"/>
      <c r="F86" s="48"/>
      <c r="G86" s="48"/>
      <c r="H86" s="104"/>
      <c r="I86" s="264"/>
    </row>
    <row r="87" spans="2:9" s="16" customFormat="1" ht="13" x14ac:dyDescent="0.25">
      <c r="B87" s="102" t="s">
        <v>147</v>
      </c>
      <c r="C87" s="99" t="s">
        <v>148</v>
      </c>
      <c r="D87" s="41"/>
      <c r="E87" s="103"/>
      <c r="F87" s="48"/>
      <c r="G87" s="48"/>
      <c r="H87" s="104"/>
      <c r="I87" s="264"/>
    </row>
    <row r="88" spans="2:9" s="16" customFormat="1" ht="12.5" x14ac:dyDescent="0.25">
      <c r="B88" s="34"/>
      <c r="C88" s="16" t="s">
        <v>149</v>
      </c>
      <c r="F88" s="56" t="s">
        <v>45</v>
      </c>
      <c r="G88" s="48">
        <v>15</v>
      </c>
      <c r="H88" s="104"/>
      <c r="I88" s="264"/>
    </row>
    <row r="89" spans="2:9" s="16" customFormat="1" ht="12.5" x14ac:dyDescent="0.25">
      <c r="B89" s="34"/>
      <c r="C89" s="16" t="s">
        <v>150</v>
      </c>
      <c r="F89" s="56" t="s">
        <v>45</v>
      </c>
      <c r="G89" s="48">
        <v>15</v>
      </c>
      <c r="H89" s="104"/>
      <c r="I89" s="264"/>
    </row>
    <row r="90" spans="2:9" s="16" customFormat="1" ht="12.5" x14ac:dyDescent="0.25">
      <c r="B90" s="34"/>
      <c r="C90" s="16" t="s">
        <v>151</v>
      </c>
      <c r="F90" s="56" t="s">
        <v>45</v>
      </c>
      <c r="G90" s="48">
        <v>15</v>
      </c>
      <c r="H90" s="104"/>
      <c r="I90" s="264"/>
    </row>
    <row r="91" spans="2:9" s="16" customFormat="1" ht="12.5" x14ac:dyDescent="0.25">
      <c r="B91" s="34"/>
      <c r="C91" s="16" t="s">
        <v>152</v>
      </c>
      <c r="F91" s="56" t="s">
        <v>45</v>
      </c>
      <c r="G91" s="48">
        <v>15</v>
      </c>
      <c r="H91" s="104"/>
      <c r="I91" s="264"/>
    </row>
    <row r="92" spans="2:9" s="16" customFormat="1" ht="12.5" x14ac:dyDescent="0.25">
      <c r="B92" s="34"/>
      <c r="F92" s="56"/>
      <c r="G92" s="48"/>
      <c r="H92" s="104"/>
      <c r="I92" s="264"/>
    </row>
    <row r="93" spans="2:9" s="16" customFormat="1" ht="13" x14ac:dyDescent="0.25">
      <c r="B93" s="102" t="s">
        <v>43</v>
      </c>
      <c r="C93" s="99" t="s">
        <v>44</v>
      </c>
      <c r="D93" s="41"/>
      <c r="E93" s="103"/>
      <c r="F93" s="56" t="s">
        <v>45</v>
      </c>
      <c r="G93" s="48">
        <v>100</v>
      </c>
      <c r="H93" s="104"/>
      <c r="I93" s="264"/>
    </row>
    <row r="94" spans="2:9" s="16" customFormat="1" ht="12.5" x14ac:dyDescent="0.25">
      <c r="B94" s="34"/>
      <c r="F94" s="48"/>
      <c r="G94" s="48"/>
      <c r="H94" s="104"/>
      <c r="I94" s="264"/>
    </row>
    <row r="95" spans="2:9" s="16" customFormat="1" ht="14.5" x14ac:dyDescent="0.25">
      <c r="B95" s="102" t="s">
        <v>153</v>
      </c>
      <c r="C95" s="99" t="s">
        <v>154</v>
      </c>
      <c r="D95" s="41"/>
      <c r="E95" s="103"/>
      <c r="F95" s="56" t="s">
        <v>103</v>
      </c>
      <c r="G95" s="265">
        <v>10000</v>
      </c>
      <c r="H95" s="104"/>
      <c r="I95" s="264"/>
    </row>
    <row r="96" spans="2:9" s="16" customFormat="1" ht="15" thickBot="1" x14ac:dyDescent="0.3">
      <c r="B96" s="102" t="s">
        <v>155</v>
      </c>
      <c r="C96" s="99" t="s">
        <v>156</v>
      </c>
      <c r="D96" s="41"/>
      <c r="E96" s="103"/>
      <c r="F96" s="56" t="s">
        <v>103</v>
      </c>
      <c r="G96" s="265">
        <v>10000</v>
      </c>
      <c r="H96" s="104"/>
      <c r="I96" s="264"/>
    </row>
    <row r="97" spans="2:9" s="16" customFormat="1" ht="16" thickBot="1" x14ac:dyDescent="0.3">
      <c r="B97" s="84" t="s">
        <v>46</v>
      </c>
      <c r="C97" s="64"/>
      <c r="D97" s="85"/>
      <c r="E97" s="64"/>
      <c r="F97" s="86"/>
      <c r="G97" s="86"/>
      <c r="H97" s="87"/>
      <c r="I97" s="88"/>
    </row>
    <row r="98" spans="2:9" s="16" customFormat="1" ht="15.5" x14ac:dyDescent="0.25">
      <c r="B98" s="106"/>
      <c r="F98" s="94"/>
      <c r="G98" s="94"/>
      <c r="H98" s="95"/>
      <c r="I98" s="107"/>
    </row>
    <row r="99" spans="2:9" s="16" customFormat="1" ht="14.5" thickBot="1" x14ac:dyDescent="0.3">
      <c r="B99" s="70"/>
      <c r="C99" s="108"/>
      <c r="D99" s="69"/>
      <c r="E99" s="69"/>
      <c r="F99" s="71"/>
      <c r="G99" s="71"/>
      <c r="H99" s="73"/>
      <c r="I99" s="73" t="s">
        <v>47</v>
      </c>
    </row>
    <row r="100" spans="2:9" s="16" customFormat="1" ht="13" x14ac:dyDescent="0.25">
      <c r="B100" s="19" t="s">
        <v>5</v>
      </c>
      <c r="C100" s="20" t="s">
        <v>6</v>
      </c>
      <c r="D100" s="20"/>
      <c r="E100" s="20"/>
      <c r="F100" s="21" t="s">
        <v>7</v>
      </c>
      <c r="G100" s="21" t="s">
        <v>8</v>
      </c>
      <c r="H100" s="22" t="s">
        <v>9</v>
      </c>
      <c r="I100" s="23" t="s">
        <v>10</v>
      </c>
    </row>
    <row r="101" spans="2:9" s="16" customFormat="1" ht="13.5" thickBot="1" x14ac:dyDescent="0.3">
      <c r="B101" s="24"/>
      <c r="C101" s="25"/>
      <c r="D101" s="25"/>
      <c r="E101" s="25"/>
      <c r="F101" s="26"/>
      <c r="G101" s="128"/>
      <c r="H101" s="27" t="s">
        <v>11</v>
      </c>
      <c r="I101" s="28" t="s">
        <v>11</v>
      </c>
    </row>
    <row r="102" spans="2:9" s="16" customFormat="1" ht="23.25" customHeight="1" x14ac:dyDescent="0.25">
      <c r="B102" s="2" t="s">
        <v>48</v>
      </c>
      <c r="C102" s="2133" t="s">
        <v>49</v>
      </c>
      <c r="D102" s="2134"/>
      <c r="E102" s="2135"/>
      <c r="F102" s="112"/>
      <c r="G102" s="112"/>
      <c r="H102" s="113"/>
      <c r="I102" s="113"/>
    </row>
    <row r="103" spans="2:9" s="16" customFormat="1" ht="13" x14ac:dyDescent="0.25">
      <c r="B103" s="102" t="s">
        <v>157</v>
      </c>
      <c r="C103" s="39" t="s">
        <v>158</v>
      </c>
      <c r="D103" s="41"/>
      <c r="E103" s="41"/>
      <c r="F103" s="56"/>
      <c r="G103" s="56"/>
      <c r="H103" s="36"/>
      <c r="I103" s="37"/>
    </row>
    <row r="104" spans="2:9" s="16" customFormat="1" x14ac:dyDescent="0.25">
      <c r="B104" s="114"/>
      <c r="C104" s="115" t="s">
        <v>52</v>
      </c>
      <c r="F104" s="56" t="s">
        <v>53</v>
      </c>
      <c r="G104" s="56">
        <v>8</v>
      </c>
      <c r="H104" s="36"/>
      <c r="I104" s="118"/>
    </row>
    <row r="105" spans="2:9" s="16" customFormat="1" x14ac:dyDescent="0.25">
      <c r="B105" s="114"/>
      <c r="C105" s="115" t="s">
        <v>159</v>
      </c>
      <c r="F105" s="56" t="s">
        <v>53</v>
      </c>
      <c r="G105" s="56">
        <v>8</v>
      </c>
      <c r="H105" s="36"/>
      <c r="I105" s="118"/>
    </row>
    <row r="106" spans="2:9" s="16" customFormat="1" x14ac:dyDescent="0.25">
      <c r="B106" s="114"/>
      <c r="C106" s="115" t="s">
        <v>54</v>
      </c>
      <c r="F106" s="56" t="s">
        <v>53</v>
      </c>
      <c r="G106" s="56">
        <v>8</v>
      </c>
      <c r="H106" s="36"/>
      <c r="I106" s="118"/>
    </row>
    <row r="107" spans="2:9" s="16" customFormat="1" x14ac:dyDescent="0.25">
      <c r="B107" s="114"/>
      <c r="C107" s="115" t="s">
        <v>55</v>
      </c>
      <c r="F107" s="56" t="s">
        <v>53</v>
      </c>
      <c r="G107" s="56">
        <v>8</v>
      </c>
      <c r="H107" s="36"/>
      <c r="I107" s="118"/>
    </row>
    <row r="108" spans="2:9" s="16" customFormat="1" x14ac:dyDescent="0.25">
      <c r="B108" s="102" t="s">
        <v>50</v>
      </c>
      <c r="C108" s="39" t="s">
        <v>51</v>
      </c>
      <c r="F108" s="56"/>
      <c r="G108" s="56"/>
      <c r="H108" s="36"/>
      <c r="I108" s="118"/>
    </row>
    <row r="109" spans="2:9" s="16" customFormat="1" x14ac:dyDescent="0.25">
      <c r="B109" s="114"/>
      <c r="C109" s="115" t="s">
        <v>52</v>
      </c>
      <c r="F109" s="56" t="s">
        <v>53</v>
      </c>
      <c r="G109" s="56">
        <v>8</v>
      </c>
      <c r="H109" s="36"/>
      <c r="I109" s="118"/>
    </row>
    <row r="110" spans="2:9" s="16" customFormat="1" x14ac:dyDescent="0.25">
      <c r="B110" s="114"/>
      <c r="C110" s="115" t="s">
        <v>159</v>
      </c>
      <c r="F110" s="56" t="s">
        <v>53</v>
      </c>
      <c r="G110" s="56">
        <v>8</v>
      </c>
      <c r="H110" s="36"/>
      <c r="I110" s="118"/>
    </row>
    <row r="111" spans="2:9" s="16" customFormat="1" x14ac:dyDescent="0.25">
      <c r="B111" s="114"/>
      <c r="C111" s="115" t="s">
        <v>54</v>
      </c>
      <c r="F111" s="56" t="s">
        <v>53</v>
      </c>
      <c r="G111" s="56">
        <v>8</v>
      </c>
      <c r="H111" s="36"/>
      <c r="I111" s="118"/>
    </row>
    <row r="112" spans="2:9" s="16" customFormat="1" x14ac:dyDescent="0.25">
      <c r="B112" s="114"/>
      <c r="C112" s="115" t="s">
        <v>55</v>
      </c>
      <c r="F112" s="56" t="s">
        <v>53</v>
      </c>
      <c r="G112" s="56">
        <v>8</v>
      </c>
      <c r="H112" s="36"/>
      <c r="I112" s="118"/>
    </row>
    <row r="113" spans="2:9" s="16" customFormat="1" x14ac:dyDescent="0.25">
      <c r="B113" s="102" t="s">
        <v>160</v>
      </c>
      <c r="C113" s="266" t="s">
        <v>161</v>
      </c>
      <c r="F113" s="56"/>
      <c r="G113" s="56"/>
      <c r="H113" s="117"/>
      <c r="I113" s="118"/>
    </row>
    <row r="114" spans="2:9" s="16" customFormat="1" x14ac:dyDescent="0.25">
      <c r="B114" s="114"/>
      <c r="C114" s="267" t="s">
        <v>162</v>
      </c>
      <c r="F114" s="56" t="s">
        <v>53</v>
      </c>
      <c r="G114" s="56">
        <v>8</v>
      </c>
      <c r="H114" s="117"/>
      <c r="I114" s="118"/>
    </row>
    <row r="115" spans="2:9" s="16" customFormat="1" x14ac:dyDescent="0.25">
      <c r="B115" s="114"/>
      <c r="C115" s="267" t="s">
        <v>163</v>
      </c>
      <c r="F115" s="56" t="s">
        <v>53</v>
      </c>
      <c r="G115" s="56">
        <v>8</v>
      </c>
      <c r="H115" s="117"/>
      <c r="I115" s="118"/>
    </row>
    <row r="116" spans="2:9" s="16" customFormat="1" x14ac:dyDescent="0.25">
      <c r="B116" s="114"/>
      <c r="C116" s="267" t="s">
        <v>164</v>
      </c>
      <c r="F116" s="56" t="s">
        <v>53</v>
      </c>
      <c r="G116" s="56">
        <v>8</v>
      </c>
      <c r="H116" s="117"/>
      <c r="I116" s="118"/>
    </row>
    <row r="117" spans="2:9" s="16" customFormat="1" x14ac:dyDescent="0.25">
      <c r="B117" s="114"/>
      <c r="C117" s="267" t="s">
        <v>165</v>
      </c>
      <c r="F117" s="56" t="s">
        <v>53</v>
      </c>
      <c r="G117" s="56">
        <v>8</v>
      </c>
      <c r="H117" s="117"/>
      <c r="I117" s="118"/>
    </row>
    <row r="118" spans="2:9" s="16" customFormat="1" x14ac:dyDescent="0.25">
      <c r="B118" s="114"/>
      <c r="C118" s="267" t="s">
        <v>166</v>
      </c>
      <c r="F118" s="56" t="s">
        <v>53</v>
      </c>
      <c r="G118" s="56">
        <v>8</v>
      </c>
      <c r="H118" s="117"/>
      <c r="I118" s="118"/>
    </row>
    <row r="119" spans="2:9" s="16" customFormat="1" x14ac:dyDescent="0.25">
      <c r="B119" s="102" t="s">
        <v>167</v>
      </c>
      <c r="C119" s="39" t="s">
        <v>168</v>
      </c>
      <c r="F119" s="56"/>
      <c r="G119" s="56"/>
      <c r="H119" s="117"/>
      <c r="I119" s="118"/>
    </row>
    <row r="120" spans="2:9" s="16" customFormat="1" x14ac:dyDescent="0.25">
      <c r="B120" s="114"/>
      <c r="C120" s="115" t="s">
        <v>169</v>
      </c>
      <c r="F120" s="56" t="s">
        <v>170</v>
      </c>
      <c r="G120" s="268">
        <v>1</v>
      </c>
      <c r="H120" s="117">
        <v>1000000</v>
      </c>
      <c r="I120" s="118">
        <f t="shared" ref="I120" si="0">H120*G120</f>
        <v>1000000</v>
      </c>
    </row>
    <row r="121" spans="2:9" s="16" customFormat="1" x14ac:dyDescent="0.25">
      <c r="B121" s="114"/>
      <c r="C121" s="115" t="s">
        <v>171</v>
      </c>
      <c r="F121" s="56" t="s">
        <v>172</v>
      </c>
      <c r="G121" s="56">
        <v>1</v>
      </c>
      <c r="H121" s="117"/>
      <c r="I121" s="118"/>
    </row>
    <row r="122" spans="2:9" s="16" customFormat="1" x14ac:dyDescent="0.25">
      <c r="B122" s="114"/>
      <c r="C122" s="115" t="s">
        <v>173</v>
      </c>
      <c r="F122" s="56"/>
      <c r="G122" s="56"/>
      <c r="H122" s="36"/>
      <c r="I122" s="118"/>
    </row>
    <row r="123" spans="2:9" s="16" customFormat="1" x14ac:dyDescent="0.25">
      <c r="B123" s="102" t="s">
        <v>56</v>
      </c>
      <c r="C123" s="39" t="s">
        <v>57</v>
      </c>
      <c r="F123" s="56"/>
      <c r="G123" s="56"/>
      <c r="H123" s="117"/>
      <c r="I123" s="118"/>
    </row>
    <row r="124" spans="2:9" s="16" customFormat="1" x14ac:dyDescent="0.25">
      <c r="B124" s="114"/>
      <c r="C124" s="115" t="s">
        <v>58</v>
      </c>
      <c r="F124" s="56" t="s">
        <v>59</v>
      </c>
      <c r="G124" s="56">
        <v>100</v>
      </c>
      <c r="H124" s="117"/>
      <c r="I124" s="118"/>
    </row>
    <row r="125" spans="2:9" s="16" customFormat="1" ht="14.5" thickBot="1" x14ac:dyDescent="0.3">
      <c r="B125" s="114"/>
      <c r="C125" s="115" t="s">
        <v>60</v>
      </c>
      <c r="F125" s="56" t="s">
        <v>59</v>
      </c>
      <c r="G125" s="56">
        <v>100</v>
      </c>
      <c r="H125" s="117"/>
      <c r="I125" s="118"/>
    </row>
    <row r="126" spans="2:9" s="16" customFormat="1" ht="16" thickBot="1" x14ac:dyDescent="0.3">
      <c r="B126" s="84" t="s">
        <v>61</v>
      </c>
      <c r="C126" s="64"/>
      <c r="D126" s="85"/>
      <c r="E126" s="64"/>
      <c r="F126" s="86"/>
      <c r="G126" s="86"/>
      <c r="H126" s="87"/>
      <c r="I126" s="88"/>
    </row>
    <row r="127" spans="2:9" s="16" customFormat="1" ht="15.5" x14ac:dyDescent="0.25">
      <c r="B127" s="106"/>
      <c r="F127" s="94"/>
      <c r="G127" s="94"/>
      <c r="H127" s="95"/>
      <c r="I127" s="107"/>
    </row>
    <row r="128" spans="2:9" s="1" customFormat="1" ht="18" x14ac:dyDescent="0.25">
      <c r="B128" s="15" t="s">
        <v>62</v>
      </c>
      <c r="C128" s="16"/>
      <c r="D128" s="16"/>
      <c r="E128" s="16"/>
      <c r="F128" s="94"/>
      <c r="G128" s="94"/>
      <c r="H128" s="95"/>
      <c r="I128" s="107"/>
    </row>
    <row r="129" spans="2:9" s="1" customFormat="1" ht="13.5" thickBot="1" x14ac:dyDescent="0.3">
      <c r="B129" s="69"/>
      <c r="C129" s="69"/>
      <c r="D129" s="69"/>
      <c r="E129" s="69"/>
      <c r="F129" s="71"/>
      <c r="G129" s="71"/>
      <c r="H129" s="119"/>
      <c r="I129" s="120" t="s">
        <v>63</v>
      </c>
    </row>
    <row r="130" spans="2:9" s="1" customFormat="1" ht="13" x14ac:dyDescent="0.25">
      <c r="B130" s="121" t="s">
        <v>5</v>
      </c>
      <c r="C130" s="122" t="s">
        <v>6</v>
      </c>
      <c r="D130" s="20"/>
      <c r="E130" s="20"/>
      <c r="F130" s="123" t="s">
        <v>7</v>
      </c>
      <c r="G130" s="21" t="s">
        <v>8</v>
      </c>
      <c r="H130" s="124" t="s">
        <v>9</v>
      </c>
      <c r="I130" s="125" t="s">
        <v>10</v>
      </c>
    </row>
    <row r="131" spans="2:9" s="1" customFormat="1" ht="13.5" thickBot="1" x14ac:dyDescent="0.3">
      <c r="B131" s="126"/>
      <c r="C131" s="127"/>
      <c r="D131" s="25"/>
      <c r="E131" s="25"/>
      <c r="F131" s="128"/>
      <c r="G131" s="128"/>
      <c r="H131" s="129" t="s">
        <v>11</v>
      </c>
      <c r="I131" s="130" t="s">
        <v>11</v>
      </c>
    </row>
    <row r="132" spans="2:9" s="1" customFormat="1" ht="13" x14ac:dyDescent="0.25">
      <c r="B132" s="131"/>
      <c r="C132" s="122"/>
      <c r="D132" s="20"/>
      <c r="E132" s="20"/>
      <c r="F132" s="21"/>
      <c r="G132" s="21"/>
      <c r="H132" s="124"/>
      <c r="I132" s="23"/>
    </row>
    <row r="133" spans="2:9" s="1" customFormat="1" ht="13" x14ac:dyDescent="0.25">
      <c r="B133" s="38">
        <v>2100</v>
      </c>
      <c r="C133" s="39" t="s">
        <v>64</v>
      </c>
      <c r="D133" s="16"/>
      <c r="E133" s="16"/>
      <c r="F133" s="48"/>
      <c r="G133" s="56"/>
      <c r="H133" s="104"/>
      <c r="I133" s="105"/>
    </row>
    <row r="134" spans="2:9" s="1" customFormat="1" ht="13" x14ac:dyDescent="0.25">
      <c r="B134" s="38"/>
      <c r="C134" s="39"/>
      <c r="D134" s="16"/>
      <c r="E134" s="16"/>
      <c r="F134" s="48"/>
      <c r="G134" s="56"/>
      <c r="H134" s="104"/>
      <c r="I134" s="105"/>
    </row>
    <row r="135" spans="2:9" s="1" customFormat="1" ht="13" x14ac:dyDescent="0.25">
      <c r="B135" s="38">
        <v>21.01</v>
      </c>
      <c r="C135" s="99" t="s">
        <v>65</v>
      </c>
      <c r="D135" s="41"/>
      <c r="E135" s="16"/>
      <c r="F135" s="48"/>
      <c r="G135" s="56"/>
      <c r="H135" s="104"/>
      <c r="I135" s="105"/>
    </row>
    <row r="136" spans="2:9" s="1" customFormat="1" ht="13" x14ac:dyDescent="0.25">
      <c r="B136" s="38"/>
      <c r="C136" s="132" t="s">
        <v>66</v>
      </c>
      <c r="D136" s="41"/>
      <c r="E136" s="16"/>
      <c r="F136" s="48"/>
      <c r="G136" s="56"/>
      <c r="H136" s="104"/>
      <c r="I136" s="105"/>
    </row>
    <row r="137" spans="2:9" s="1" customFormat="1" ht="13" x14ac:dyDescent="0.25">
      <c r="B137" s="38"/>
      <c r="D137" s="41"/>
      <c r="E137" s="16"/>
      <c r="F137" s="48"/>
      <c r="G137" s="56"/>
      <c r="H137" s="104"/>
      <c r="I137" s="105"/>
    </row>
    <row r="138" spans="2:9" s="1" customFormat="1" ht="14.5" x14ac:dyDescent="0.25">
      <c r="B138" s="38"/>
      <c r="C138" s="132" t="s">
        <v>67</v>
      </c>
      <c r="D138" s="41"/>
      <c r="E138" s="16"/>
      <c r="F138" s="56" t="s">
        <v>68</v>
      </c>
      <c r="G138" s="56">
        <v>30</v>
      </c>
      <c r="H138" s="104"/>
      <c r="I138" s="118"/>
    </row>
    <row r="139" spans="2:9" s="1" customFormat="1" ht="14.5" x14ac:dyDescent="0.25">
      <c r="B139" s="38"/>
      <c r="C139" s="132" t="s">
        <v>174</v>
      </c>
      <c r="D139" s="41"/>
      <c r="E139" s="16"/>
      <c r="F139" s="56" t="s">
        <v>68</v>
      </c>
      <c r="G139" s="56">
        <v>30</v>
      </c>
      <c r="H139" s="104"/>
      <c r="I139" s="118"/>
    </row>
    <row r="140" spans="2:9" s="1" customFormat="1" x14ac:dyDescent="0.25">
      <c r="B140" s="38"/>
      <c r="C140" s="99"/>
      <c r="D140" s="41"/>
      <c r="E140" s="16"/>
      <c r="F140" s="56"/>
      <c r="G140" s="56"/>
      <c r="H140" s="104"/>
      <c r="I140" s="118"/>
    </row>
    <row r="141" spans="2:9" s="1" customFormat="1" ht="14.5" x14ac:dyDescent="0.25">
      <c r="B141" s="38">
        <v>21.02</v>
      </c>
      <c r="C141" s="99" t="s">
        <v>69</v>
      </c>
      <c r="D141" s="41"/>
      <c r="E141" s="16"/>
      <c r="F141" s="56" t="s">
        <v>68</v>
      </c>
      <c r="G141" s="56">
        <v>50</v>
      </c>
      <c r="H141" s="104"/>
      <c r="I141" s="118"/>
    </row>
    <row r="142" spans="2:9" s="1" customFormat="1" x14ac:dyDescent="0.25">
      <c r="B142" s="38"/>
      <c r="C142" s="99"/>
      <c r="D142" s="41"/>
      <c r="E142" s="16"/>
      <c r="F142" s="56"/>
      <c r="G142" s="56"/>
      <c r="H142" s="104"/>
      <c r="I142" s="118"/>
    </row>
    <row r="143" spans="2:9" s="1" customFormat="1" x14ac:dyDescent="0.25">
      <c r="B143" s="47"/>
      <c r="C143" s="132"/>
      <c r="D143" s="16"/>
      <c r="E143" s="16"/>
      <c r="F143" s="56"/>
      <c r="G143" s="133"/>
      <c r="H143" s="137"/>
      <c r="I143" s="118"/>
    </row>
    <row r="144" spans="2:9" s="1" customFormat="1" x14ac:dyDescent="0.25">
      <c r="B144" s="38" t="s">
        <v>175</v>
      </c>
      <c r="C144" s="99" t="s">
        <v>176</v>
      </c>
      <c r="D144" s="16"/>
      <c r="E144" s="16"/>
      <c r="F144" s="56" t="s">
        <v>35</v>
      </c>
      <c r="G144" s="133"/>
      <c r="H144" s="137"/>
      <c r="I144" s="118"/>
    </row>
    <row r="145" spans="2:9" s="1" customFormat="1" x14ac:dyDescent="0.25">
      <c r="B145" s="38"/>
      <c r="C145" s="99" t="s">
        <v>177</v>
      </c>
      <c r="D145" s="16"/>
      <c r="E145" s="16"/>
      <c r="F145" s="56"/>
      <c r="G145" s="133"/>
      <c r="H145" s="137"/>
      <c r="I145" s="118"/>
    </row>
    <row r="146" spans="2:9" s="1" customFormat="1" x14ac:dyDescent="0.25">
      <c r="B146" s="38"/>
      <c r="C146" s="132" t="s">
        <v>178</v>
      </c>
      <c r="D146" s="16"/>
      <c r="E146" s="16"/>
      <c r="F146" s="56" t="s">
        <v>80</v>
      </c>
      <c r="G146" s="133">
        <v>500</v>
      </c>
      <c r="H146" s="137"/>
      <c r="I146" s="118"/>
    </row>
    <row r="147" spans="2:9" s="1" customFormat="1" x14ac:dyDescent="0.25">
      <c r="B147" s="38"/>
      <c r="C147" s="132" t="s">
        <v>179</v>
      </c>
      <c r="D147" s="16"/>
      <c r="E147" s="16"/>
      <c r="F147" s="56" t="s">
        <v>80</v>
      </c>
      <c r="G147" s="133">
        <v>500</v>
      </c>
      <c r="H147" s="137"/>
      <c r="I147" s="118"/>
    </row>
    <row r="148" spans="2:9" s="1" customFormat="1" x14ac:dyDescent="0.25">
      <c r="B148" s="38"/>
      <c r="C148" s="99"/>
      <c r="D148" s="16"/>
      <c r="E148" s="16"/>
      <c r="F148" s="56"/>
      <c r="G148" s="133"/>
      <c r="H148" s="137"/>
      <c r="I148" s="118"/>
    </row>
    <row r="149" spans="2:9" s="1" customFormat="1" x14ac:dyDescent="0.25">
      <c r="B149" s="38"/>
      <c r="C149" s="99" t="s">
        <v>180</v>
      </c>
      <c r="D149" s="16"/>
      <c r="E149" s="16"/>
      <c r="F149" s="56"/>
      <c r="G149" s="133"/>
      <c r="H149" s="137"/>
      <c r="I149" s="118"/>
    </row>
    <row r="150" spans="2:9" s="1" customFormat="1" x14ac:dyDescent="0.25">
      <c r="B150" s="38"/>
      <c r="C150" s="132" t="s">
        <v>181</v>
      </c>
      <c r="D150" s="16"/>
      <c r="E150" s="16"/>
      <c r="F150" s="56" t="s">
        <v>80</v>
      </c>
      <c r="G150" s="133">
        <v>500</v>
      </c>
      <c r="H150" s="137"/>
      <c r="I150" s="118"/>
    </row>
    <row r="151" spans="2:9" s="1" customFormat="1" x14ac:dyDescent="0.25">
      <c r="B151" s="38"/>
      <c r="C151" s="132" t="s">
        <v>182</v>
      </c>
      <c r="D151" s="16"/>
      <c r="E151" s="16"/>
      <c r="F151" s="56" t="s">
        <v>80</v>
      </c>
      <c r="G151" s="133">
        <v>500</v>
      </c>
      <c r="H151" s="137"/>
      <c r="I151" s="118"/>
    </row>
    <row r="152" spans="2:9" s="1" customFormat="1" x14ac:dyDescent="0.25">
      <c r="B152" s="38" t="s">
        <v>183</v>
      </c>
      <c r="C152" s="99" t="s">
        <v>184</v>
      </c>
      <c r="D152" s="16"/>
      <c r="E152" s="16"/>
      <c r="F152" s="56" t="s">
        <v>35</v>
      </c>
      <c r="G152" s="133"/>
      <c r="H152" s="137"/>
      <c r="I152" s="118"/>
    </row>
    <row r="153" spans="2:9" s="1" customFormat="1" x14ac:dyDescent="0.25">
      <c r="B153" s="47"/>
      <c r="C153" s="132" t="s">
        <v>185</v>
      </c>
      <c r="D153" s="16"/>
      <c r="E153" s="16"/>
      <c r="F153" s="56" t="s">
        <v>80</v>
      </c>
      <c r="G153" s="133">
        <v>800</v>
      </c>
      <c r="H153" s="137"/>
      <c r="I153" s="118"/>
    </row>
    <row r="154" spans="2:9" s="1" customFormat="1" x14ac:dyDescent="0.25">
      <c r="B154" s="34"/>
      <c r="C154" s="132" t="s">
        <v>186</v>
      </c>
      <c r="D154" s="16"/>
      <c r="E154" s="16"/>
      <c r="F154" s="56" t="s">
        <v>80</v>
      </c>
      <c r="G154" s="133">
        <v>800</v>
      </c>
      <c r="H154" s="137"/>
      <c r="I154" s="118"/>
    </row>
    <row r="155" spans="2:9" s="1" customFormat="1" ht="13" thickBot="1" x14ac:dyDescent="0.3">
      <c r="B155" s="34"/>
      <c r="C155" s="132"/>
      <c r="D155" s="16"/>
      <c r="E155" s="16"/>
      <c r="F155" s="56"/>
      <c r="G155" s="133"/>
      <c r="H155" s="134"/>
      <c r="I155" s="105"/>
    </row>
    <row r="156" spans="2:9" s="1" customFormat="1" ht="16" thickBot="1" x14ac:dyDescent="0.3">
      <c r="B156" s="84" t="s">
        <v>70</v>
      </c>
      <c r="C156" s="64"/>
      <c r="D156" s="64"/>
      <c r="E156" s="64"/>
      <c r="F156" s="64"/>
      <c r="G156" s="243"/>
      <c r="H156" s="65"/>
      <c r="I156" s="66"/>
    </row>
    <row r="157" spans="2:9" s="1" customFormat="1" ht="16" thickBot="1" x14ac:dyDescent="0.3">
      <c r="B157" s="106"/>
      <c r="C157" s="16"/>
      <c r="D157" s="16"/>
      <c r="E157" s="16"/>
      <c r="F157" s="16"/>
      <c r="G157" s="246"/>
      <c r="H157" s="17"/>
      <c r="I157" s="135"/>
    </row>
    <row r="158" spans="2:9" s="1" customFormat="1" ht="13" x14ac:dyDescent="0.25">
      <c r="B158" s="121" t="s">
        <v>5</v>
      </c>
      <c r="C158" s="122" t="s">
        <v>6</v>
      </c>
      <c r="D158" s="20"/>
      <c r="E158" s="20"/>
      <c r="F158" s="123" t="s">
        <v>7</v>
      </c>
      <c r="G158" s="21" t="s">
        <v>8</v>
      </c>
      <c r="H158" s="124" t="s">
        <v>9</v>
      </c>
      <c r="I158" s="125" t="s">
        <v>10</v>
      </c>
    </row>
    <row r="159" spans="2:9" s="1" customFormat="1" ht="13.5" thickBot="1" x14ac:dyDescent="0.3">
      <c r="B159" s="126"/>
      <c r="C159" s="127"/>
      <c r="D159" s="25"/>
      <c r="E159" s="25"/>
      <c r="F159" s="128"/>
      <c r="G159" s="128"/>
      <c r="H159" s="129" t="s">
        <v>11</v>
      </c>
      <c r="I159" s="130" t="s">
        <v>11</v>
      </c>
    </row>
    <row r="160" spans="2:9" s="1" customFormat="1" ht="13" x14ac:dyDescent="0.25">
      <c r="B160" s="38">
        <v>2200</v>
      </c>
      <c r="C160" s="99" t="s">
        <v>71</v>
      </c>
      <c r="D160" s="16"/>
      <c r="E160" s="136"/>
      <c r="F160" s="94"/>
      <c r="G160" s="133"/>
      <c r="H160" s="137"/>
      <c r="I160" s="105"/>
    </row>
    <row r="161" spans="2:9" s="1" customFormat="1" ht="13" x14ac:dyDescent="0.25">
      <c r="B161" s="38">
        <v>22.01</v>
      </c>
      <c r="C161" s="99" t="s">
        <v>72</v>
      </c>
      <c r="D161" s="16"/>
      <c r="E161" s="16"/>
      <c r="F161" s="56"/>
      <c r="G161" s="133"/>
      <c r="H161" s="137"/>
      <c r="I161" s="105"/>
    </row>
    <row r="162" spans="2:9" s="1" customFormat="1" ht="12.5" x14ac:dyDescent="0.25">
      <c r="B162" s="47"/>
      <c r="C162" s="132" t="s">
        <v>66</v>
      </c>
      <c r="D162" s="16"/>
      <c r="E162" s="16"/>
      <c r="F162" s="56"/>
      <c r="G162" s="133"/>
      <c r="H162" s="137"/>
      <c r="I162" s="105"/>
    </row>
    <row r="163" spans="2:9" s="1" customFormat="1" ht="14.5" x14ac:dyDescent="0.25">
      <c r="B163" s="47"/>
      <c r="C163" s="132" t="s">
        <v>73</v>
      </c>
      <c r="D163" s="16"/>
      <c r="E163" s="16"/>
      <c r="F163" s="56" t="s">
        <v>68</v>
      </c>
      <c r="G163" s="133">
        <v>70</v>
      </c>
      <c r="H163" s="137"/>
      <c r="I163" s="118"/>
    </row>
    <row r="164" spans="2:9" s="1" customFormat="1" ht="14.5" x14ac:dyDescent="0.25">
      <c r="B164" s="34"/>
      <c r="C164" s="132" t="s">
        <v>187</v>
      </c>
      <c r="D164" s="16"/>
      <c r="E164" s="16"/>
      <c r="F164" s="56" t="s">
        <v>68</v>
      </c>
      <c r="G164" s="133">
        <v>70</v>
      </c>
      <c r="H164" s="137"/>
      <c r="I164" s="118"/>
    </row>
    <row r="165" spans="2:9" s="1" customFormat="1" x14ac:dyDescent="0.25">
      <c r="B165" s="38">
        <v>22.02</v>
      </c>
      <c r="C165" s="99" t="s">
        <v>74</v>
      </c>
      <c r="D165" s="16"/>
      <c r="E165" s="16"/>
      <c r="F165" s="56"/>
      <c r="G165" s="133"/>
      <c r="H165" s="137"/>
      <c r="I165" s="118"/>
    </row>
    <row r="166" spans="2:9" s="1" customFormat="1" ht="14.5" x14ac:dyDescent="0.25">
      <c r="B166" s="34"/>
      <c r="C166" s="132" t="s">
        <v>188</v>
      </c>
      <c r="D166" s="16"/>
      <c r="E166" s="16"/>
      <c r="F166" s="56" t="s">
        <v>68</v>
      </c>
      <c r="G166" s="133">
        <v>70</v>
      </c>
      <c r="H166" s="137"/>
      <c r="I166" s="118"/>
    </row>
    <row r="167" spans="2:9" s="1" customFormat="1" ht="14.5" x14ac:dyDescent="0.25">
      <c r="B167" s="34"/>
      <c r="C167" s="138" t="s">
        <v>75</v>
      </c>
      <c r="D167" s="139"/>
      <c r="E167" s="16"/>
      <c r="F167" s="56" t="s">
        <v>68</v>
      </c>
      <c r="G167" s="133">
        <v>70</v>
      </c>
      <c r="H167" s="137"/>
      <c r="I167" s="118"/>
    </row>
    <row r="168" spans="2:9" s="1" customFormat="1" x14ac:dyDescent="0.25">
      <c r="B168" s="38" t="s">
        <v>189</v>
      </c>
      <c r="C168" s="99" t="s">
        <v>190</v>
      </c>
      <c r="D168" s="16"/>
      <c r="E168" s="16"/>
      <c r="F168" s="56"/>
      <c r="G168" s="133"/>
      <c r="H168" s="137"/>
      <c r="I168" s="118"/>
    </row>
    <row r="169" spans="2:9" s="1" customFormat="1" x14ac:dyDescent="0.25">
      <c r="B169" s="34"/>
      <c r="C169" s="132" t="s">
        <v>191</v>
      </c>
      <c r="D169" s="16"/>
      <c r="E169" s="16"/>
      <c r="F169" s="56"/>
      <c r="G169" s="133"/>
      <c r="H169" s="137"/>
      <c r="I169" s="118"/>
    </row>
    <row r="170" spans="2:9" s="1" customFormat="1" x14ac:dyDescent="0.25">
      <c r="B170" s="34"/>
      <c r="C170" s="132" t="s">
        <v>192</v>
      </c>
      <c r="D170" s="16"/>
      <c r="E170" s="16"/>
      <c r="F170" s="56" t="s">
        <v>80</v>
      </c>
      <c r="G170" s="133">
        <v>12</v>
      </c>
      <c r="H170" s="137"/>
      <c r="I170" s="118"/>
    </row>
    <row r="171" spans="2:9" s="1" customFormat="1" x14ac:dyDescent="0.25">
      <c r="B171" s="34"/>
      <c r="C171" s="132" t="s">
        <v>193</v>
      </c>
      <c r="D171" s="16"/>
      <c r="E171" s="16"/>
      <c r="F171" s="56" t="s">
        <v>80</v>
      </c>
      <c r="G171" s="133">
        <v>12</v>
      </c>
      <c r="H171" s="137"/>
      <c r="I171" s="118"/>
    </row>
    <row r="172" spans="2:9" s="1" customFormat="1" x14ac:dyDescent="0.25">
      <c r="B172" s="38" t="s">
        <v>76</v>
      </c>
      <c r="C172" s="99" t="s">
        <v>77</v>
      </c>
      <c r="D172" s="41"/>
      <c r="E172" s="16"/>
      <c r="F172" s="56"/>
      <c r="G172" s="140"/>
      <c r="H172" s="137"/>
      <c r="I172" s="118"/>
    </row>
    <row r="173" spans="2:9" s="1" customFormat="1" x14ac:dyDescent="0.25">
      <c r="B173" s="34"/>
      <c r="C173" s="132" t="s">
        <v>78</v>
      </c>
      <c r="D173" s="16"/>
      <c r="E173" s="16"/>
      <c r="F173" s="56" t="s">
        <v>35</v>
      </c>
      <c r="G173" s="140"/>
      <c r="H173" s="137"/>
      <c r="I173" s="118"/>
    </row>
    <row r="174" spans="2:9" s="1" customFormat="1" x14ac:dyDescent="0.25">
      <c r="B174" s="34"/>
      <c r="C174" s="132" t="s">
        <v>79</v>
      </c>
      <c r="D174" s="16"/>
      <c r="E174" s="16"/>
      <c r="F174" s="56" t="s">
        <v>80</v>
      </c>
      <c r="G174" s="133">
        <v>50</v>
      </c>
      <c r="H174" s="137"/>
      <c r="I174" s="118"/>
    </row>
    <row r="175" spans="2:9" s="1" customFormat="1" x14ac:dyDescent="0.25">
      <c r="B175" s="34"/>
      <c r="C175" s="132" t="s">
        <v>81</v>
      </c>
      <c r="D175" s="16"/>
      <c r="E175" s="16"/>
      <c r="F175" s="56" t="s">
        <v>80</v>
      </c>
      <c r="G175" s="133">
        <v>50</v>
      </c>
      <c r="H175" s="137"/>
      <c r="I175" s="118"/>
    </row>
    <row r="176" spans="2:9" s="1" customFormat="1" x14ac:dyDescent="0.25">
      <c r="B176" s="34"/>
      <c r="C176" s="132" t="s">
        <v>194</v>
      </c>
      <c r="D176" s="16"/>
      <c r="E176" s="16"/>
      <c r="F176" s="56" t="s">
        <v>35</v>
      </c>
      <c r="G176" s="140"/>
      <c r="H176" s="137"/>
      <c r="I176" s="118"/>
    </row>
    <row r="177" spans="2:9" s="1" customFormat="1" x14ac:dyDescent="0.25">
      <c r="B177" s="34"/>
      <c r="C177" s="132" t="s">
        <v>195</v>
      </c>
      <c r="D177" s="16"/>
      <c r="E177" s="16"/>
      <c r="F177" s="56" t="s">
        <v>80</v>
      </c>
      <c r="G177" s="133">
        <v>50</v>
      </c>
      <c r="H177" s="137"/>
      <c r="I177" s="118"/>
    </row>
    <row r="178" spans="2:9" s="1" customFormat="1" x14ac:dyDescent="0.25">
      <c r="B178" s="34"/>
      <c r="C178" s="132" t="s">
        <v>196</v>
      </c>
      <c r="D178" s="16"/>
      <c r="E178" s="16"/>
      <c r="F178" s="56" t="s">
        <v>80</v>
      </c>
      <c r="G178" s="133">
        <v>50</v>
      </c>
      <c r="H178" s="137"/>
      <c r="I178" s="118"/>
    </row>
    <row r="179" spans="2:9" s="1" customFormat="1" x14ac:dyDescent="0.25">
      <c r="B179" s="269"/>
      <c r="C179" s="241" t="s">
        <v>197</v>
      </c>
      <c r="D179" s="55"/>
      <c r="E179" s="55"/>
      <c r="F179" s="133"/>
      <c r="G179" s="140"/>
      <c r="H179" s="137"/>
      <c r="I179" s="118"/>
    </row>
    <row r="180" spans="2:9" s="1" customFormat="1" x14ac:dyDescent="0.25">
      <c r="B180" s="269"/>
      <c r="C180" s="241" t="s">
        <v>79</v>
      </c>
      <c r="D180" s="55"/>
      <c r="E180" s="55"/>
      <c r="F180" s="133" t="s">
        <v>198</v>
      </c>
      <c r="G180" s="133">
        <v>50</v>
      </c>
      <c r="H180" s="137"/>
      <c r="I180" s="118"/>
    </row>
    <row r="181" spans="2:9" s="1" customFormat="1" ht="14.5" thickBot="1" x14ac:dyDescent="0.3">
      <c r="B181" s="269"/>
      <c r="C181" s="241" t="s">
        <v>81</v>
      </c>
      <c r="D181" s="55"/>
      <c r="E181" s="55"/>
      <c r="F181" s="133" t="s">
        <v>80</v>
      </c>
      <c r="G181" s="133">
        <v>50</v>
      </c>
      <c r="H181" s="137"/>
      <c r="I181" s="118"/>
    </row>
    <row r="182" spans="2:9" s="1" customFormat="1" ht="16" thickBot="1" x14ac:dyDescent="0.3">
      <c r="B182" s="142" t="s">
        <v>82</v>
      </c>
      <c r="C182" s="143"/>
      <c r="D182" s="143"/>
      <c r="E182" s="143"/>
      <c r="F182" s="143"/>
      <c r="G182" s="247"/>
      <c r="H182" s="144"/>
      <c r="I182" s="145"/>
    </row>
    <row r="183" spans="2:9" s="1" customFormat="1" ht="15.5" x14ac:dyDescent="0.25">
      <c r="B183" s="89"/>
      <c r="C183" s="30"/>
      <c r="D183" s="30"/>
      <c r="E183" s="30"/>
      <c r="F183" s="30"/>
      <c r="G183" s="244"/>
      <c r="H183" s="67"/>
      <c r="I183" s="146"/>
    </row>
    <row r="184" spans="2:9" s="1" customFormat="1" ht="16" thickBot="1" x14ac:dyDescent="0.3">
      <c r="B184" s="270"/>
      <c r="C184" s="69"/>
      <c r="D184" s="69"/>
      <c r="E184" s="69"/>
      <c r="F184" s="69"/>
      <c r="G184" s="271"/>
      <c r="H184" s="72"/>
      <c r="I184" s="272"/>
    </row>
    <row r="185" spans="2:9" s="1" customFormat="1" ht="13" x14ac:dyDescent="0.25">
      <c r="B185" s="121" t="s">
        <v>5</v>
      </c>
      <c r="C185" s="122" t="s">
        <v>6</v>
      </c>
      <c r="D185" s="20"/>
      <c r="E185" s="20"/>
      <c r="F185" s="123" t="s">
        <v>7</v>
      </c>
      <c r="G185" s="21" t="s">
        <v>8</v>
      </c>
      <c r="H185" s="124" t="s">
        <v>9</v>
      </c>
      <c r="I185" s="125" t="s">
        <v>10</v>
      </c>
    </row>
    <row r="186" spans="2:9" s="1" customFormat="1" ht="13.5" thickBot="1" x14ac:dyDescent="0.3">
      <c r="B186" s="126"/>
      <c r="C186" s="127"/>
      <c r="D186" s="25"/>
      <c r="E186" s="25"/>
      <c r="F186" s="128"/>
      <c r="G186" s="128"/>
      <c r="H186" s="129" t="s">
        <v>11</v>
      </c>
      <c r="I186" s="130" t="s">
        <v>11</v>
      </c>
    </row>
    <row r="187" spans="2:9" s="1" customFormat="1" ht="13" x14ac:dyDescent="0.25">
      <c r="B187" s="273"/>
      <c r="C187" s="122"/>
      <c r="D187" s="20"/>
      <c r="E187" s="20"/>
      <c r="F187" s="123"/>
      <c r="G187" s="21"/>
      <c r="H187" s="124"/>
      <c r="I187" s="23"/>
    </row>
    <row r="188" spans="2:9" s="1" customFormat="1" ht="13" x14ac:dyDescent="0.25">
      <c r="B188" s="38">
        <v>2300</v>
      </c>
      <c r="C188" s="99" t="s">
        <v>199</v>
      </c>
      <c r="D188" s="16"/>
      <c r="E188" s="136"/>
      <c r="F188" s="94"/>
      <c r="G188" s="56"/>
      <c r="H188" s="104"/>
      <c r="I188" s="105"/>
    </row>
    <row r="189" spans="2:9" s="1" customFormat="1" ht="13" x14ac:dyDescent="0.25">
      <c r="B189" s="38"/>
      <c r="C189" s="99" t="s">
        <v>200</v>
      </c>
      <c r="D189" s="41"/>
      <c r="E189" s="16"/>
      <c r="F189" s="56"/>
      <c r="G189" s="56"/>
      <c r="H189" s="104"/>
      <c r="I189" s="105"/>
    </row>
    <row r="190" spans="2:9" s="1" customFormat="1" ht="12.5" x14ac:dyDescent="0.25">
      <c r="B190" s="114"/>
      <c r="C190" s="132"/>
      <c r="D190" s="16"/>
      <c r="E190" s="16"/>
      <c r="F190" s="56"/>
      <c r="G190" s="133"/>
      <c r="H190" s="163"/>
      <c r="I190" s="37"/>
    </row>
    <row r="191" spans="2:9" s="1" customFormat="1" ht="13" x14ac:dyDescent="0.25">
      <c r="B191" s="102" t="s">
        <v>201</v>
      </c>
      <c r="C191" s="99" t="s">
        <v>202</v>
      </c>
      <c r="D191" s="41"/>
      <c r="E191" s="16"/>
      <c r="F191" s="56" t="s">
        <v>35</v>
      </c>
      <c r="G191" s="140"/>
      <c r="H191" s="163"/>
      <c r="I191" s="105"/>
    </row>
    <row r="192" spans="2:9" s="1" customFormat="1" ht="12.5" x14ac:dyDescent="0.25">
      <c r="B192" s="114"/>
      <c r="C192" s="132"/>
      <c r="D192" s="16"/>
      <c r="E192" s="16"/>
      <c r="F192" s="56"/>
      <c r="G192" s="140"/>
      <c r="H192" s="163"/>
      <c r="I192" s="37"/>
    </row>
    <row r="193" spans="2:9" s="1" customFormat="1" x14ac:dyDescent="0.25">
      <c r="B193" s="114"/>
      <c r="C193" s="132" t="s">
        <v>203</v>
      </c>
      <c r="D193" s="16"/>
      <c r="E193" s="16"/>
      <c r="F193" s="56" t="s">
        <v>80</v>
      </c>
      <c r="G193" s="133">
        <v>40</v>
      </c>
      <c r="H193" s="163"/>
      <c r="I193" s="118"/>
    </row>
    <row r="194" spans="2:9" s="1" customFormat="1" x14ac:dyDescent="0.25">
      <c r="B194" s="114"/>
      <c r="C194" s="132"/>
      <c r="D194" s="16"/>
      <c r="E194" s="16"/>
      <c r="F194" s="56"/>
      <c r="G194" s="133"/>
      <c r="H194" s="163"/>
      <c r="I194" s="118"/>
    </row>
    <row r="195" spans="2:9" s="1" customFormat="1" x14ac:dyDescent="0.25">
      <c r="B195" s="114"/>
      <c r="C195" s="132" t="s">
        <v>204</v>
      </c>
      <c r="D195" s="16"/>
      <c r="E195" s="16"/>
      <c r="F195" s="56" t="s">
        <v>80</v>
      </c>
      <c r="G195" s="133">
        <v>40</v>
      </c>
      <c r="H195" s="163"/>
      <c r="I195" s="118"/>
    </row>
    <row r="196" spans="2:9" s="1" customFormat="1" ht="27.75" customHeight="1" x14ac:dyDescent="0.25">
      <c r="B196" s="38" t="s">
        <v>382</v>
      </c>
      <c r="C196" s="99" t="s">
        <v>383</v>
      </c>
      <c r="D196" s="41"/>
      <c r="E196" s="38"/>
      <c r="F196" s="56"/>
      <c r="G196" s="133"/>
      <c r="H196" s="163"/>
      <c r="I196" s="118"/>
    </row>
    <row r="197" spans="2:9" s="1" customFormat="1" x14ac:dyDescent="0.25">
      <c r="B197" s="38"/>
      <c r="C197" s="99" t="s">
        <v>384</v>
      </c>
      <c r="D197" s="41"/>
      <c r="E197" s="38"/>
      <c r="F197" s="56" t="s">
        <v>385</v>
      </c>
      <c r="G197" s="133">
        <v>90</v>
      </c>
      <c r="H197" s="163"/>
      <c r="I197" s="118"/>
    </row>
    <row r="198" spans="2:9" s="1" customFormat="1" x14ac:dyDescent="0.25">
      <c r="B198" s="96"/>
      <c r="C198" s="132"/>
      <c r="D198" s="16"/>
      <c r="E198" s="16"/>
      <c r="F198" s="56"/>
      <c r="G198" s="140"/>
      <c r="H198" s="137"/>
      <c r="I198" s="118"/>
    </row>
    <row r="199" spans="2:9" s="1" customFormat="1" x14ac:dyDescent="0.25">
      <c r="B199" s="38" t="s">
        <v>205</v>
      </c>
      <c r="C199" s="99" t="s">
        <v>206</v>
      </c>
      <c r="D199" s="41"/>
      <c r="E199" s="16"/>
      <c r="F199" s="56"/>
      <c r="G199" s="140"/>
      <c r="H199" s="137"/>
      <c r="I199" s="118"/>
    </row>
    <row r="200" spans="2:9" s="1" customFormat="1" x14ac:dyDescent="0.25">
      <c r="B200" s="34"/>
      <c r="C200" s="132"/>
      <c r="D200" s="16"/>
      <c r="E200" s="16"/>
      <c r="F200" s="56"/>
      <c r="G200" s="140"/>
      <c r="H200" s="137"/>
      <c r="I200" s="118"/>
    </row>
    <row r="201" spans="2:9" s="1" customFormat="1" x14ac:dyDescent="0.25">
      <c r="B201" s="34"/>
      <c r="C201" s="132" t="s">
        <v>207</v>
      </c>
      <c r="D201" s="16"/>
      <c r="E201" s="16"/>
      <c r="F201" s="56" t="s">
        <v>208</v>
      </c>
      <c r="G201" s="133">
        <v>90</v>
      </c>
      <c r="H201" s="137"/>
      <c r="I201" s="118"/>
    </row>
    <row r="202" spans="2:9" s="1" customFormat="1" ht="13" thickBot="1" x14ac:dyDescent="0.3">
      <c r="B202" s="116"/>
      <c r="C202" s="176"/>
      <c r="D202" s="16"/>
      <c r="E202" s="16"/>
      <c r="F202" s="56"/>
      <c r="G202" s="140"/>
      <c r="H202" s="137"/>
      <c r="I202" s="105"/>
    </row>
    <row r="203" spans="2:9" s="1" customFormat="1" ht="15.5" x14ac:dyDescent="0.25">
      <c r="B203" s="142" t="s">
        <v>209</v>
      </c>
      <c r="C203" s="143"/>
      <c r="D203" s="143"/>
      <c r="E203" s="143"/>
      <c r="F203" s="143"/>
      <c r="G203" s="247"/>
      <c r="H203" s="144"/>
      <c r="I203" s="145"/>
    </row>
    <row r="204" spans="2:9" s="1" customFormat="1" ht="12.5" x14ac:dyDescent="0.25">
      <c r="B204" s="16"/>
      <c r="C204" s="16"/>
      <c r="D204" s="16"/>
      <c r="E204" s="16"/>
      <c r="F204" s="94"/>
      <c r="G204" s="94"/>
      <c r="H204" s="274"/>
      <c r="I204" s="274"/>
    </row>
    <row r="205" spans="2:9" s="1" customFormat="1" ht="13" x14ac:dyDescent="0.25">
      <c r="B205" s="40"/>
      <c r="C205" s="40"/>
      <c r="D205" s="40"/>
      <c r="E205" s="40"/>
      <c r="F205" s="40"/>
      <c r="G205" s="175"/>
      <c r="H205" s="275"/>
      <c r="I205" s="135"/>
    </row>
    <row r="206" spans="2:9" s="1" customFormat="1" ht="13.5" thickBot="1" x14ac:dyDescent="0.3">
      <c r="B206" s="25"/>
      <c r="C206" s="69"/>
      <c r="D206" s="69"/>
      <c r="E206" s="69"/>
      <c r="F206" s="71"/>
      <c r="G206" s="71"/>
      <c r="H206" s="72"/>
      <c r="I206" s="120"/>
    </row>
    <row r="207" spans="2:9" s="1" customFormat="1" ht="13" x14ac:dyDescent="0.25">
      <c r="B207" s="19" t="s">
        <v>5</v>
      </c>
      <c r="C207" s="20" t="s">
        <v>6</v>
      </c>
      <c r="D207" s="20"/>
      <c r="E207" s="20"/>
      <c r="F207" s="21" t="s">
        <v>7</v>
      </c>
      <c r="G207" s="21" t="s">
        <v>8</v>
      </c>
      <c r="H207" s="22" t="s">
        <v>9</v>
      </c>
      <c r="I207" s="23" t="s">
        <v>10</v>
      </c>
    </row>
    <row r="208" spans="2:9" s="1" customFormat="1" ht="13.5" thickBot="1" x14ac:dyDescent="0.3">
      <c r="B208" s="24"/>
      <c r="C208" s="25"/>
      <c r="D208" s="25"/>
      <c r="E208" s="25"/>
      <c r="F208" s="26"/>
      <c r="G208" s="128"/>
      <c r="H208" s="27" t="s">
        <v>11</v>
      </c>
      <c r="I208" s="28" t="s">
        <v>11</v>
      </c>
    </row>
    <row r="209" spans="2:9" s="1" customFormat="1" ht="13" x14ac:dyDescent="0.25">
      <c r="B209" s="147"/>
      <c r="C209" s="148"/>
      <c r="D209" s="148"/>
      <c r="E209" s="148"/>
      <c r="F209" s="148"/>
      <c r="G209" s="248"/>
      <c r="H209" s="149"/>
      <c r="I209" s="150"/>
    </row>
    <row r="210" spans="2:9" s="1" customFormat="1" ht="12.5" x14ac:dyDescent="0.25">
      <c r="B210" s="116"/>
      <c r="C210" s="132"/>
      <c r="D210" s="16"/>
      <c r="E210" s="16"/>
      <c r="F210" s="56"/>
      <c r="G210" s="140"/>
      <c r="H210" s="137"/>
      <c r="I210" s="105"/>
    </row>
    <row r="211" spans="2:9" s="1" customFormat="1" ht="13" x14ac:dyDescent="0.25">
      <c r="B211" s="96">
        <v>2500</v>
      </c>
      <c r="C211" s="99" t="s">
        <v>83</v>
      </c>
      <c r="D211" s="16"/>
      <c r="E211" s="16"/>
      <c r="F211" s="56"/>
      <c r="G211" s="140"/>
      <c r="H211" s="137"/>
      <c r="I211" s="105"/>
    </row>
    <row r="212" spans="2:9" s="1" customFormat="1" ht="12.5" x14ac:dyDescent="0.25">
      <c r="B212" s="116"/>
      <c r="C212" s="176"/>
      <c r="D212" s="16"/>
      <c r="E212" s="16"/>
      <c r="F212" s="35"/>
      <c r="G212" s="133"/>
      <c r="H212" s="137"/>
      <c r="I212" s="105"/>
    </row>
    <row r="213" spans="2:9" s="1" customFormat="1" ht="12.5" x14ac:dyDescent="0.25">
      <c r="B213" s="141" t="s">
        <v>210</v>
      </c>
      <c r="C213" s="132" t="s">
        <v>211</v>
      </c>
      <c r="D213" s="16"/>
      <c r="E213" s="16"/>
      <c r="F213" s="56" t="s">
        <v>208</v>
      </c>
      <c r="G213" s="133">
        <v>50</v>
      </c>
      <c r="H213" s="137"/>
      <c r="I213" s="105"/>
    </row>
    <row r="214" spans="2:9" s="1" customFormat="1" ht="12.5" x14ac:dyDescent="0.25">
      <c r="B214" s="116"/>
      <c r="C214" s="132"/>
      <c r="D214" s="16"/>
      <c r="E214" s="16"/>
      <c r="F214" s="56"/>
      <c r="G214" s="133"/>
      <c r="H214" s="137"/>
      <c r="I214" s="105"/>
    </row>
    <row r="215" spans="2:9" s="1" customFormat="1" ht="12.5" x14ac:dyDescent="0.25">
      <c r="B215" s="116"/>
      <c r="C215" s="132"/>
      <c r="D215" s="16"/>
      <c r="E215" s="16"/>
      <c r="F215" s="56"/>
      <c r="G215" s="133"/>
      <c r="H215" s="137"/>
      <c r="I215" s="105"/>
    </row>
    <row r="216" spans="2:9" s="1" customFormat="1" ht="12.5" x14ac:dyDescent="0.25">
      <c r="B216" s="141">
        <v>25.03</v>
      </c>
      <c r="C216" s="132" t="s">
        <v>84</v>
      </c>
      <c r="D216" s="16"/>
      <c r="E216" s="16"/>
      <c r="F216" s="56"/>
      <c r="G216" s="133"/>
      <c r="H216" s="137"/>
      <c r="I216" s="105"/>
    </row>
    <row r="217" spans="2:9" s="1" customFormat="1" ht="12.5" x14ac:dyDescent="0.25">
      <c r="B217" s="141"/>
      <c r="C217" s="132"/>
      <c r="D217" s="16"/>
      <c r="E217" s="16"/>
      <c r="F217" s="56"/>
      <c r="G217" s="133"/>
      <c r="H217" s="137"/>
      <c r="I217" s="105"/>
    </row>
    <row r="218" spans="2:9" s="1" customFormat="1" ht="12.5" x14ac:dyDescent="0.25">
      <c r="B218" s="141"/>
      <c r="C218" s="132" t="s">
        <v>85</v>
      </c>
      <c r="D218" s="16"/>
      <c r="E218" s="16"/>
      <c r="F218" s="56" t="s">
        <v>45</v>
      </c>
      <c r="G218" s="133">
        <v>40</v>
      </c>
      <c r="H218" s="137"/>
      <c r="I218" s="105"/>
    </row>
    <row r="219" spans="2:9" s="1" customFormat="1" ht="12.5" x14ac:dyDescent="0.25">
      <c r="B219" s="151"/>
      <c r="C219" s="241"/>
      <c r="D219" s="16"/>
      <c r="E219" s="16"/>
      <c r="F219" s="56"/>
      <c r="G219" s="56"/>
      <c r="H219" s="104"/>
      <c r="I219" s="105"/>
    </row>
    <row r="220" spans="2:9" s="1" customFormat="1" ht="14.5" x14ac:dyDescent="0.25">
      <c r="B220" s="141" t="s">
        <v>212</v>
      </c>
      <c r="C220" s="132" t="s">
        <v>213</v>
      </c>
      <c r="D220" s="16"/>
      <c r="E220" s="16"/>
      <c r="F220" s="56" t="s">
        <v>68</v>
      </c>
      <c r="G220" s="133">
        <v>80</v>
      </c>
      <c r="H220" s="104"/>
      <c r="I220" s="105"/>
    </row>
    <row r="221" spans="2:9" s="1" customFormat="1" ht="12.5" x14ac:dyDescent="0.25">
      <c r="B221" s="151"/>
      <c r="C221" s="241"/>
      <c r="D221" s="16"/>
      <c r="E221" s="16"/>
      <c r="F221" s="56"/>
      <c r="G221" s="56"/>
      <c r="H221" s="104"/>
      <c r="I221" s="105"/>
    </row>
    <row r="222" spans="2:9" s="1" customFormat="1" ht="14.5" x14ac:dyDescent="0.25">
      <c r="B222" s="141" t="s">
        <v>214</v>
      </c>
      <c r="C222" s="132" t="s">
        <v>215</v>
      </c>
      <c r="D222" s="16"/>
      <c r="E222" s="16"/>
      <c r="F222" s="56" t="s">
        <v>68</v>
      </c>
      <c r="G222" s="56">
        <v>10</v>
      </c>
      <c r="H222" s="104"/>
      <c r="I222" s="105"/>
    </row>
    <row r="223" spans="2:9" s="1" customFormat="1" ht="13" thickBot="1" x14ac:dyDescent="0.3">
      <c r="B223" s="151"/>
      <c r="C223" s="132"/>
      <c r="D223" s="16"/>
      <c r="E223" s="16"/>
      <c r="F223" s="56"/>
      <c r="G223" s="56"/>
      <c r="H223" s="104"/>
      <c r="I223" s="105"/>
    </row>
    <row r="224" spans="2:9" s="1" customFormat="1" ht="15.5" x14ac:dyDescent="0.25">
      <c r="B224" s="142" t="s">
        <v>86</v>
      </c>
      <c r="C224" s="143"/>
      <c r="D224" s="152"/>
      <c r="E224" s="143"/>
      <c r="F224" s="153"/>
      <c r="G224" s="153"/>
      <c r="H224" s="154"/>
      <c r="I224" s="155"/>
    </row>
    <row r="225" spans="2:9" s="1" customFormat="1" ht="13" x14ac:dyDescent="0.25">
      <c r="B225" s="41"/>
      <c r="C225" s="16"/>
      <c r="D225" s="16"/>
      <c r="E225" s="16"/>
      <c r="F225" s="94"/>
      <c r="G225" s="94"/>
      <c r="H225" s="95"/>
      <c r="I225" s="107"/>
    </row>
    <row r="226" spans="2:9" s="1" customFormat="1" ht="13.5" thickBot="1" x14ac:dyDescent="0.3">
      <c r="B226" s="25"/>
      <c r="C226" s="69"/>
      <c r="D226" s="69"/>
      <c r="E226" s="69"/>
      <c r="F226" s="71"/>
      <c r="G226" s="71"/>
      <c r="H226" s="72"/>
      <c r="I226" s="120"/>
    </row>
    <row r="227" spans="2:9" s="1" customFormat="1" ht="13" x14ac:dyDescent="0.25">
      <c r="B227" s="19" t="s">
        <v>5</v>
      </c>
      <c r="C227" s="20" t="s">
        <v>6</v>
      </c>
      <c r="D227" s="20"/>
      <c r="E227" s="20"/>
      <c r="F227" s="21" t="s">
        <v>7</v>
      </c>
      <c r="G227" s="21" t="s">
        <v>8</v>
      </c>
      <c r="H227" s="22" t="s">
        <v>9</v>
      </c>
      <c r="I227" s="23" t="s">
        <v>10</v>
      </c>
    </row>
    <row r="228" spans="2:9" s="1" customFormat="1" ht="13.5" thickBot="1" x14ac:dyDescent="0.3">
      <c r="B228" s="24"/>
      <c r="C228" s="25"/>
      <c r="D228" s="25"/>
      <c r="E228" s="25"/>
      <c r="F228" s="26"/>
      <c r="G228" s="128"/>
      <c r="H228" s="27" t="s">
        <v>11</v>
      </c>
      <c r="I228" s="28" t="s">
        <v>11</v>
      </c>
    </row>
    <row r="229" spans="2:9" s="1" customFormat="1" ht="13" x14ac:dyDescent="0.25">
      <c r="B229" s="147"/>
      <c r="C229" s="148"/>
      <c r="D229" s="148"/>
      <c r="E229" s="148"/>
      <c r="F229" s="148"/>
      <c r="G229" s="248"/>
      <c r="H229" s="149"/>
      <c r="I229" s="150"/>
    </row>
    <row r="230" spans="2:9" s="1" customFormat="1" ht="12.5" x14ac:dyDescent="0.25">
      <c r="B230" s="151"/>
      <c r="C230" s="132"/>
      <c r="D230" s="16"/>
      <c r="E230" s="16"/>
      <c r="F230" s="56"/>
      <c r="G230" s="56"/>
      <c r="H230" s="104"/>
      <c r="I230" s="105"/>
    </row>
    <row r="231" spans="2:9" s="1" customFormat="1" ht="13" x14ac:dyDescent="0.25">
      <c r="B231" s="96">
        <v>2600</v>
      </c>
      <c r="C231" s="39" t="s">
        <v>216</v>
      </c>
      <c r="D231" s="16"/>
      <c r="E231" s="16"/>
      <c r="F231" s="56"/>
      <c r="G231" s="56"/>
      <c r="H231" s="104"/>
      <c r="I231" s="105"/>
    </row>
    <row r="232" spans="2:9" s="1" customFormat="1" ht="12.5" x14ac:dyDescent="0.25">
      <c r="B232" s="151"/>
      <c r="C232" s="132"/>
      <c r="D232" s="16"/>
      <c r="E232" s="16"/>
      <c r="F232" s="56"/>
      <c r="G232" s="56"/>
      <c r="H232" s="104"/>
      <c r="I232" s="105"/>
    </row>
    <row r="233" spans="2:9" s="1" customFormat="1" ht="12.5" x14ac:dyDescent="0.25">
      <c r="B233" s="141">
        <v>26.01</v>
      </c>
      <c r="C233" s="132" t="s">
        <v>217</v>
      </c>
      <c r="D233" s="16"/>
      <c r="E233" s="16"/>
      <c r="F233" s="56"/>
      <c r="G233" s="56"/>
      <c r="H233" s="104"/>
      <c r="I233" s="105"/>
    </row>
    <row r="234" spans="2:9" s="1" customFormat="1" ht="12.5" x14ac:dyDescent="0.25">
      <c r="B234" s="151"/>
      <c r="C234" s="241" t="s">
        <v>218</v>
      </c>
      <c r="D234" s="55"/>
      <c r="E234" s="55"/>
      <c r="F234" s="56" t="s">
        <v>45</v>
      </c>
      <c r="G234" s="276">
        <v>20</v>
      </c>
      <c r="H234" s="104"/>
      <c r="I234" s="105"/>
    </row>
    <row r="235" spans="2:9" s="1" customFormat="1" ht="12.5" x14ac:dyDescent="0.25">
      <c r="B235" s="151"/>
      <c r="C235" s="132"/>
      <c r="D235" s="16"/>
      <c r="E235" s="16"/>
      <c r="F235" s="56"/>
      <c r="G235" s="56"/>
      <c r="H235" s="104"/>
      <c r="I235" s="105"/>
    </row>
    <row r="236" spans="2:9" s="1" customFormat="1" ht="14.5" x14ac:dyDescent="0.25">
      <c r="B236" s="151">
        <v>26.02</v>
      </c>
      <c r="C236" s="132" t="s">
        <v>219</v>
      </c>
      <c r="D236" s="16"/>
      <c r="E236" s="16"/>
      <c r="F236" s="56" t="s">
        <v>103</v>
      </c>
      <c r="G236" s="56">
        <v>20</v>
      </c>
      <c r="H236" s="104"/>
      <c r="I236" s="105"/>
    </row>
    <row r="237" spans="2:9" s="1" customFormat="1" ht="12.5" x14ac:dyDescent="0.25">
      <c r="B237" s="151"/>
      <c r="C237" s="132"/>
      <c r="D237" s="16"/>
      <c r="E237" s="16"/>
      <c r="F237" s="56"/>
      <c r="G237" s="56"/>
      <c r="H237" s="104"/>
      <c r="I237" s="105"/>
    </row>
    <row r="238" spans="2:9" s="1" customFormat="1" ht="12.5" x14ac:dyDescent="0.25">
      <c r="B238" s="141">
        <v>26.03</v>
      </c>
      <c r="C238" s="241" t="s">
        <v>220</v>
      </c>
      <c r="D238" s="16"/>
      <c r="E238" s="16"/>
      <c r="F238" s="56"/>
      <c r="G238" s="276"/>
      <c r="H238" s="104"/>
      <c r="I238" s="105"/>
    </row>
    <row r="239" spans="2:9" s="1" customFormat="1" ht="12.5" x14ac:dyDescent="0.25">
      <c r="B239" s="151"/>
      <c r="C239" s="132"/>
      <c r="D239" s="16"/>
      <c r="E239" s="16"/>
      <c r="F239" s="56"/>
      <c r="G239" s="56"/>
      <c r="H239" s="104"/>
      <c r="I239" s="105"/>
    </row>
    <row r="240" spans="2:9" s="1" customFormat="1" ht="12.5" x14ac:dyDescent="0.25">
      <c r="B240" s="151"/>
      <c r="C240" s="132" t="s">
        <v>221</v>
      </c>
      <c r="D240" s="16"/>
      <c r="E240" s="16"/>
      <c r="F240" s="56" t="s">
        <v>45</v>
      </c>
      <c r="G240" s="56">
        <v>15</v>
      </c>
      <c r="H240" s="104"/>
      <c r="I240" s="105"/>
    </row>
    <row r="241" spans="2:9" s="1" customFormat="1" ht="30" customHeight="1" x14ac:dyDescent="0.25">
      <c r="B241" s="151"/>
      <c r="C241" s="2123" t="s">
        <v>222</v>
      </c>
      <c r="D241" s="2124"/>
      <c r="E241" s="2125"/>
      <c r="F241" s="56" t="s">
        <v>45</v>
      </c>
      <c r="G241" s="56">
        <v>10</v>
      </c>
      <c r="H241" s="104"/>
      <c r="I241" s="105"/>
    </row>
    <row r="242" spans="2:9" s="1" customFormat="1" ht="12.5" x14ac:dyDescent="0.25">
      <c r="B242" s="151"/>
      <c r="C242" s="132"/>
      <c r="D242" s="16"/>
      <c r="E242" s="16"/>
      <c r="F242" s="56"/>
      <c r="G242" s="56"/>
      <c r="H242" s="104"/>
      <c r="I242" s="105"/>
    </row>
    <row r="243" spans="2:9" s="1" customFormat="1" ht="12.5" x14ac:dyDescent="0.25">
      <c r="B243" s="151">
        <v>26.04</v>
      </c>
      <c r="C243" s="132" t="s">
        <v>223</v>
      </c>
      <c r="D243" s="16"/>
      <c r="E243" s="16"/>
      <c r="F243" s="56" t="s">
        <v>208</v>
      </c>
      <c r="G243" s="56">
        <v>30</v>
      </c>
      <c r="H243" s="104"/>
      <c r="I243" s="105"/>
    </row>
    <row r="244" spans="2:9" s="1" customFormat="1" ht="13" thickBot="1" x14ac:dyDescent="0.3">
      <c r="B244" s="151"/>
      <c r="C244" s="132"/>
      <c r="D244" s="16"/>
      <c r="E244" s="16"/>
      <c r="F244" s="56"/>
      <c r="G244" s="56"/>
      <c r="H244" s="104"/>
      <c r="I244" s="105"/>
    </row>
    <row r="245" spans="2:9" s="1" customFormat="1" ht="15.5" x14ac:dyDescent="0.25">
      <c r="B245" s="142" t="s">
        <v>224</v>
      </c>
      <c r="C245" s="143"/>
      <c r="D245" s="152"/>
      <c r="E245" s="143"/>
      <c r="F245" s="153"/>
      <c r="G245" s="153"/>
      <c r="H245" s="154"/>
      <c r="I245" s="155"/>
    </row>
    <row r="246" spans="2:9" s="1" customFormat="1" ht="13" x14ac:dyDescent="0.25">
      <c r="B246" s="41"/>
      <c r="C246" s="16"/>
      <c r="D246" s="16"/>
      <c r="E246" s="16"/>
      <c r="F246" s="94"/>
      <c r="G246" s="94"/>
      <c r="H246" s="95"/>
      <c r="I246" s="107"/>
    </row>
    <row r="247" spans="2:9" s="1" customFormat="1" ht="13" x14ac:dyDescent="0.25">
      <c r="B247" s="41"/>
      <c r="C247" s="16"/>
      <c r="D247" s="16"/>
      <c r="E247" s="16"/>
      <c r="F247" s="94"/>
      <c r="G247" s="94"/>
      <c r="H247" s="95"/>
      <c r="I247" s="107"/>
    </row>
    <row r="248" spans="2:9" s="1" customFormat="1" ht="13.5" thickBot="1" x14ac:dyDescent="0.3">
      <c r="B248" s="69"/>
      <c r="C248" s="69"/>
      <c r="D248" s="69"/>
      <c r="E248" s="69"/>
      <c r="F248" s="71"/>
      <c r="G248" s="271"/>
      <c r="H248" s="119"/>
      <c r="I248" s="120"/>
    </row>
    <row r="249" spans="2:9" s="1" customFormat="1" ht="13" x14ac:dyDescent="0.25">
      <c r="B249" s="121" t="s">
        <v>5</v>
      </c>
      <c r="C249" s="20" t="s">
        <v>6</v>
      </c>
      <c r="D249" s="20"/>
      <c r="E249" s="20"/>
      <c r="F249" s="21" t="s">
        <v>7</v>
      </c>
      <c r="G249" s="21" t="s">
        <v>8</v>
      </c>
      <c r="H249" s="157" t="s">
        <v>9</v>
      </c>
      <c r="I249" s="125" t="s">
        <v>10</v>
      </c>
    </row>
    <row r="250" spans="2:9" s="1" customFormat="1" ht="13.5" thickBot="1" x14ac:dyDescent="0.3">
      <c r="B250" s="126"/>
      <c r="C250" s="25"/>
      <c r="D250" s="25"/>
      <c r="E250" s="25"/>
      <c r="F250" s="128"/>
      <c r="G250" s="128"/>
      <c r="H250" s="158" t="s">
        <v>11</v>
      </c>
      <c r="I250" s="130" t="s">
        <v>11</v>
      </c>
    </row>
    <row r="251" spans="2:9" s="1" customFormat="1" ht="13" x14ac:dyDescent="0.25">
      <c r="B251" s="147"/>
      <c r="C251" s="148"/>
      <c r="D251" s="148"/>
      <c r="E251" s="148"/>
      <c r="F251" s="148"/>
      <c r="G251" s="248"/>
      <c r="H251" s="149"/>
      <c r="I251" s="150"/>
    </row>
    <row r="252" spans="2:9" s="1" customFormat="1" ht="13" x14ac:dyDescent="0.25">
      <c r="B252" s="96">
        <v>3300</v>
      </c>
      <c r="C252" s="99" t="s">
        <v>225</v>
      </c>
      <c r="D252" s="16"/>
      <c r="E252" s="16"/>
      <c r="F252" s="56"/>
      <c r="G252" s="56"/>
      <c r="H252" s="104"/>
      <c r="I252" s="105"/>
    </row>
    <row r="253" spans="2:9" s="1" customFormat="1" ht="12.5" x14ac:dyDescent="0.25">
      <c r="B253" s="116"/>
      <c r="C253" s="132"/>
      <c r="D253" s="16"/>
      <c r="E253" s="16"/>
      <c r="F253" s="56"/>
      <c r="G253" s="56"/>
      <c r="H253" s="104"/>
      <c r="I253" s="105"/>
    </row>
    <row r="254" spans="2:9" s="1" customFormat="1" ht="13" x14ac:dyDescent="0.25">
      <c r="B254" s="161" t="s">
        <v>226</v>
      </c>
      <c r="C254" s="99" t="s">
        <v>227</v>
      </c>
      <c r="D254" s="16"/>
      <c r="E254" s="16"/>
      <c r="F254" s="56"/>
      <c r="G254" s="48"/>
      <c r="H254" s="104"/>
      <c r="I254" s="105"/>
    </row>
    <row r="255" spans="2:9" s="1" customFormat="1" ht="13" x14ac:dyDescent="0.25">
      <c r="B255" s="116"/>
      <c r="C255" s="99"/>
      <c r="D255" s="16"/>
      <c r="E255" s="16"/>
      <c r="F255" s="56"/>
      <c r="G255" s="48"/>
      <c r="H255" s="104"/>
      <c r="I255" s="105"/>
    </row>
    <row r="256" spans="2:9" s="1" customFormat="1" ht="12.5" x14ac:dyDescent="0.25">
      <c r="B256" s="116"/>
      <c r="C256" s="2123" t="s">
        <v>228</v>
      </c>
      <c r="D256" s="2124"/>
      <c r="E256" s="2125"/>
      <c r="F256" s="56"/>
      <c r="G256" s="133"/>
      <c r="H256" s="163"/>
      <c r="I256" s="164"/>
    </row>
    <row r="257" spans="2:12" s="1" customFormat="1" ht="12.5" x14ac:dyDescent="0.25">
      <c r="B257" s="116"/>
      <c r="C257" s="50"/>
      <c r="D257" s="51"/>
      <c r="E257" s="51"/>
      <c r="F257" s="56"/>
      <c r="G257" s="133"/>
      <c r="H257" s="163"/>
      <c r="I257" s="164"/>
    </row>
    <row r="258" spans="2:12" s="1" customFormat="1" ht="12.5" x14ac:dyDescent="0.25">
      <c r="B258" s="116"/>
      <c r="C258" s="132" t="s">
        <v>229</v>
      </c>
      <c r="D258" s="16"/>
      <c r="E258" s="16"/>
      <c r="F258" s="56" t="s">
        <v>45</v>
      </c>
      <c r="G258" s="133">
        <v>100</v>
      </c>
      <c r="H258" s="163"/>
      <c r="I258" s="164"/>
    </row>
    <row r="259" spans="2:12" s="1" customFormat="1" ht="12.5" x14ac:dyDescent="0.25">
      <c r="B259" s="116"/>
      <c r="C259" s="132"/>
      <c r="D259" s="16"/>
      <c r="E259" s="16"/>
      <c r="F259" s="56"/>
      <c r="G259" s="133"/>
      <c r="H259" s="163"/>
      <c r="I259" s="164"/>
    </row>
    <row r="260" spans="2:12" s="1" customFormat="1" ht="12.5" x14ac:dyDescent="0.25">
      <c r="B260" s="116"/>
      <c r="C260" s="132" t="s">
        <v>230</v>
      </c>
      <c r="D260" s="16"/>
      <c r="E260" s="16"/>
      <c r="F260" s="56" t="s">
        <v>45</v>
      </c>
      <c r="G260" s="133"/>
      <c r="H260" s="163"/>
      <c r="I260" s="164"/>
    </row>
    <row r="261" spans="2:12" s="1" customFormat="1" ht="12.5" x14ac:dyDescent="0.25">
      <c r="B261" s="116"/>
      <c r="C261" s="132"/>
      <c r="D261" s="16"/>
      <c r="E261" s="16"/>
      <c r="F261" s="56"/>
      <c r="G261" s="133"/>
      <c r="H261" s="163"/>
      <c r="I261" s="164"/>
    </row>
    <row r="262" spans="2:12" s="1" customFormat="1" ht="12.5" x14ac:dyDescent="0.25">
      <c r="B262" s="116"/>
      <c r="C262" s="132" t="s">
        <v>231</v>
      </c>
      <c r="D262" s="16"/>
      <c r="E262" s="16"/>
      <c r="F262" s="56" t="s">
        <v>45</v>
      </c>
      <c r="G262" s="133">
        <v>20</v>
      </c>
      <c r="H262" s="163"/>
      <c r="I262" s="164"/>
    </row>
    <row r="263" spans="2:12" s="1" customFormat="1" ht="12.5" x14ac:dyDescent="0.25">
      <c r="B263" s="116"/>
      <c r="C263" s="132"/>
      <c r="D263" s="16"/>
      <c r="E263" s="16"/>
      <c r="F263" s="56"/>
      <c r="G263" s="133"/>
      <c r="H263" s="163"/>
      <c r="I263" s="164"/>
    </row>
    <row r="264" spans="2:12" s="1" customFormat="1" ht="26.25" customHeight="1" x14ac:dyDescent="0.25">
      <c r="B264" s="141" t="s">
        <v>232</v>
      </c>
      <c r="C264" s="2123" t="s">
        <v>233</v>
      </c>
      <c r="D264" s="2124"/>
      <c r="E264" s="2125"/>
      <c r="F264" s="56" t="s">
        <v>45</v>
      </c>
      <c r="G264" s="277"/>
      <c r="H264" s="163"/>
      <c r="I264" s="164"/>
      <c r="L264" s="278"/>
    </row>
    <row r="265" spans="2:12" s="1" customFormat="1" x14ac:dyDescent="0.3">
      <c r="B265" s="116"/>
      <c r="C265" s="132"/>
      <c r="D265" s="16"/>
      <c r="E265" s="16"/>
      <c r="F265" s="56"/>
      <c r="G265" s="133"/>
      <c r="H265" s="163"/>
      <c r="I265" s="164"/>
      <c r="K265" s="279"/>
      <c r="L265" s="278"/>
    </row>
    <row r="266" spans="2:12" s="1" customFormat="1" x14ac:dyDescent="0.3">
      <c r="B266" s="141" t="s">
        <v>234</v>
      </c>
      <c r="C266" s="132" t="s">
        <v>235</v>
      </c>
      <c r="D266" s="16"/>
      <c r="E266" s="16"/>
      <c r="F266" s="56" t="s">
        <v>45</v>
      </c>
      <c r="G266" s="133">
        <v>100</v>
      </c>
      <c r="H266" s="137"/>
      <c r="I266" s="164"/>
      <c r="K266" s="279"/>
      <c r="L266" s="279"/>
    </row>
    <row r="267" spans="2:12" s="1" customFormat="1" x14ac:dyDescent="0.3">
      <c r="B267" s="151"/>
      <c r="C267" s="132"/>
      <c r="D267" s="16"/>
      <c r="E267" s="16"/>
      <c r="F267" s="56"/>
      <c r="G267" s="133"/>
      <c r="H267" s="137"/>
      <c r="I267" s="164"/>
      <c r="K267" s="279"/>
      <c r="L267" s="278"/>
    </row>
    <row r="268" spans="2:12" s="1" customFormat="1" x14ac:dyDescent="0.3">
      <c r="B268" s="141" t="s">
        <v>236</v>
      </c>
      <c r="C268" s="132" t="s">
        <v>237</v>
      </c>
      <c r="D268" s="16"/>
      <c r="E268" s="16"/>
      <c r="F268" s="56" t="s">
        <v>45</v>
      </c>
      <c r="G268" s="133">
        <v>100</v>
      </c>
      <c r="H268" s="137"/>
      <c r="I268" s="164"/>
      <c r="K268" s="279"/>
      <c r="L268" s="279"/>
    </row>
    <row r="269" spans="2:12" s="1" customFormat="1" x14ac:dyDescent="0.3">
      <c r="B269" s="151"/>
      <c r="C269" s="132"/>
      <c r="D269" s="16"/>
      <c r="E269" s="16"/>
      <c r="F269" s="56"/>
      <c r="G269" s="133"/>
      <c r="H269" s="137"/>
      <c r="I269" s="164"/>
      <c r="K269" s="279"/>
      <c r="L269" s="278"/>
    </row>
    <row r="270" spans="2:12" s="1" customFormat="1" x14ac:dyDescent="0.3">
      <c r="B270" s="141" t="s">
        <v>238</v>
      </c>
      <c r="C270" s="132" t="s">
        <v>239</v>
      </c>
      <c r="D270" s="16"/>
      <c r="E270" s="16"/>
      <c r="F270" s="56" t="s">
        <v>59</v>
      </c>
      <c r="G270" s="133">
        <v>10</v>
      </c>
      <c r="H270" s="137"/>
      <c r="I270" s="164"/>
      <c r="K270" s="279"/>
      <c r="L270" s="278"/>
    </row>
    <row r="271" spans="2:12" s="1" customFormat="1" ht="12.5" x14ac:dyDescent="0.25">
      <c r="B271" s="151"/>
      <c r="C271" s="132"/>
      <c r="D271" s="16"/>
      <c r="E271" s="16"/>
      <c r="F271" s="56"/>
      <c r="G271" s="133"/>
      <c r="H271" s="137"/>
      <c r="I271" s="164"/>
    </row>
    <row r="272" spans="2:12" s="1" customFormat="1" ht="12.5" x14ac:dyDescent="0.25">
      <c r="B272" s="141" t="s">
        <v>240</v>
      </c>
      <c r="C272" s="132" t="s">
        <v>241</v>
      </c>
      <c r="D272" s="16"/>
      <c r="E272" s="16"/>
      <c r="F272" s="56" t="s">
        <v>59</v>
      </c>
      <c r="G272" s="133">
        <v>8</v>
      </c>
      <c r="H272" s="137"/>
      <c r="I272" s="164"/>
    </row>
    <row r="273" spans="2:9" s="1" customFormat="1" ht="12.5" x14ac:dyDescent="0.25">
      <c r="B273" s="151"/>
      <c r="C273" s="132"/>
      <c r="D273" s="16"/>
      <c r="E273" s="16"/>
      <c r="F273" s="56"/>
      <c r="G273" s="133"/>
      <c r="H273" s="137"/>
      <c r="I273" s="164"/>
    </row>
    <row r="274" spans="2:9" s="1" customFormat="1" ht="12.5" x14ac:dyDescent="0.25">
      <c r="B274" s="141" t="s">
        <v>242</v>
      </c>
      <c r="C274" s="132" t="s">
        <v>243</v>
      </c>
      <c r="D274" s="16"/>
      <c r="E274" s="16"/>
      <c r="F274" s="56" t="s">
        <v>59</v>
      </c>
      <c r="G274" s="133">
        <v>1</v>
      </c>
      <c r="H274" s="137"/>
      <c r="I274" s="164"/>
    </row>
    <row r="275" spans="2:9" s="1" customFormat="1" ht="12.5" x14ac:dyDescent="0.25">
      <c r="B275" s="151"/>
      <c r="C275" s="132"/>
      <c r="D275" s="16"/>
      <c r="E275" s="16"/>
      <c r="F275" s="56"/>
      <c r="G275" s="133"/>
      <c r="H275" s="137"/>
      <c r="I275" s="164"/>
    </row>
    <row r="276" spans="2:9" s="1" customFormat="1" ht="12.5" x14ac:dyDescent="0.25">
      <c r="B276" s="141" t="s">
        <v>244</v>
      </c>
      <c r="C276" s="132" t="s">
        <v>245</v>
      </c>
      <c r="D276" s="16"/>
      <c r="E276" s="16"/>
      <c r="F276" s="56" t="s">
        <v>45</v>
      </c>
      <c r="G276" s="133">
        <v>100</v>
      </c>
      <c r="H276" s="137"/>
      <c r="I276" s="164"/>
    </row>
    <row r="277" spans="2:9" s="1" customFormat="1" ht="13" thickBot="1" x14ac:dyDescent="0.3">
      <c r="B277" s="151"/>
      <c r="C277" s="132"/>
      <c r="D277" s="16"/>
      <c r="E277" s="16"/>
      <c r="F277" s="56"/>
      <c r="G277" s="133"/>
      <c r="H277" s="280"/>
      <c r="I277" s="37"/>
    </row>
    <row r="278" spans="2:9" s="1" customFormat="1" ht="16" thickBot="1" x14ac:dyDescent="0.3">
      <c r="B278" s="142" t="s">
        <v>246</v>
      </c>
      <c r="C278" s="143"/>
      <c r="D278" s="143"/>
      <c r="E278" s="143"/>
      <c r="F278" s="143"/>
      <c r="G278" s="247"/>
      <c r="H278" s="144"/>
      <c r="I278" s="145"/>
    </row>
    <row r="279" spans="2:9" s="1" customFormat="1" ht="13" x14ac:dyDescent="0.25">
      <c r="B279" s="19" t="s">
        <v>5</v>
      </c>
      <c r="C279" s="20"/>
      <c r="D279" s="20" t="s">
        <v>6</v>
      </c>
      <c r="E279" s="20"/>
      <c r="F279" s="123" t="s">
        <v>7</v>
      </c>
      <c r="G279" s="156" t="s">
        <v>8</v>
      </c>
      <c r="H279" s="157" t="s">
        <v>9</v>
      </c>
      <c r="I279" s="23" t="s">
        <v>10</v>
      </c>
    </row>
    <row r="280" spans="2:9" s="1" customFormat="1" ht="13.5" thickBot="1" x14ac:dyDescent="0.3">
      <c r="B280" s="24"/>
      <c r="C280" s="127"/>
      <c r="D280" s="25"/>
      <c r="E280" s="25"/>
      <c r="F280" s="128"/>
      <c r="G280" s="249"/>
      <c r="H280" s="158" t="s">
        <v>11</v>
      </c>
      <c r="I280" s="28" t="s">
        <v>11</v>
      </c>
    </row>
    <row r="281" spans="2:9" s="1" customFormat="1" ht="13" x14ac:dyDescent="0.25">
      <c r="B281" s="96">
        <v>3400</v>
      </c>
      <c r="C281" s="99" t="s">
        <v>87</v>
      </c>
      <c r="D281" s="16"/>
      <c r="E281" s="136"/>
      <c r="F281" s="56"/>
      <c r="G281" s="56"/>
      <c r="H281" s="160"/>
      <c r="I281" s="37"/>
    </row>
    <row r="282" spans="2:9" s="1" customFormat="1" ht="13" x14ac:dyDescent="0.25">
      <c r="B282" s="96"/>
      <c r="C282" s="99" t="s">
        <v>88</v>
      </c>
      <c r="D282" s="16"/>
      <c r="E282" s="16"/>
      <c r="F282" s="48"/>
      <c r="G282" s="56"/>
      <c r="H282" s="160"/>
      <c r="I282" s="37"/>
    </row>
    <row r="283" spans="2:9" s="1" customFormat="1" ht="12.5" x14ac:dyDescent="0.25">
      <c r="B283" s="116"/>
      <c r="C283" s="132"/>
      <c r="D283" s="16"/>
      <c r="E283" s="16"/>
      <c r="F283" s="56"/>
      <c r="G283" s="56"/>
      <c r="H283" s="160"/>
      <c r="I283" s="37"/>
    </row>
    <row r="284" spans="2:9" s="1" customFormat="1" ht="13" x14ac:dyDescent="0.25">
      <c r="B284" s="161" t="s">
        <v>89</v>
      </c>
      <c r="C284" s="99" t="s">
        <v>90</v>
      </c>
      <c r="D284" s="16"/>
      <c r="E284" s="16"/>
      <c r="F284" s="56"/>
      <c r="G284" s="48"/>
      <c r="H284" s="162"/>
      <c r="I284" s="37"/>
    </row>
    <row r="285" spans="2:9" s="1" customFormat="1" ht="13" x14ac:dyDescent="0.25">
      <c r="B285" s="116"/>
      <c r="C285" s="99"/>
      <c r="D285" s="16"/>
      <c r="E285" s="16"/>
      <c r="F285" s="56"/>
      <c r="G285" s="48"/>
      <c r="H285" s="162"/>
      <c r="I285" s="37"/>
    </row>
    <row r="286" spans="2:9" s="1" customFormat="1" ht="12.5" x14ac:dyDescent="0.25">
      <c r="B286" s="151"/>
      <c r="C286" s="132" t="s">
        <v>91</v>
      </c>
      <c r="D286" s="16"/>
      <c r="E286" s="16"/>
      <c r="F286" s="56"/>
      <c r="G286" s="133"/>
      <c r="H286" s="163"/>
      <c r="I286" s="37"/>
    </row>
    <row r="287" spans="2:9" s="1" customFormat="1" ht="12.5" x14ac:dyDescent="0.25">
      <c r="B287" s="165"/>
      <c r="C287" s="132" t="s">
        <v>92</v>
      </c>
      <c r="D287" s="16"/>
      <c r="E287" s="16"/>
      <c r="F287" s="56" t="s">
        <v>45</v>
      </c>
      <c r="G287" s="166">
        <v>50</v>
      </c>
      <c r="H287" s="163"/>
      <c r="I287" s="105"/>
    </row>
    <row r="288" spans="2:9" s="1" customFormat="1" ht="12.5" x14ac:dyDescent="0.25">
      <c r="B288" s="151"/>
      <c r="C288" s="132" t="s">
        <v>93</v>
      </c>
      <c r="D288" s="16"/>
      <c r="E288" s="16"/>
      <c r="F288" s="56"/>
      <c r="G288" s="82"/>
      <c r="H288" s="163"/>
      <c r="I288" s="105"/>
    </row>
    <row r="289" spans="2:9" s="1" customFormat="1" ht="12.5" x14ac:dyDescent="0.25">
      <c r="B289" s="151"/>
      <c r="C289" s="132"/>
      <c r="D289" s="16"/>
      <c r="E289" s="16"/>
      <c r="F289" s="56"/>
      <c r="G289" s="133"/>
      <c r="H289" s="163"/>
      <c r="I289" s="105"/>
    </row>
    <row r="290" spans="2:9" s="1" customFormat="1" ht="12.5" x14ac:dyDescent="0.25">
      <c r="B290" s="151"/>
      <c r="C290" s="132" t="s">
        <v>247</v>
      </c>
      <c r="D290" s="16"/>
      <c r="E290" s="16"/>
      <c r="F290" s="56"/>
      <c r="G290" s="133"/>
      <c r="H290" s="163"/>
      <c r="I290" s="105"/>
    </row>
    <row r="291" spans="2:9" s="1" customFormat="1" ht="12.5" x14ac:dyDescent="0.25">
      <c r="B291" s="151"/>
      <c r="C291" s="132"/>
      <c r="D291" s="16"/>
      <c r="E291" s="16"/>
      <c r="F291" s="56"/>
      <c r="G291" s="133"/>
      <c r="H291" s="163"/>
      <c r="I291" s="105"/>
    </row>
    <row r="292" spans="2:9" s="1" customFormat="1" ht="12.5" x14ac:dyDescent="0.25">
      <c r="B292" s="151"/>
      <c r="C292" s="132" t="s">
        <v>248</v>
      </c>
      <c r="D292" s="16"/>
      <c r="E292" s="16"/>
      <c r="F292" s="56" t="s">
        <v>45</v>
      </c>
      <c r="G292" s="133">
        <v>50</v>
      </c>
      <c r="H292" s="163"/>
      <c r="I292" s="105"/>
    </row>
    <row r="293" spans="2:9" s="1" customFormat="1" ht="12.5" x14ac:dyDescent="0.25">
      <c r="B293" s="151"/>
      <c r="C293" s="132"/>
      <c r="D293" s="16"/>
      <c r="E293" s="16"/>
      <c r="F293" s="56"/>
      <c r="G293" s="133"/>
      <c r="H293" s="163"/>
      <c r="I293" s="105"/>
    </row>
    <row r="294" spans="2:9" s="1" customFormat="1" ht="12.5" x14ac:dyDescent="0.25">
      <c r="B294" s="151"/>
      <c r="C294" s="132" t="s">
        <v>249</v>
      </c>
      <c r="D294" s="16"/>
      <c r="E294" s="16"/>
      <c r="F294" s="56"/>
      <c r="G294" s="133"/>
      <c r="H294" s="163"/>
      <c r="I294" s="105"/>
    </row>
    <row r="295" spans="2:9" s="1" customFormat="1" ht="12.5" x14ac:dyDescent="0.25">
      <c r="B295" s="151"/>
      <c r="C295" s="132" t="s">
        <v>248</v>
      </c>
      <c r="D295" s="16"/>
      <c r="E295" s="16"/>
      <c r="F295" s="56" t="s">
        <v>45</v>
      </c>
      <c r="G295" s="133">
        <v>80</v>
      </c>
      <c r="H295" s="163"/>
      <c r="I295" s="105"/>
    </row>
    <row r="296" spans="2:9" s="1" customFormat="1" ht="12.5" x14ac:dyDescent="0.25">
      <c r="B296" s="151"/>
      <c r="C296" s="132"/>
      <c r="D296" s="16"/>
      <c r="E296" s="16"/>
      <c r="F296" s="56"/>
      <c r="G296" s="133"/>
      <c r="H296" s="163"/>
      <c r="I296" s="105"/>
    </row>
    <row r="297" spans="2:9" s="1" customFormat="1" ht="12.5" x14ac:dyDescent="0.25">
      <c r="B297" s="141" t="s">
        <v>250</v>
      </c>
      <c r="C297" s="132" t="s">
        <v>251</v>
      </c>
      <c r="D297" s="16"/>
      <c r="E297" s="16"/>
      <c r="F297" s="56" t="s">
        <v>45</v>
      </c>
      <c r="G297" s="48">
        <v>50</v>
      </c>
      <c r="H297" s="36"/>
      <c r="I297" s="105"/>
    </row>
    <row r="298" spans="2:9" s="1" customFormat="1" ht="12.5" x14ac:dyDescent="0.25">
      <c r="B298" s="141"/>
      <c r="C298" s="132"/>
      <c r="D298" s="16"/>
      <c r="E298" s="16"/>
      <c r="F298" s="56"/>
      <c r="G298" s="56"/>
      <c r="H298" s="36"/>
      <c r="I298" s="105"/>
    </row>
    <row r="299" spans="2:9" s="1" customFormat="1" ht="12.5" x14ac:dyDescent="0.25">
      <c r="B299" s="141" t="s">
        <v>252</v>
      </c>
      <c r="C299" s="132" t="s">
        <v>253</v>
      </c>
      <c r="D299" s="16"/>
      <c r="E299" s="16"/>
      <c r="F299" s="56" t="s">
        <v>59</v>
      </c>
      <c r="G299" s="56">
        <v>1.5</v>
      </c>
      <c r="H299" s="36"/>
      <c r="I299" s="105"/>
    </row>
    <row r="300" spans="2:9" s="1" customFormat="1" ht="12.5" x14ac:dyDescent="0.25">
      <c r="B300" s="141"/>
      <c r="C300" s="132"/>
      <c r="D300" s="16"/>
      <c r="E300" s="16"/>
      <c r="F300" s="56"/>
      <c r="G300" s="56"/>
      <c r="H300" s="36"/>
      <c r="I300" s="105"/>
    </row>
    <row r="301" spans="2:9" s="1" customFormat="1" ht="12.5" x14ac:dyDescent="0.25">
      <c r="B301" s="141" t="s">
        <v>252</v>
      </c>
      <c r="C301" s="132" t="s">
        <v>254</v>
      </c>
      <c r="D301" s="16"/>
      <c r="E301" s="16"/>
      <c r="F301" s="56" t="s">
        <v>59</v>
      </c>
      <c r="G301" s="56">
        <v>1.5</v>
      </c>
      <c r="H301" s="36"/>
      <c r="I301" s="105"/>
    </row>
    <row r="302" spans="2:9" s="1" customFormat="1" ht="13" thickBot="1" x14ac:dyDescent="0.3">
      <c r="B302" s="151"/>
      <c r="C302" s="132"/>
      <c r="D302" s="16"/>
      <c r="E302" s="16"/>
      <c r="F302" s="56"/>
      <c r="G302" s="56"/>
      <c r="H302" s="167"/>
      <c r="I302" s="37"/>
    </row>
    <row r="303" spans="2:9" s="1" customFormat="1" ht="16" thickBot="1" x14ac:dyDescent="0.3">
      <c r="B303" s="84" t="s">
        <v>94</v>
      </c>
      <c r="C303" s="168"/>
      <c r="D303" s="169"/>
      <c r="E303" s="168"/>
      <c r="F303" s="170"/>
      <c r="G303" s="251"/>
      <c r="H303" s="171"/>
      <c r="I303" s="66"/>
    </row>
    <row r="304" spans="2:9" s="1" customFormat="1" ht="16" thickBot="1" x14ac:dyDescent="0.3">
      <c r="B304" s="172"/>
      <c r="C304" s="20"/>
      <c r="D304" s="20"/>
      <c r="E304" s="20"/>
      <c r="F304" s="173"/>
      <c r="G304" s="252"/>
      <c r="H304" s="146"/>
      <c r="I304" s="174"/>
    </row>
    <row r="305" spans="2:9" s="1" customFormat="1" ht="13" x14ac:dyDescent="0.25">
      <c r="B305" s="19" t="s">
        <v>5</v>
      </c>
      <c r="C305" s="20"/>
      <c r="D305" s="20" t="s">
        <v>6</v>
      </c>
      <c r="E305" s="20"/>
      <c r="F305" s="123" t="s">
        <v>7</v>
      </c>
      <c r="G305" s="156" t="s">
        <v>8</v>
      </c>
      <c r="H305" s="157" t="s">
        <v>9</v>
      </c>
      <c r="I305" s="23" t="s">
        <v>10</v>
      </c>
    </row>
    <row r="306" spans="2:9" s="1" customFormat="1" ht="13.5" thickBot="1" x14ac:dyDescent="0.3">
      <c r="B306" s="24"/>
      <c r="C306" s="127"/>
      <c r="D306" s="25"/>
      <c r="E306" s="25"/>
      <c r="F306" s="128"/>
      <c r="G306" s="249"/>
      <c r="H306" s="158" t="s">
        <v>11</v>
      </c>
      <c r="I306" s="28" t="s">
        <v>11</v>
      </c>
    </row>
    <row r="307" spans="2:9" s="1" customFormat="1" ht="13" x14ac:dyDescent="0.25">
      <c r="B307" s="96">
        <v>3600</v>
      </c>
      <c r="C307" s="99" t="s">
        <v>95</v>
      </c>
      <c r="D307" s="16"/>
      <c r="E307" s="136"/>
      <c r="F307" s="56"/>
      <c r="G307" s="56"/>
      <c r="H307" s="160"/>
      <c r="I307" s="37"/>
    </row>
    <row r="308" spans="2:9" s="1" customFormat="1" ht="13" x14ac:dyDescent="0.25">
      <c r="B308" s="161">
        <v>36.01</v>
      </c>
      <c r="C308" s="99" t="s">
        <v>96</v>
      </c>
      <c r="D308" s="16"/>
      <c r="E308" s="16"/>
      <c r="F308" s="56"/>
      <c r="G308" s="48"/>
      <c r="H308" s="162"/>
      <c r="I308" s="37"/>
    </row>
    <row r="309" spans="2:9" s="1" customFormat="1" ht="12.5" x14ac:dyDescent="0.25">
      <c r="B309" s="151"/>
      <c r="C309" s="132" t="s">
        <v>97</v>
      </c>
      <c r="D309" s="16"/>
      <c r="E309" s="16"/>
      <c r="F309" s="56" t="s">
        <v>45</v>
      </c>
      <c r="G309" s="133">
        <v>40</v>
      </c>
      <c r="H309" s="163"/>
      <c r="I309" s="37"/>
    </row>
    <row r="310" spans="2:9" s="1" customFormat="1" ht="13" thickBot="1" x14ac:dyDescent="0.3">
      <c r="B310" s="151"/>
      <c r="C310" s="132"/>
      <c r="D310" s="16"/>
      <c r="E310" s="16"/>
      <c r="F310" s="56"/>
      <c r="G310" s="56"/>
      <c r="H310" s="167"/>
      <c r="I310" s="37"/>
    </row>
    <row r="311" spans="2:9" s="1" customFormat="1" ht="16" thickBot="1" x14ac:dyDescent="0.3">
      <c r="B311" s="84" t="s">
        <v>94</v>
      </c>
      <c r="C311" s="168"/>
      <c r="D311" s="169"/>
      <c r="E311" s="168"/>
      <c r="F311" s="170"/>
      <c r="G311" s="251"/>
      <c r="H311" s="171"/>
      <c r="I311" s="66"/>
    </row>
    <row r="312" spans="2:9" s="1" customFormat="1" ht="15.5" x14ac:dyDescent="0.25">
      <c r="B312" s="106"/>
      <c r="C312" s="41"/>
      <c r="D312" s="41"/>
      <c r="E312" s="41"/>
      <c r="F312" s="175"/>
      <c r="G312" s="253"/>
      <c r="H312" s="135"/>
      <c r="I312" s="135"/>
    </row>
    <row r="313" spans="2:9" s="1" customFormat="1" ht="15.5" x14ac:dyDescent="0.25">
      <c r="B313" s="106"/>
      <c r="C313" s="41"/>
      <c r="D313" s="41"/>
      <c r="E313" s="41"/>
      <c r="F313" s="175"/>
      <c r="G313" s="253"/>
      <c r="H313" s="135"/>
      <c r="I313" s="135"/>
    </row>
    <row r="314" spans="2:9" s="1" customFormat="1" ht="18" x14ac:dyDescent="0.25">
      <c r="B314" s="15" t="s">
        <v>255</v>
      </c>
      <c r="C314" s="41"/>
      <c r="D314" s="41"/>
      <c r="E314" s="41"/>
      <c r="F314" s="175"/>
      <c r="G314" s="253"/>
      <c r="H314" s="135"/>
      <c r="I314" s="135"/>
    </row>
    <row r="315" spans="2:9" s="1" customFormat="1" ht="13.5" thickBot="1" x14ac:dyDescent="0.3">
      <c r="B315" s="16"/>
      <c r="C315" s="16"/>
      <c r="D315" s="16"/>
      <c r="E315" s="16"/>
      <c r="F315" s="94"/>
      <c r="G315" s="246"/>
      <c r="H315" s="17"/>
      <c r="I315" s="107" t="s">
        <v>256</v>
      </c>
    </row>
    <row r="316" spans="2:9" s="1" customFormat="1" ht="13" x14ac:dyDescent="0.25">
      <c r="B316" s="19" t="s">
        <v>5</v>
      </c>
      <c r="C316" s="20"/>
      <c r="D316" s="20" t="s">
        <v>6</v>
      </c>
      <c r="E316" s="20"/>
      <c r="F316" s="123" t="s">
        <v>7</v>
      </c>
      <c r="G316" s="156" t="s">
        <v>8</v>
      </c>
      <c r="H316" s="157" t="s">
        <v>9</v>
      </c>
      <c r="I316" s="23" t="s">
        <v>10</v>
      </c>
    </row>
    <row r="317" spans="2:9" s="1" customFormat="1" ht="13.5" thickBot="1" x14ac:dyDescent="0.3">
      <c r="B317" s="24"/>
      <c r="C317" s="127"/>
      <c r="D317" s="25"/>
      <c r="E317" s="25"/>
      <c r="F317" s="128"/>
      <c r="G317" s="249"/>
      <c r="H317" s="158" t="s">
        <v>11</v>
      </c>
      <c r="I317" s="28" t="s">
        <v>11</v>
      </c>
    </row>
    <row r="318" spans="2:9" s="1" customFormat="1" ht="13" x14ac:dyDescent="0.25">
      <c r="B318" s="159">
        <v>4000</v>
      </c>
      <c r="C318" s="122" t="s">
        <v>257</v>
      </c>
      <c r="D318" s="20"/>
      <c r="E318" s="20"/>
      <c r="F318" s="123"/>
      <c r="G318" s="250"/>
      <c r="H318" s="22"/>
      <c r="I318" s="23"/>
    </row>
    <row r="319" spans="2:9" s="1" customFormat="1" ht="13" x14ac:dyDescent="0.25">
      <c r="B319" s="258"/>
      <c r="C319" s="99"/>
      <c r="D319" s="41"/>
      <c r="E319" s="41"/>
      <c r="F319" s="98"/>
      <c r="G319" s="281"/>
      <c r="H319" s="282"/>
      <c r="I319" s="262"/>
    </row>
    <row r="320" spans="2:9" s="1" customFormat="1" ht="13" x14ac:dyDescent="0.25">
      <c r="B320" s="96">
        <v>4100</v>
      </c>
      <c r="C320" s="99" t="s">
        <v>258</v>
      </c>
      <c r="D320" s="16"/>
      <c r="E320" s="16"/>
      <c r="F320" s="56"/>
      <c r="G320" s="56"/>
      <c r="H320" s="160"/>
      <c r="I320" s="37"/>
    </row>
    <row r="321" spans="2:9" s="1" customFormat="1" ht="12.5" x14ac:dyDescent="0.25">
      <c r="B321" s="116"/>
      <c r="C321" s="132"/>
      <c r="D321" s="16"/>
      <c r="E321" s="16"/>
      <c r="F321" s="56"/>
      <c r="G321" s="56"/>
      <c r="H321" s="160"/>
      <c r="I321" s="37"/>
    </row>
    <row r="322" spans="2:9" s="1" customFormat="1" ht="13" x14ac:dyDescent="0.25">
      <c r="B322" s="161" t="s">
        <v>259</v>
      </c>
      <c r="C322" s="99" t="s">
        <v>260</v>
      </c>
      <c r="D322" s="16"/>
      <c r="E322" s="16"/>
      <c r="F322" s="56"/>
      <c r="G322" s="48"/>
      <c r="H322" s="162"/>
      <c r="I322" s="37"/>
    </row>
    <row r="323" spans="2:9" s="1" customFormat="1" ht="12.5" x14ac:dyDescent="0.25">
      <c r="B323" s="116"/>
      <c r="C323" s="132"/>
      <c r="D323" s="16"/>
      <c r="E323" s="16"/>
      <c r="F323" s="56"/>
      <c r="G323" s="48"/>
      <c r="H323" s="162"/>
      <c r="I323" s="37"/>
    </row>
    <row r="324" spans="2:9" s="1" customFormat="1" ht="12.5" x14ac:dyDescent="0.25">
      <c r="B324" s="116"/>
      <c r="C324" s="132" t="s">
        <v>261</v>
      </c>
      <c r="D324" s="16"/>
      <c r="E324" s="16"/>
      <c r="F324" s="56" t="s">
        <v>262</v>
      </c>
      <c r="G324" s="277">
        <v>100</v>
      </c>
      <c r="H324" s="162"/>
      <c r="I324" s="164"/>
    </row>
    <row r="325" spans="2:9" s="1" customFormat="1" ht="12.5" x14ac:dyDescent="0.25">
      <c r="B325" s="116"/>
      <c r="C325" s="132"/>
      <c r="D325" s="16"/>
      <c r="E325" s="16"/>
      <c r="F325" s="56"/>
      <c r="G325" s="48"/>
      <c r="H325" s="162"/>
      <c r="I325" s="164"/>
    </row>
    <row r="326" spans="2:9" s="1" customFormat="1" ht="12.5" x14ac:dyDescent="0.25">
      <c r="B326" s="116"/>
      <c r="C326" s="132" t="s">
        <v>263</v>
      </c>
      <c r="D326" s="16"/>
      <c r="E326" s="16"/>
      <c r="F326" s="56" t="s">
        <v>262</v>
      </c>
      <c r="G326" s="277">
        <v>100</v>
      </c>
      <c r="H326" s="283"/>
      <c r="I326" s="164"/>
    </row>
    <row r="327" spans="2:9" s="1" customFormat="1" ht="12.5" x14ac:dyDescent="0.25">
      <c r="B327" s="116"/>
      <c r="C327" s="132"/>
      <c r="D327" s="16"/>
      <c r="E327" s="16"/>
      <c r="F327" s="48"/>
      <c r="G327" s="277"/>
      <c r="H327" s="163"/>
      <c r="I327" s="164"/>
    </row>
    <row r="328" spans="2:9" s="1" customFormat="1" ht="13" thickBot="1" x14ac:dyDescent="0.3">
      <c r="B328" s="116"/>
      <c r="C328" s="132"/>
      <c r="D328" s="16"/>
      <c r="E328" s="16"/>
      <c r="F328" s="56"/>
      <c r="G328" s="277"/>
      <c r="H328" s="163"/>
      <c r="I328" s="105"/>
    </row>
    <row r="329" spans="2:9" s="1" customFormat="1" ht="16" thickBot="1" x14ac:dyDescent="0.3">
      <c r="B329" s="84" t="s">
        <v>264</v>
      </c>
      <c r="C329" s="64"/>
      <c r="D329" s="64"/>
      <c r="E329" s="64"/>
      <c r="F329" s="64"/>
      <c r="G329" s="243"/>
      <c r="H329" s="65"/>
      <c r="I329" s="66"/>
    </row>
    <row r="330" spans="2:9" s="1" customFormat="1" ht="13" thickBot="1" x14ac:dyDescent="0.3">
      <c r="B330" s="116"/>
      <c r="C330" s="132"/>
      <c r="D330" s="16"/>
      <c r="E330" s="16"/>
      <c r="F330" s="56"/>
      <c r="G330" s="277"/>
      <c r="H330" s="163"/>
      <c r="I330" s="105"/>
    </row>
    <row r="331" spans="2:9" s="1" customFormat="1" ht="13" x14ac:dyDescent="0.25">
      <c r="B331" s="19" t="s">
        <v>5</v>
      </c>
      <c r="C331" s="20"/>
      <c r="D331" s="20" t="s">
        <v>6</v>
      </c>
      <c r="E331" s="20"/>
      <c r="F331" s="123" t="s">
        <v>7</v>
      </c>
      <c r="G331" s="156" t="s">
        <v>8</v>
      </c>
      <c r="H331" s="157" t="s">
        <v>9</v>
      </c>
      <c r="I331" s="23" t="s">
        <v>10</v>
      </c>
    </row>
    <row r="332" spans="2:9" s="1" customFormat="1" ht="13.5" thickBot="1" x14ac:dyDescent="0.3">
      <c r="B332" s="24"/>
      <c r="C332" s="127"/>
      <c r="D332" s="25"/>
      <c r="E332" s="25"/>
      <c r="F332" s="128"/>
      <c r="G332" s="249"/>
      <c r="H332" s="158" t="s">
        <v>11</v>
      </c>
      <c r="I332" s="28" t="s">
        <v>11</v>
      </c>
    </row>
    <row r="333" spans="2:9" s="1" customFormat="1" ht="13" x14ac:dyDescent="0.25">
      <c r="B333" s="159">
        <v>4000</v>
      </c>
      <c r="C333" s="122" t="s">
        <v>257</v>
      </c>
      <c r="D333" s="20"/>
      <c r="E333" s="16"/>
      <c r="F333" s="56"/>
      <c r="G333" s="277"/>
      <c r="H333" s="163"/>
      <c r="I333" s="105"/>
    </row>
    <row r="334" spans="2:9" s="1" customFormat="1" ht="13" x14ac:dyDescent="0.25">
      <c r="B334" s="258"/>
      <c r="C334" s="99"/>
      <c r="D334" s="41"/>
      <c r="E334" s="16"/>
      <c r="F334" s="56"/>
      <c r="G334" s="277"/>
      <c r="H334" s="163"/>
      <c r="I334" s="105"/>
    </row>
    <row r="335" spans="2:9" s="1" customFormat="1" ht="13" x14ac:dyDescent="0.25">
      <c r="B335" s="96">
        <v>4200</v>
      </c>
      <c r="C335" s="99" t="s">
        <v>265</v>
      </c>
      <c r="D335" s="16"/>
      <c r="E335" s="16"/>
      <c r="F335" s="56"/>
      <c r="G335" s="277"/>
      <c r="H335" s="163"/>
      <c r="I335" s="105"/>
    </row>
    <row r="336" spans="2:9" s="1" customFormat="1" ht="12.5" x14ac:dyDescent="0.25">
      <c r="B336" s="116"/>
      <c r="C336" s="132"/>
      <c r="D336" s="16"/>
      <c r="E336" s="16"/>
      <c r="F336" s="56"/>
      <c r="G336" s="277"/>
      <c r="H336" s="163"/>
      <c r="I336" s="105"/>
    </row>
    <row r="337" spans="2:9" s="1" customFormat="1" ht="13.5" customHeight="1" x14ac:dyDescent="0.25">
      <c r="B337" s="141">
        <v>42.02</v>
      </c>
      <c r="C337" s="132" t="s">
        <v>266</v>
      </c>
      <c r="D337" s="16"/>
      <c r="E337" s="16"/>
      <c r="F337" s="56"/>
      <c r="G337" s="277"/>
      <c r="H337" s="163"/>
      <c r="I337" s="105"/>
    </row>
    <row r="338" spans="2:9" s="1" customFormat="1" ht="12.5" x14ac:dyDescent="0.25">
      <c r="B338" s="116"/>
      <c r="C338" s="132"/>
      <c r="D338" s="16"/>
      <c r="E338" s="16"/>
      <c r="F338" s="48"/>
      <c r="G338" s="277"/>
      <c r="H338" s="163"/>
      <c r="I338" s="105"/>
    </row>
    <row r="339" spans="2:9" s="1" customFormat="1" ht="14.5" x14ac:dyDescent="0.25">
      <c r="B339" s="116"/>
      <c r="C339" s="132" t="s">
        <v>267</v>
      </c>
      <c r="D339" s="16"/>
      <c r="E339" s="16"/>
      <c r="F339" s="48" t="s">
        <v>103</v>
      </c>
      <c r="G339" s="277">
        <v>100</v>
      </c>
      <c r="H339" s="163"/>
      <c r="I339" s="105"/>
    </row>
    <row r="340" spans="2:9" s="1" customFormat="1" ht="12.5" x14ac:dyDescent="0.25">
      <c r="B340" s="116"/>
      <c r="C340" s="132"/>
      <c r="D340" s="16"/>
      <c r="E340" s="16"/>
      <c r="F340" s="48"/>
      <c r="G340" s="277"/>
      <c r="H340" s="163"/>
      <c r="I340" s="105"/>
    </row>
    <row r="341" spans="2:9" s="1" customFormat="1" ht="14.5" x14ac:dyDescent="0.25">
      <c r="B341" s="116"/>
      <c r="C341" s="132" t="s">
        <v>268</v>
      </c>
      <c r="D341" s="16"/>
      <c r="E341" s="16"/>
      <c r="F341" s="48" t="s">
        <v>103</v>
      </c>
      <c r="G341" s="277">
        <v>100</v>
      </c>
      <c r="H341" s="163"/>
      <c r="I341" s="105"/>
    </row>
    <row r="342" spans="2:9" s="1" customFormat="1" ht="12.5" x14ac:dyDescent="0.25">
      <c r="B342" s="116"/>
      <c r="C342" s="132"/>
      <c r="D342" s="16"/>
      <c r="E342" s="16"/>
      <c r="F342" s="48"/>
      <c r="G342" s="277"/>
      <c r="H342" s="163"/>
      <c r="I342" s="105"/>
    </row>
    <row r="343" spans="2:9" s="1" customFormat="1" ht="12.5" x14ac:dyDescent="0.25">
      <c r="B343" s="141">
        <v>42.03</v>
      </c>
      <c r="C343" s="132" t="s">
        <v>269</v>
      </c>
      <c r="D343" s="16"/>
      <c r="E343" s="16"/>
      <c r="F343" s="48" t="s">
        <v>262</v>
      </c>
      <c r="G343" s="277">
        <v>90</v>
      </c>
      <c r="H343" s="163"/>
      <c r="I343" s="105"/>
    </row>
    <row r="344" spans="2:9" s="1" customFormat="1" ht="12.5" x14ac:dyDescent="0.25">
      <c r="B344" s="116"/>
      <c r="C344" s="132"/>
      <c r="D344" s="16"/>
      <c r="E344" s="16"/>
      <c r="F344" s="48"/>
      <c r="G344" s="277"/>
      <c r="H344" s="163"/>
      <c r="I344" s="105"/>
    </row>
    <row r="345" spans="2:9" s="1" customFormat="1" ht="13" thickBot="1" x14ac:dyDescent="0.3">
      <c r="B345" s="116"/>
      <c r="C345" s="132"/>
      <c r="D345" s="16"/>
      <c r="E345" s="16"/>
      <c r="F345" s="48"/>
      <c r="G345" s="277"/>
      <c r="H345" s="163"/>
      <c r="I345" s="105"/>
    </row>
    <row r="346" spans="2:9" s="1" customFormat="1" ht="16" thickBot="1" x14ac:dyDescent="0.3">
      <c r="B346" s="84" t="s">
        <v>270</v>
      </c>
      <c r="C346" s="64"/>
      <c r="D346" s="64"/>
      <c r="E346" s="64"/>
      <c r="F346" s="64"/>
      <c r="G346" s="243"/>
      <c r="H346" s="65"/>
      <c r="I346" s="66"/>
    </row>
    <row r="347" spans="2:9" s="1" customFormat="1" ht="16" thickBot="1" x14ac:dyDescent="0.3">
      <c r="B347" s="93"/>
      <c r="C347" s="16"/>
      <c r="D347" s="16"/>
      <c r="E347" s="16"/>
      <c r="F347" s="16"/>
      <c r="G347" s="246"/>
      <c r="H347" s="17"/>
      <c r="I347" s="284"/>
    </row>
    <row r="348" spans="2:9" s="1" customFormat="1" ht="13" x14ac:dyDescent="0.25">
      <c r="B348" s="19" t="s">
        <v>5</v>
      </c>
      <c r="C348" s="20"/>
      <c r="D348" s="20" t="s">
        <v>6</v>
      </c>
      <c r="E348" s="20"/>
      <c r="F348" s="123" t="s">
        <v>7</v>
      </c>
      <c r="G348" s="156" t="s">
        <v>8</v>
      </c>
      <c r="H348" s="157" t="s">
        <v>9</v>
      </c>
      <c r="I348" s="23" t="s">
        <v>10</v>
      </c>
    </row>
    <row r="349" spans="2:9" s="1" customFormat="1" ht="13.5" thickBot="1" x14ac:dyDescent="0.3">
      <c r="B349" s="24"/>
      <c r="C349" s="127"/>
      <c r="D349" s="25"/>
      <c r="E349" s="25"/>
      <c r="F349" s="128"/>
      <c r="G349" s="249"/>
      <c r="H349" s="158" t="s">
        <v>11</v>
      </c>
      <c r="I349" s="28" t="s">
        <v>11</v>
      </c>
    </row>
    <row r="350" spans="2:9" s="1" customFormat="1" ht="12.5" x14ac:dyDescent="0.25">
      <c r="B350" s="46"/>
      <c r="C350" s="132"/>
      <c r="D350" s="16"/>
      <c r="E350" s="16"/>
      <c r="F350" s="56"/>
      <c r="G350" s="56"/>
      <c r="H350" s="104"/>
      <c r="I350" s="164"/>
    </row>
    <row r="351" spans="2:9" s="1" customFormat="1" ht="24.75" customHeight="1" x14ac:dyDescent="0.25">
      <c r="B351" s="98">
        <v>4900</v>
      </c>
      <c r="C351" s="2111" t="s">
        <v>98</v>
      </c>
      <c r="D351" s="2112"/>
      <c r="E351" s="2113"/>
      <c r="F351" s="35"/>
      <c r="G351" s="56"/>
      <c r="H351" s="36"/>
      <c r="I351" s="164"/>
    </row>
    <row r="352" spans="2:9" s="1" customFormat="1" ht="12.5" x14ac:dyDescent="0.25">
      <c r="B352" s="116"/>
      <c r="C352" s="132"/>
      <c r="D352" s="16"/>
      <c r="E352" s="16"/>
      <c r="F352" s="56"/>
      <c r="G352" s="56"/>
      <c r="H352" s="36"/>
      <c r="I352" s="164">
        <f t="shared" ref="I352:I353" si="1">H352*G352</f>
        <v>0</v>
      </c>
    </row>
    <row r="353" spans="2:9" s="1" customFormat="1" ht="13" x14ac:dyDescent="0.25">
      <c r="B353" s="161" t="s">
        <v>99</v>
      </c>
      <c r="C353" s="99" t="s">
        <v>100</v>
      </c>
      <c r="D353" s="16"/>
      <c r="E353" s="16"/>
      <c r="F353" s="56"/>
      <c r="G353" s="56"/>
      <c r="H353" s="36"/>
      <c r="I353" s="164">
        <f t="shared" si="1"/>
        <v>0</v>
      </c>
    </row>
    <row r="354" spans="2:9" s="1" customFormat="1" ht="12.5" x14ac:dyDescent="0.25">
      <c r="B354" s="141"/>
      <c r="C354" s="132"/>
      <c r="D354" s="16"/>
      <c r="E354" s="16"/>
      <c r="F354" s="56"/>
      <c r="G354" s="56"/>
      <c r="H354" s="36"/>
      <c r="I354" s="164"/>
    </row>
    <row r="355" spans="2:9" s="1" customFormat="1" ht="13" x14ac:dyDescent="0.25">
      <c r="B355" s="141"/>
      <c r="C355" s="99" t="s">
        <v>271</v>
      </c>
      <c r="D355" s="16"/>
      <c r="E355" s="16"/>
      <c r="F355" s="56"/>
      <c r="G355" s="56"/>
      <c r="H355" s="36"/>
      <c r="I355" s="164"/>
    </row>
    <row r="356" spans="2:9" s="1" customFormat="1" ht="14.5" x14ac:dyDescent="0.25">
      <c r="B356" s="141"/>
      <c r="C356" s="132" t="s">
        <v>272</v>
      </c>
      <c r="D356" s="16"/>
      <c r="E356" s="16"/>
      <c r="F356" s="56" t="s">
        <v>103</v>
      </c>
      <c r="G356" s="56">
        <v>100</v>
      </c>
      <c r="H356" s="36"/>
      <c r="I356" s="164"/>
    </row>
    <row r="357" spans="2:9" s="1" customFormat="1" ht="12.5" x14ac:dyDescent="0.25">
      <c r="B357" s="141"/>
      <c r="C357" s="132"/>
      <c r="D357" s="16"/>
      <c r="E357" s="16"/>
      <c r="F357" s="56"/>
      <c r="G357" s="56"/>
      <c r="H357" s="36"/>
      <c r="I357" s="164"/>
    </row>
    <row r="358" spans="2:9" s="1" customFormat="1" ht="13" x14ac:dyDescent="0.25">
      <c r="B358" s="141"/>
      <c r="C358" s="99" t="s">
        <v>101</v>
      </c>
      <c r="D358" s="16"/>
      <c r="E358" s="16"/>
      <c r="F358" s="56"/>
      <c r="G358" s="56"/>
      <c r="H358" s="36"/>
      <c r="I358" s="164"/>
    </row>
    <row r="359" spans="2:9" s="1" customFormat="1" ht="14.5" x14ac:dyDescent="0.25">
      <c r="B359" s="141"/>
      <c r="C359" s="132" t="s">
        <v>102</v>
      </c>
      <c r="D359" s="16"/>
      <c r="E359" s="16"/>
      <c r="F359" s="56" t="s">
        <v>103</v>
      </c>
      <c r="G359" s="56">
        <v>150</v>
      </c>
      <c r="H359" s="36"/>
      <c r="I359" s="164"/>
    </row>
    <row r="360" spans="2:9" s="1" customFormat="1" ht="14.5" x14ac:dyDescent="0.25">
      <c r="B360" s="141"/>
      <c r="C360" s="132" t="s">
        <v>104</v>
      </c>
      <c r="D360" s="16"/>
      <c r="E360" s="16"/>
      <c r="F360" s="56" t="s">
        <v>103</v>
      </c>
      <c r="G360" s="56">
        <v>150</v>
      </c>
      <c r="H360" s="36"/>
      <c r="I360" s="164"/>
    </row>
    <row r="361" spans="2:9" s="1" customFormat="1" ht="12.5" x14ac:dyDescent="0.25">
      <c r="B361" s="141"/>
      <c r="C361" s="132"/>
      <c r="D361" s="16"/>
      <c r="E361" s="16"/>
      <c r="F361" s="56"/>
      <c r="G361" s="56"/>
      <c r="H361" s="36"/>
      <c r="I361" s="164"/>
    </row>
    <row r="362" spans="2:9" s="1" customFormat="1" ht="13" thickBot="1" x14ac:dyDescent="0.3">
      <c r="B362" s="116"/>
      <c r="C362" s="132"/>
      <c r="D362" s="16"/>
      <c r="E362" s="16"/>
      <c r="F362" s="56"/>
      <c r="G362" s="56"/>
      <c r="H362" s="285"/>
      <c r="I362" s="286"/>
    </row>
    <row r="363" spans="2:9" s="1" customFormat="1" ht="16" thickBot="1" x14ac:dyDescent="0.3">
      <c r="B363" s="84" t="s">
        <v>106</v>
      </c>
      <c r="C363" s="64"/>
      <c r="D363" s="64"/>
      <c r="E363" s="64"/>
      <c r="F363" s="64"/>
      <c r="G363" s="243"/>
      <c r="H363" s="65"/>
      <c r="I363" s="66"/>
    </row>
    <row r="364" spans="2:9" s="1" customFormat="1" ht="15.5" x14ac:dyDescent="0.25">
      <c r="B364" s="106"/>
      <c r="C364" s="16"/>
      <c r="D364" s="16"/>
      <c r="E364" s="16"/>
      <c r="F364" s="16"/>
      <c r="G364" s="246"/>
      <c r="H364" s="17"/>
      <c r="I364" s="135"/>
    </row>
    <row r="365" spans="2:9" s="1" customFormat="1" ht="13.5" thickBot="1" x14ac:dyDescent="0.3">
      <c r="B365" s="287"/>
      <c r="C365" s="69"/>
      <c r="D365" s="25"/>
      <c r="E365" s="69"/>
      <c r="F365" s="71"/>
      <c r="G365" s="288"/>
      <c r="H365" s="289"/>
      <c r="I365" s="119"/>
    </row>
    <row r="366" spans="2:9" s="1" customFormat="1" ht="13" x14ac:dyDescent="0.25">
      <c r="B366" s="29" t="s">
        <v>5</v>
      </c>
      <c r="C366" s="30"/>
      <c r="D366" s="30" t="s">
        <v>6</v>
      </c>
      <c r="E366" s="30"/>
      <c r="F366" s="183" t="s">
        <v>7</v>
      </c>
      <c r="G366" s="290" t="s">
        <v>8</v>
      </c>
      <c r="H366" s="291" t="s">
        <v>9</v>
      </c>
      <c r="I366" s="157" t="s">
        <v>10</v>
      </c>
    </row>
    <row r="367" spans="2:9" s="1" customFormat="1" ht="13" thickBot="1" x14ac:dyDescent="0.3">
      <c r="B367" s="186"/>
      <c r="C367" s="69"/>
      <c r="D367" s="69"/>
      <c r="E367" s="69"/>
      <c r="F367" s="292"/>
      <c r="G367" s="293"/>
      <c r="H367" s="294" t="s">
        <v>11</v>
      </c>
      <c r="I367" s="294" t="s">
        <v>11</v>
      </c>
    </row>
    <row r="368" spans="2:9" s="1" customFormat="1" ht="13" x14ac:dyDescent="0.25">
      <c r="B368" s="61">
        <v>5400</v>
      </c>
      <c r="C368" s="99" t="s">
        <v>273</v>
      </c>
      <c r="D368" s="16"/>
      <c r="E368" s="136"/>
      <c r="F368" s="48"/>
      <c r="G368" s="56"/>
      <c r="H368" s="160"/>
      <c r="I368" s="37"/>
    </row>
    <row r="369" spans="2:9" s="1" customFormat="1" ht="18" customHeight="1" x14ac:dyDescent="0.35">
      <c r="B369" s="49" t="s">
        <v>274</v>
      </c>
      <c r="C369" s="132" t="s">
        <v>275</v>
      </c>
      <c r="D369" s="16"/>
      <c r="E369" s="136"/>
      <c r="F369" s="295" t="s">
        <v>22</v>
      </c>
      <c r="G369" s="48">
        <v>5</v>
      </c>
      <c r="H369" s="162"/>
      <c r="I369" s="37"/>
    </row>
    <row r="370" spans="2:9" s="1" customFormat="1" ht="15.5" x14ac:dyDescent="0.35">
      <c r="B370" s="49" t="s">
        <v>276</v>
      </c>
      <c r="C370" s="132" t="s">
        <v>277</v>
      </c>
      <c r="D370" s="16"/>
      <c r="E370" s="136"/>
      <c r="F370" s="295" t="s">
        <v>22</v>
      </c>
      <c r="G370" s="48">
        <v>5</v>
      </c>
      <c r="H370" s="162"/>
      <c r="I370" s="37"/>
    </row>
    <row r="371" spans="2:9" s="1" customFormat="1" ht="13" thickBot="1" x14ac:dyDescent="0.3">
      <c r="B371" s="116"/>
      <c r="C371" s="187"/>
      <c r="F371" s="56"/>
      <c r="G371" s="82"/>
      <c r="H371" s="283"/>
      <c r="I371" s="37"/>
    </row>
    <row r="372" spans="2:9" s="1" customFormat="1" ht="16" thickBot="1" x14ac:dyDescent="0.3">
      <c r="B372" s="84" t="s">
        <v>278</v>
      </c>
      <c r="C372" s="64"/>
      <c r="D372" s="64"/>
      <c r="E372" s="64"/>
      <c r="F372" s="64"/>
      <c r="G372" s="243"/>
      <c r="H372" s="65"/>
      <c r="I372" s="66"/>
    </row>
    <row r="373" spans="2:9" s="1" customFormat="1" ht="13" thickBot="1" x14ac:dyDescent="0.3">
      <c r="B373" s="296"/>
      <c r="C373" s="30"/>
      <c r="D373" s="30"/>
      <c r="E373" s="30"/>
      <c r="F373" s="90"/>
      <c r="G373" s="297"/>
      <c r="H373" s="298"/>
      <c r="I373" s="67"/>
    </row>
    <row r="374" spans="2:9" s="1" customFormat="1" ht="13" x14ac:dyDescent="0.25">
      <c r="B374" s="19" t="s">
        <v>5</v>
      </c>
      <c r="C374" s="20" t="s">
        <v>6</v>
      </c>
      <c r="D374" s="20"/>
      <c r="E374" s="20"/>
      <c r="F374" s="21" t="s">
        <v>7</v>
      </c>
      <c r="G374" s="21" t="s">
        <v>8</v>
      </c>
      <c r="H374" s="22" t="s">
        <v>9</v>
      </c>
      <c r="I374" s="23" t="s">
        <v>10</v>
      </c>
    </row>
    <row r="375" spans="2:9" s="1" customFormat="1" ht="13.5" thickBot="1" x14ac:dyDescent="0.3">
      <c r="B375" s="24"/>
      <c r="C375" s="25"/>
      <c r="D375" s="25"/>
      <c r="E375" s="25"/>
      <c r="F375" s="26"/>
      <c r="G375" s="128"/>
      <c r="H375" s="27" t="s">
        <v>11</v>
      </c>
      <c r="I375" s="28" t="s">
        <v>11</v>
      </c>
    </row>
    <row r="376" spans="2:9" s="1" customFormat="1" ht="12.5" x14ac:dyDescent="0.25">
      <c r="B376" s="116"/>
      <c r="C376" s="132"/>
      <c r="D376" s="16"/>
      <c r="E376" s="16"/>
      <c r="F376" s="56"/>
      <c r="G376" s="82"/>
      <c r="H376" s="274"/>
      <c r="I376" s="37"/>
    </row>
    <row r="377" spans="2:9" s="1" customFormat="1" ht="13" x14ac:dyDescent="0.25">
      <c r="B377" s="96">
        <v>5500</v>
      </c>
      <c r="C377" s="99" t="s">
        <v>279</v>
      </c>
      <c r="D377" s="16"/>
      <c r="E377" s="16"/>
      <c r="F377" s="35"/>
      <c r="G377" s="48"/>
      <c r="H377" s="17"/>
      <c r="I377" s="37"/>
    </row>
    <row r="378" spans="2:9" s="1" customFormat="1" ht="12.5" x14ac:dyDescent="0.25">
      <c r="B378" s="116"/>
      <c r="C378" s="132"/>
      <c r="D378" s="16"/>
      <c r="E378" s="16"/>
      <c r="F378" s="56"/>
      <c r="G378" s="56"/>
      <c r="H378" s="160"/>
      <c r="I378" s="37"/>
    </row>
    <row r="379" spans="2:9" s="1" customFormat="1" ht="12.5" x14ac:dyDescent="0.25">
      <c r="B379" s="116"/>
      <c r="C379" s="132"/>
      <c r="D379" s="16"/>
      <c r="E379" s="16"/>
      <c r="F379" s="56"/>
      <c r="G379" s="56"/>
      <c r="H379" s="160"/>
      <c r="I379" s="37"/>
    </row>
    <row r="380" spans="2:9" s="1" customFormat="1" ht="12.5" x14ac:dyDescent="0.25">
      <c r="B380" s="141" t="s">
        <v>280</v>
      </c>
      <c r="C380" s="132" t="s">
        <v>281</v>
      </c>
      <c r="D380" s="16"/>
      <c r="E380" s="16"/>
      <c r="F380" s="56"/>
      <c r="G380" s="82"/>
      <c r="H380" s="137"/>
      <c r="I380" s="37"/>
    </row>
    <row r="381" spans="2:9" s="1" customFormat="1" ht="12.5" x14ac:dyDescent="0.25">
      <c r="B381" s="116"/>
      <c r="C381" s="132"/>
      <c r="D381" s="16"/>
      <c r="E381" s="16"/>
      <c r="F381" s="56"/>
      <c r="G381" s="82"/>
      <c r="H381" s="137"/>
      <c r="I381" s="37"/>
    </row>
    <row r="382" spans="2:9" s="1" customFormat="1" ht="12.5" x14ac:dyDescent="0.25">
      <c r="B382" s="116"/>
      <c r="C382" s="132"/>
      <c r="D382" s="16"/>
      <c r="E382" s="16"/>
      <c r="F382" s="56"/>
      <c r="G382" s="82"/>
      <c r="H382" s="137"/>
      <c r="I382" s="37"/>
    </row>
    <row r="383" spans="2:9" s="1" customFormat="1" ht="12.5" x14ac:dyDescent="0.25">
      <c r="B383" s="116"/>
      <c r="C383" s="132" t="s">
        <v>282</v>
      </c>
      <c r="D383" s="16"/>
      <c r="E383" s="16"/>
      <c r="F383" s="56"/>
      <c r="G383" s="82"/>
      <c r="H383" s="137"/>
      <c r="I383" s="37"/>
    </row>
    <row r="384" spans="2:9" s="1" customFormat="1" ht="12.5" x14ac:dyDescent="0.25">
      <c r="B384" s="116"/>
      <c r="C384" s="132"/>
      <c r="D384" s="16"/>
      <c r="E384" s="16"/>
      <c r="F384" s="56"/>
      <c r="G384" s="82"/>
      <c r="H384" s="137"/>
      <c r="I384" s="37"/>
    </row>
    <row r="385" spans="2:9" s="1" customFormat="1" ht="12.5" x14ac:dyDescent="0.25">
      <c r="B385" s="116"/>
      <c r="C385" s="132"/>
      <c r="D385" s="16" t="s">
        <v>283</v>
      </c>
      <c r="E385" s="16"/>
      <c r="F385" s="56" t="s">
        <v>59</v>
      </c>
      <c r="G385" s="82">
        <v>1</v>
      </c>
      <c r="H385" s="137"/>
      <c r="I385" s="37"/>
    </row>
    <row r="386" spans="2:9" s="1" customFormat="1" ht="12.5" x14ac:dyDescent="0.25">
      <c r="B386" s="116"/>
      <c r="C386" s="132"/>
      <c r="D386" s="16"/>
      <c r="E386" s="16"/>
      <c r="F386" s="56"/>
      <c r="G386" s="133"/>
      <c r="H386" s="137"/>
      <c r="I386" s="37"/>
    </row>
    <row r="387" spans="2:9" s="1" customFormat="1" ht="12.5" x14ac:dyDescent="0.25">
      <c r="B387" s="116"/>
      <c r="C387" s="132" t="s">
        <v>284</v>
      </c>
      <c r="D387" s="16"/>
      <c r="E387" s="16"/>
      <c r="F387" s="56"/>
      <c r="G387" s="82"/>
      <c r="H387" s="137"/>
      <c r="I387" s="37"/>
    </row>
    <row r="388" spans="2:9" s="1" customFormat="1" ht="12.5" x14ac:dyDescent="0.25">
      <c r="B388" s="116"/>
      <c r="C388" s="132"/>
      <c r="D388" s="16"/>
      <c r="E388" s="16"/>
      <c r="F388" s="56"/>
      <c r="G388" s="82"/>
      <c r="H388" s="137"/>
      <c r="I388" s="37"/>
    </row>
    <row r="389" spans="2:9" s="1" customFormat="1" ht="12.5" x14ac:dyDescent="0.25">
      <c r="B389" s="116"/>
      <c r="C389" s="132"/>
      <c r="D389" s="16" t="s">
        <v>283</v>
      </c>
      <c r="E389" s="16"/>
      <c r="F389" s="56" t="s">
        <v>59</v>
      </c>
      <c r="G389" s="82">
        <v>1</v>
      </c>
      <c r="H389" s="137"/>
      <c r="I389" s="37"/>
    </row>
    <row r="390" spans="2:9" s="1" customFormat="1" ht="12.5" x14ac:dyDescent="0.25">
      <c r="B390" s="45"/>
      <c r="C390" s="16"/>
      <c r="D390" s="16"/>
      <c r="E390" s="16"/>
      <c r="F390" s="56"/>
      <c r="G390" s="82"/>
      <c r="H390" s="299"/>
      <c r="I390" s="37"/>
    </row>
    <row r="391" spans="2:9" s="1" customFormat="1" ht="12.5" x14ac:dyDescent="0.25">
      <c r="B391" s="45"/>
      <c r="C391" s="132" t="s">
        <v>285</v>
      </c>
      <c r="D391" s="16"/>
      <c r="E391" s="16"/>
      <c r="F391" s="56" t="s">
        <v>208</v>
      </c>
      <c r="G391" s="82">
        <v>20</v>
      </c>
      <c r="H391" s="299"/>
      <c r="I391" s="37"/>
    </row>
    <row r="392" spans="2:9" s="1" customFormat="1" ht="12.5" x14ac:dyDescent="0.25">
      <c r="B392" s="45"/>
      <c r="C392" s="16"/>
      <c r="D392" s="16"/>
      <c r="E392" s="16"/>
      <c r="F392" s="56"/>
      <c r="G392" s="82"/>
      <c r="H392" s="299"/>
      <c r="I392" s="37"/>
    </row>
    <row r="393" spans="2:9" s="1" customFormat="1" ht="12.5" x14ac:dyDescent="0.25">
      <c r="B393" s="45"/>
      <c r="C393" s="16"/>
      <c r="D393" s="16"/>
      <c r="E393" s="16"/>
      <c r="F393" s="56"/>
      <c r="G393" s="82"/>
      <c r="H393" s="299"/>
      <c r="I393" s="37"/>
    </row>
    <row r="394" spans="2:9" s="1" customFormat="1" ht="12.5" x14ac:dyDescent="0.25">
      <c r="B394" s="45"/>
      <c r="C394" s="132" t="s">
        <v>286</v>
      </c>
      <c r="D394" s="16"/>
      <c r="E394" s="16"/>
      <c r="F394" s="56" t="s">
        <v>208</v>
      </c>
      <c r="G394" s="82">
        <v>20</v>
      </c>
      <c r="H394" s="299"/>
      <c r="I394" s="37"/>
    </row>
    <row r="395" spans="2:9" s="1" customFormat="1" ht="12.5" x14ac:dyDescent="0.25">
      <c r="B395" s="45"/>
      <c r="C395" s="16"/>
      <c r="D395" s="16"/>
      <c r="E395" s="16"/>
      <c r="F395" s="56"/>
      <c r="G395" s="82"/>
      <c r="H395" s="299"/>
      <c r="I395" s="37"/>
    </row>
    <row r="396" spans="2:9" s="1" customFormat="1" ht="12.5" x14ac:dyDescent="0.25">
      <c r="B396" s="45"/>
      <c r="C396" s="16"/>
      <c r="D396" s="16"/>
      <c r="E396" s="16"/>
      <c r="F396" s="56"/>
      <c r="G396" s="82"/>
      <c r="H396" s="299"/>
      <c r="I396" s="37"/>
    </row>
    <row r="397" spans="2:9" s="1" customFormat="1" ht="12.5" x14ac:dyDescent="0.25">
      <c r="B397" s="34"/>
      <c r="C397" s="16" t="s">
        <v>287</v>
      </c>
      <c r="D397" s="16"/>
      <c r="E397" s="16"/>
      <c r="F397" s="56" t="s">
        <v>208</v>
      </c>
      <c r="G397" s="82">
        <v>20</v>
      </c>
      <c r="H397" s="299"/>
      <c r="I397" s="37"/>
    </row>
    <row r="398" spans="2:9" s="1" customFormat="1" ht="12.5" x14ac:dyDescent="0.25">
      <c r="B398" s="34"/>
      <c r="C398" s="16"/>
      <c r="D398" s="16"/>
      <c r="E398" s="16"/>
      <c r="F398" s="56"/>
      <c r="G398" s="133"/>
      <c r="H398" s="299"/>
      <c r="I398" s="37"/>
    </row>
    <row r="399" spans="2:9" s="1" customFormat="1" ht="13" thickBot="1" x14ac:dyDescent="0.3">
      <c r="B399" s="34"/>
      <c r="C399" s="16"/>
      <c r="D399" s="16"/>
      <c r="E399" s="16"/>
      <c r="F399" s="56"/>
      <c r="G399" s="133"/>
      <c r="H399" s="299"/>
      <c r="I399" s="37"/>
    </row>
    <row r="400" spans="2:9" s="1" customFormat="1" ht="16" thickBot="1" x14ac:dyDescent="0.3">
      <c r="B400" s="84" t="s">
        <v>288</v>
      </c>
      <c r="C400" s="64"/>
      <c r="D400" s="64"/>
      <c r="E400" s="64"/>
      <c r="F400" s="64"/>
      <c r="G400" s="243"/>
      <c r="H400" s="65"/>
      <c r="I400" s="66"/>
    </row>
    <row r="401" spans="2:9" s="1" customFormat="1" ht="15.5" x14ac:dyDescent="0.25">
      <c r="B401" s="89"/>
      <c r="C401" s="30"/>
      <c r="D401" s="30"/>
      <c r="E401" s="30"/>
      <c r="F401" s="30"/>
      <c r="G401" s="244"/>
      <c r="H401" s="67"/>
      <c r="I401" s="146"/>
    </row>
    <row r="402" spans="2:9" ht="14.5" thickBot="1" x14ac:dyDescent="0.3"/>
    <row r="403" spans="2:9" x14ac:dyDescent="0.25">
      <c r="B403" s="19" t="s">
        <v>5</v>
      </c>
      <c r="C403" s="20" t="s">
        <v>6</v>
      </c>
      <c r="D403" s="20"/>
      <c r="E403" s="20"/>
      <c r="F403" s="21" t="s">
        <v>7</v>
      </c>
      <c r="G403" s="21" t="s">
        <v>8</v>
      </c>
      <c r="H403" s="22" t="s">
        <v>9</v>
      </c>
      <c r="I403" s="23" t="s">
        <v>10</v>
      </c>
    </row>
    <row r="404" spans="2:9" ht="14.5" thickBot="1" x14ac:dyDescent="0.3">
      <c r="B404" s="24"/>
      <c r="C404" s="25"/>
      <c r="D404" s="25"/>
      <c r="E404" s="25"/>
      <c r="F404" s="26"/>
      <c r="G404" s="128"/>
      <c r="H404" s="27" t="s">
        <v>11</v>
      </c>
      <c r="I404" s="28" t="s">
        <v>11</v>
      </c>
    </row>
    <row r="405" spans="2:9" x14ac:dyDescent="0.25">
      <c r="B405" s="300">
        <v>5900</v>
      </c>
      <c r="C405" s="301" t="s">
        <v>289</v>
      </c>
      <c r="D405" s="55"/>
      <c r="E405" s="55"/>
      <c r="F405" s="240"/>
      <c r="G405" s="166"/>
      <c r="H405" s="299"/>
      <c r="I405" s="37"/>
    </row>
    <row r="406" spans="2:9" ht="15.75" customHeight="1" x14ac:dyDescent="0.25">
      <c r="B406" s="300">
        <v>59.01</v>
      </c>
      <c r="C406" s="301" t="s">
        <v>290</v>
      </c>
      <c r="D406" s="55"/>
      <c r="E406" s="55"/>
      <c r="F406" s="133"/>
      <c r="G406" s="166"/>
      <c r="H406" s="299"/>
      <c r="I406" s="37"/>
    </row>
    <row r="407" spans="2:9" x14ac:dyDescent="0.25">
      <c r="B407" s="300"/>
      <c r="C407" s="241" t="s">
        <v>291</v>
      </c>
      <c r="D407" s="55"/>
      <c r="E407" s="55"/>
      <c r="F407" s="133" t="s">
        <v>80</v>
      </c>
      <c r="G407" s="166">
        <v>100</v>
      </c>
      <c r="H407" s="299"/>
      <c r="I407" s="37"/>
    </row>
    <row r="408" spans="2:9" ht="14.5" thickBot="1" x14ac:dyDescent="0.3">
      <c r="B408" s="302"/>
      <c r="C408" s="16"/>
      <c r="D408" s="16"/>
      <c r="E408" s="16"/>
      <c r="F408" s="48"/>
      <c r="G408" s="82"/>
      <c r="H408" s="137"/>
      <c r="I408" s="303"/>
    </row>
    <row r="409" spans="2:9" ht="16" thickBot="1" x14ac:dyDescent="0.3">
      <c r="B409" s="84" t="s">
        <v>292</v>
      </c>
      <c r="C409" s="64"/>
      <c r="D409" s="64"/>
      <c r="E409" s="64"/>
      <c r="F409" s="304"/>
      <c r="G409" s="305"/>
      <c r="H409" s="306"/>
      <c r="I409" s="66"/>
    </row>
    <row r="410" spans="2:9" ht="14.5" thickBot="1" x14ac:dyDescent="0.3"/>
    <row r="411" spans="2:9" x14ac:dyDescent="0.25">
      <c r="B411" s="19" t="s">
        <v>5</v>
      </c>
      <c r="C411" s="20" t="s">
        <v>6</v>
      </c>
      <c r="D411" s="20"/>
      <c r="E411" s="20"/>
      <c r="F411" s="21" t="s">
        <v>7</v>
      </c>
      <c r="G411" s="21" t="s">
        <v>8</v>
      </c>
      <c r="H411" s="22" t="s">
        <v>9</v>
      </c>
      <c r="I411" s="23" t="s">
        <v>10</v>
      </c>
    </row>
    <row r="412" spans="2:9" ht="14.5" thickBot="1" x14ac:dyDescent="0.3">
      <c r="B412" s="24"/>
      <c r="C412" s="25"/>
      <c r="D412" s="25"/>
      <c r="E412" s="25"/>
      <c r="F412" s="26"/>
      <c r="G412" s="128"/>
      <c r="H412" s="27" t="s">
        <v>11</v>
      </c>
      <c r="I412" s="28" t="s">
        <v>11</v>
      </c>
    </row>
    <row r="413" spans="2:9" x14ac:dyDescent="0.25">
      <c r="B413" s="116"/>
      <c r="C413" s="132"/>
      <c r="D413" s="16"/>
      <c r="E413" s="16"/>
      <c r="F413" s="56"/>
      <c r="G413" s="82"/>
      <c r="H413" s="274"/>
      <c r="I413" s="37"/>
    </row>
    <row r="414" spans="2:9" x14ac:dyDescent="0.25">
      <c r="B414" s="96">
        <v>6100</v>
      </c>
      <c r="C414" s="99" t="s">
        <v>293</v>
      </c>
      <c r="D414" s="16"/>
      <c r="E414" s="16"/>
      <c r="F414" s="35"/>
      <c r="G414" s="48"/>
      <c r="H414" s="17"/>
      <c r="I414" s="37"/>
    </row>
    <row r="415" spans="2:9" x14ac:dyDescent="0.25">
      <c r="B415" s="116"/>
      <c r="C415" s="132"/>
      <c r="D415" s="16"/>
      <c r="E415" s="16"/>
      <c r="F415" s="56"/>
      <c r="G415" s="56"/>
      <c r="H415" s="160"/>
      <c r="I415" s="37"/>
    </row>
    <row r="416" spans="2:9" x14ac:dyDescent="0.25">
      <c r="B416" s="161" t="s">
        <v>294</v>
      </c>
      <c r="C416" s="99" t="s">
        <v>72</v>
      </c>
      <c r="D416" s="16"/>
      <c r="E416" s="16"/>
      <c r="F416" s="56"/>
      <c r="G416" s="276"/>
      <c r="H416" s="137"/>
      <c r="I416" s="37"/>
    </row>
    <row r="417" spans="2:9" x14ac:dyDescent="0.25">
      <c r="B417" s="116"/>
      <c r="C417" s="132" t="s">
        <v>295</v>
      </c>
      <c r="D417" s="16"/>
      <c r="E417" s="16"/>
      <c r="F417" s="56" t="s">
        <v>45</v>
      </c>
      <c r="G417" s="56">
        <v>80</v>
      </c>
      <c r="H417" s="137"/>
      <c r="I417" s="37"/>
    </row>
    <row r="418" spans="2:9" x14ac:dyDescent="0.25">
      <c r="B418" s="116"/>
      <c r="C418" s="132"/>
      <c r="D418" s="16"/>
      <c r="E418" s="16"/>
      <c r="F418" s="56"/>
      <c r="G418" s="56"/>
      <c r="H418" s="137"/>
      <c r="I418" s="37"/>
    </row>
    <row r="419" spans="2:9" x14ac:dyDescent="0.25">
      <c r="B419" s="116"/>
      <c r="C419" s="132" t="s">
        <v>296</v>
      </c>
      <c r="D419" s="16"/>
      <c r="E419" s="16"/>
      <c r="F419" s="56" t="s">
        <v>45</v>
      </c>
      <c r="G419" s="276">
        <v>10</v>
      </c>
      <c r="H419" s="137"/>
      <c r="I419" s="37"/>
    </row>
    <row r="420" spans="2:9" x14ac:dyDescent="0.25">
      <c r="B420" s="116"/>
      <c r="C420" s="132"/>
      <c r="D420" s="16"/>
      <c r="E420" s="16"/>
      <c r="F420" s="56"/>
      <c r="G420" s="56"/>
      <c r="H420" s="137"/>
      <c r="I420" s="37"/>
    </row>
    <row r="421" spans="2:9" x14ac:dyDescent="0.25">
      <c r="B421" s="161" t="s">
        <v>297</v>
      </c>
      <c r="C421" s="99" t="s">
        <v>74</v>
      </c>
      <c r="D421" s="16"/>
      <c r="E421" s="16"/>
      <c r="F421" s="56"/>
      <c r="G421" s="56"/>
      <c r="H421" s="137"/>
      <c r="I421" s="37"/>
    </row>
    <row r="422" spans="2:9" x14ac:dyDescent="0.25">
      <c r="B422" s="116"/>
      <c r="C422" s="132" t="s">
        <v>298</v>
      </c>
      <c r="D422" s="16"/>
      <c r="E422" s="16"/>
      <c r="F422" s="56" t="s">
        <v>45</v>
      </c>
      <c r="G422" s="56">
        <v>80</v>
      </c>
      <c r="H422" s="137"/>
      <c r="I422" s="37"/>
    </row>
    <row r="423" spans="2:9" ht="14.5" thickBot="1" x14ac:dyDescent="0.3">
      <c r="B423" s="34"/>
      <c r="C423" s="16"/>
      <c r="D423" s="16"/>
      <c r="E423" s="16"/>
      <c r="F423" s="56"/>
      <c r="G423" s="133"/>
      <c r="H423" s="299"/>
      <c r="I423" s="37"/>
    </row>
    <row r="424" spans="2:9" ht="16" thickBot="1" x14ac:dyDescent="0.3">
      <c r="B424" s="84" t="s">
        <v>299</v>
      </c>
      <c r="C424" s="64"/>
      <c r="D424" s="64"/>
      <c r="E424" s="64"/>
      <c r="F424" s="64"/>
      <c r="G424" s="243"/>
      <c r="H424" s="65"/>
      <c r="I424" s="66"/>
    </row>
    <row r="426" spans="2:9" ht="14.5" thickBot="1" x14ac:dyDescent="0.3"/>
    <row r="427" spans="2:9" x14ac:dyDescent="0.25">
      <c r="B427" s="19" t="s">
        <v>5</v>
      </c>
      <c r="C427" s="20" t="s">
        <v>6</v>
      </c>
      <c r="D427" s="20"/>
      <c r="E427" s="20"/>
      <c r="F427" s="21" t="s">
        <v>7</v>
      </c>
      <c r="G427" s="21" t="s">
        <v>8</v>
      </c>
      <c r="H427" s="22" t="s">
        <v>9</v>
      </c>
      <c r="I427" s="23" t="s">
        <v>10</v>
      </c>
    </row>
    <row r="428" spans="2:9" ht="14.5" thickBot="1" x14ac:dyDescent="0.3">
      <c r="B428" s="24"/>
      <c r="C428" s="25"/>
      <c r="D428" s="25"/>
      <c r="E428" s="25"/>
      <c r="F428" s="26"/>
      <c r="G428" s="128"/>
      <c r="H428" s="27" t="s">
        <v>11</v>
      </c>
      <c r="I428" s="28" t="s">
        <v>11</v>
      </c>
    </row>
    <row r="429" spans="2:9" x14ac:dyDescent="0.25">
      <c r="B429" s="116"/>
      <c r="C429" s="132"/>
      <c r="D429" s="16"/>
      <c r="E429" s="16"/>
      <c r="F429" s="56"/>
      <c r="G429" s="82"/>
      <c r="H429" s="274"/>
      <c r="I429" s="37"/>
    </row>
    <row r="430" spans="2:9" x14ac:dyDescent="0.25">
      <c r="B430" s="96">
        <v>6200</v>
      </c>
      <c r="C430" s="99" t="s">
        <v>300</v>
      </c>
      <c r="D430" s="16"/>
      <c r="E430" s="16"/>
      <c r="F430" s="35"/>
      <c r="G430" s="48"/>
      <c r="H430" s="17"/>
      <c r="I430" s="37"/>
    </row>
    <row r="431" spans="2:9" x14ac:dyDescent="0.25">
      <c r="B431" s="116"/>
      <c r="C431" s="132"/>
      <c r="D431" s="16"/>
      <c r="E431" s="16"/>
      <c r="F431" s="56"/>
      <c r="G431" s="56"/>
      <c r="H431" s="160"/>
      <c r="I431" s="37"/>
    </row>
    <row r="432" spans="2:9" x14ac:dyDescent="0.25">
      <c r="B432" s="161" t="s">
        <v>301</v>
      </c>
      <c r="C432" s="99" t="s">
        <v>302</v>
      </c>
      <c r="D432" s="16"/>
      <c r="E432" s="16"/>
      <c r="F432" s="81" t="s">
        <v>208</v>
      </c>
      <c r="G432" s="276">
        <v>40</v>
      </c>
      <c r="H432" s="137"/>
      <c r="I432" s="37"/>
    </row>
    <row r="433" spans="2:9" ht="14.5" thickBot="1" x14ac:dyDescent="0.3">
      <c r="B433" s="34"/>
      <c r="C433" s="16"/>
      <c r="D433" s="16"/>
      <c r="E433" s="16"/>
      <c r="F433" s="56"/>
      <c r="G433" s="133"/>
      <c r="H433" s="299"/>
      <c r="I433" s="37"/>
    </row>
    <row r="434" spans="2:9" ht="16" thickBot="1" x14ac:dyDescent="0.3">
      <c r="B434" s="84" t="s">
        <v>303</v>
      </c>
      <c r="C434" s="64"/>
      <c r="D434" s="64"/>
      <c r="E434" s="64"/>
      <c r="F434" s="64"/>
      <c r="G434" s="243"/>
      <c r="H434" s="65"/>
      <c r="I434" s="66"/>
    </row>
    <row r="436" spans="2:9" ht="14.5" thickBot="1" x14ac:dyDescent="0.3"/>
    <row r="437" spans="2:9" x14ac:dyDescent="0.25">
      <c r="B437" s="19" t="s">
        <v>5</v>
      </c>
      <c r="C437" s="20" t="s">
        <v>6</v>
      </c>
      <c r="D437" s="20"/>
      <c r="E437" s="20"/>
      <c r="F437" s="21" t="s">
        <v>7</v>
      </c>
      <c r="G437" s="21" t="s">
        <v>8</v>
      </c>
      <c r="H437" s="22" t="s">
        <v>9</v>
      </c>
      <c r="I437" s="23" t="s">
        <v>10</v>
      </c>
    </row>
    <row r="438" spans="2:9" ht="14.5" thickBot="1" x14ac:dyDescent="0.3">
      <c r="B438" s="24"/>
      <c r="C438" s="25"/>
      <c r="D438" s="25"/>
      <c r="E438" s="25"/>
      <c r="F438" s="26"/>
      <c r="G438" s="128"/>
      <c r="H438" s="27" t="s">
        <v>11</v>
      </c>
      <c r="I438" s="28" t="s">
        <v>11</v>
      </c>
    </row>
    <row r="439" spans="2:9" x14ac:dyDescent="0.25">
      <c r="B439" s="180"/>
      <c r="C439" s="181"/>
      <c r="D439" s="30"/>
      <c r="E439" s="182"/>
      <c r="F439" s="183"/>
      <c r="G439" s="255"/>
      <c r="H439" s="184"/>
      <c r="I439" s="33"/>
    </row>
    <row r="440" spans="2:9" x14ac:dyDescent="0.25">
      <c r="B440" s="61">
        <v>6300</v>
      </c>
      <c r="C440" s="99" t="s">
        <v>304</v>
      </c>
      <c r="D440" s="16"/>
      <c r="E440" s="136"/>
      <c r="F440" s="35"/>
      <c r="G440" s="48"/>
      <c r="H440" s="36"/>
      <c r="I440" s="37"/>
    </row>
    <row r="441" spans="2:9" x14ac:dyDescent="0.25">
      <c r="B441" s="45"/>
      <c r="C441" s="132"/>
      <c r="D441" s="16"/>
      <c r="E441" s="136"/>
      <c r="F441" s="48"/>
      <c r="G441" s="48"/>
      <c r="H441" s="36"/>
      <c r="I441" s="37"/>
    </row>
    <row r="442" spans="2:9" x14ac:dyDescent="0.25">
      <c r="B442" s="307">
        <v>63.01</v>
      </c>
      <c r="C442" s="99" t="s">
        <v>305</v>
      </c>
      <c r="D442" s="16"/>
      <c r="E442" s="136"/>
      <c r="F442" s="48"/>
      <c r="G442" s="54"/>
      <c r="H442" s="137"/>
      <c r="I442" s="37"/>
    </row>
    <row r="443" spans="2:9" x14ac:dyDescent="0.25">
      <c r="B443" s="307"/>
      <c r="C443" s="99"/>
      <c r="D443" s="16"/>
      <c r="E443" s="136"/>
      <c r="F443" s="48"/>
      <c r="G443" s="54"/>
      <c r="H443" s="137"/>
      <c r="I443" s="37"/>
    </row>
    <row r="444" spans="2:9" x14ac:dyDescent="0.25">
      <c r="B444" s="307"/>
      <c r="C444" s="99" t="s">
        <v>306</v>
      </c>
      <c r="D444" s="16"/>
      <c r="E444" s="136"/>
      <c r="F444" s="81"/>
      <c r="G444" s="54"/>
      <c r="H444" s="137"/>
      <c r="I444" s="37"/>
    </row>
    <row r="445" spans="2:9" x14ac:dyDescent="0.25">
      <c r="B445" s="307"/>
      <c r="C445" s="132" t="s">
        <v>307</v>
      </c>
      <c r="D445" s="16"/>
      <c r="E445" s="136"/>
      <c r="F445" s="48" t="s">
        <v>308</v>
      </c>
      <c r="G445" s="308">
        <v>1</v>
      </c>
      <c r="H445" s="137"/>
      <c r="I445" s="37"/>
    </row>
    <row r="446" spans="2:9" x14ac:dyDescent="0.25">
      <c r="B446" s="307"/>
      <c r="C446" s="132"/>
      <c r="D446" s="16"/>
      <c r="E446" s="136"/>
      <c r="F446" s="48"/>
      <c r="G446" s="54"/>
      <c r="H446" s="137"/>
      <c r="I446" s="37"/>
    </row>
    <row r="447" spans="2:9" x14ac:dyDescent="0.25">
      <c r="B447" s="307"/>
      <c r="C447" s="99" t="s">
        <v>309</v>
      </c>
      <c r="D447" s="16"/>
      <c r="E447" s="136"/>
      <c r="F447" s="48"/>
      <c r="G447" s="54"/>
      <c r="H447" s="137"/>
      <c r="I447" s="37"/>
    </row>
    <row r="448" spans="2:9" x14ac:dyDescent="0.25">
      <c r="B448" s="307"/>
      <c r="C448" s="132" t="s">
        <v>307</v>
      </c>
      <c r="D448" s="16"/>
      <c r="E448" s="136"/>
      <c r="F448" s="48" t="s">
        <v>308</v>
      </c>
      <c r="G448" s="308">
        <v>1</v>
      </c>
      <c r="H448" s="137"/>
      <c r="I448" s="37"/>
    </row>
    <row r="449" spans="2:9" x14ac:dyDescent="0.25">
      <c r="B449" s="307"/>
      <c r="C449" s="132"/>
      <c r="D449" s="16"/>
      <c r="E449" s="136"/>
      <c r="F449" s="48"/>
      <c r="G449" s="54"/>
      <c r="H449" s="137"/>
      <c r="I449" s="37"/>
    </row>
    <row r="450" spans="2:9" x14ac:dyDescent="0.25">
      <c r="B450" s="307"/>
      <c r="C450" s="99" t="s">
        <v>310</v>
      </c>
      <c r="D450" s="16"/>
      <c r="E450" s="136"/>
      <c r="F450" s="48"/>
      <c r="G450" s="54"/>
      <c r="H450" s="137"/>
      <c r="I450" s="37"/>
    </row>
    <row r="451" spans="2:9" x14ac:dyDescent="0.25">
      <c r="B451" s="307"/>
      <c r="C451" s="132" t="s">
        <v>311</v>
      </c>
      <c r="D451" s="16"/>
      <c r="E451" s="136" t="s">
        <v>312</v>
      </c>
      <c r="F451" s="48" t="s">
        <v>308</v>
      </c>
      <c r="G451" s="308">
        <v>1</v>
      </c>
      <c r="H451" s="137"/>
      <c r="I451" s="37"/>
    </row>
    <row r="452" spans="2:9" ht="14.5" thickBot="1" x14ac:dyDescent="0.3">
      <c r="B452" s="186"/>
      <c r="C452" s="187"/>
      <c r="D452" s="69"/>
      <c r="E452" s="188"/>
      <c r="F452" s="189"/>
      <c r="G452" s="190"/>
      <c r="H452" s="191"/>
      <c r="I452" s="177"/>
    </row>
    <row r="453" spans="2:9" ht="16" thickBot="1" x14ac:dyDescent="0.3">
      <c r="B453" s="84" t="s">
        <v>313</v>
      </c>
      <c r="C453" s="64"/>
      <c r="D453" s="64"/>
      <c r="E453" s="64"/>
      <c r="F453" s="64"/>
      <c r="G453" s="243"/>
      <c r="H453" s="65"/>
      <c r="I453" s="66"/>
    </row>
    <row r="455" spans="2:9" ht="14.5" thickBot="1" x14ac:dyDescent="0.3"/>
    <row r="456" spans="2:9" x14ac:dyDescent="0.25">
      <c r="B456" s="19" t="s">
        <v>5</v>
      </c>
      <c r="C456" s="20" t="s">
        <v>6</v>
      </c>
      <c r="D456" s="20"/>
      <c r="E456" s="20"/>
      <c r="F456" s="21" t="s">
        <v>7</v>
      </c>
      <c r="G456" s="21" t="s">
        <v>8</v>
      </c>
      <c r="H456" s="22" t="s">
        <v>9</v>
      </c>
      <c r="I456" s="23" t="s">
        <v>10</v>
      </c>
    </row>
    <row r="457" spans="2:9" ht="14.5" thickBot="1" x14ac:dyDescent="0.3">
      <c r="B457" s="24"/>
      <c r="C457" s="25"/>
      <c r="D457" s="25"/>
      <c r="E457" s="25"/>
      <c r="F457" s="26"/>
      <c r="G457" s="128"/>
      <c r="H457" s="27" t="s">
        <v>11</v>
      </c>
      <c r="I457" s="28" t="s">
        <v>11</v>
      </c>
    </row>
    <row r="458" spans="2:9" x14ac:dyDescent="0.25">
      <c r="B458" s="38">
        <v>6400</v>
      </c>
      <c r="C458" s="99" t="s">
        <v>314</v>
      </c>
      <c r="D458" s="16"/>
      <c r="E458" s="136"/>
      <c r="F458" s="35"/>
      <c r="G458" s="48"/>
      <c r="H458" s="36"/>
      <c r="I458" s="37"/>
    </row>
    <row r="459" spans="2:9" x14ac:dyDescent="0.25">
      <c r="B459" s="45"/>
      <c r="C459" s="132"/>
      <c r="D459" s="16"/>
      <c r="E459" s="136"/>
      <c r="F459" s="48"/>
      <c r="G459" s="48"/>
      <c r="H459" s="36"/>
      <c r="I459" s="37"/>
    </row>
    <row r="460" spans="2:9" x14ac:dyDescent="0.25">
      <c r="B460" s="307">
        <v>64.010000000000005</v>
      </c>
      <c r="C460" s="99" t="s">
        <v>315</v>
      </c>
      <c r="D460" s="16"/>
      <c r="E460" s="136"/>
      <c r="F460" s="48"/>
      <c r="G460" s="54"/>
      <c r="H460" s="137"/>
      <c r="I460" s="37"/>
    </row>
    <row r="461" spans="2:9" x14ac:dyDescent="0.25">
      <c r="B461" s="307"/>
      <c r="C461" s="99" t="s">
        <v>316</v>
      </c>
      <c r="D461" s="16"/>
      <c r="E461" s="136"/>
      <c r="F461" s="48" t="s">
        <v>35</v>
      </c>
      <c r="G461" s="54"/>
      <c r="H461" s="137"/>
      <c r="I461" s="37"/>
    </row>
    <row r="462" spans="2:9" ht="14.5" x14ac:dyDescent="0.25">
      <c r="B462" s="307"/>
      <c r="C462" s="132" t="s">
        <v>317</v>
      </c>
      <c r="D462" s="16"/>
      <c r="E462" s="136"/>
      <c r="F462" s="48" t="s">
        <v>68</v>
      </c>
      <c r="G462" s="54">
        <v>7</v>
      </c>
      <c r="H462" s="137"/>
      <c r="I462" s="37"/>
    </row>
    <row r="463" spans="2:9" ht="14.5" x14ac:dyDescent="0.25">
      <c r="B463" s="307"/>
      <c r="C463" s="132" t="s">
        <v>318</v>
      </c>
      <c r="D463" s="16"/>
      <c r="E463" s="136"/>
      <c r="F463" s="48" t="s">
        <v>68</v>
      </c>
      <c r="G463" s="54">
        <v>7</v>
      </c>
      <c r="H463" s="137"/>
      <c r="I463" s="37"/>
    </row>
    <row r="464" spans="2:9" x14ac:dyDescent="0.25">
      <c r="B464" s="307"/>
      <c r="C464" s="99"/>
      <c r="D464" s="16"/>
      <c r="E464" s="136"/>
      <c r="F464" s="81"/>
      <c r="G464" s="54"/>
      <c r="H464" s="137"/>
      <c r="I464" s="37"/>
    </row>
    <row r="465" spans="2:9" x14ac:dyDescent="0.25">
      <c r="B465" s="307"/>
      <c r="C465" s="99" t="s">
        <v>319</v>
      </c>
      <c r="D465" s="16"/>
      <c r="E465" s="136"/>
      <c r="F465" s="48" t="s">
        <v>35</v>
      </c>
      <c r="G465" s="54"/>
      <c r="H465" s="137"/>
      <c r="I465" s="37"/>
    </row>
    <row r="466" spans="2:9" ht="14.5" x14ac:dyDescent="0.25">
      <c r="B466" s="307"/>
      <c r="C466" s="132" t="s">
        <v>317</v>
      </c>
      <c r="D466" s="16"/>
      <c r="E466" s="136"/>
      <c r="F466" s="48" t="s">
        <v>68</v>
      </c>
      <c r="G466" s="54">
        <v>7</v>
      </c>
      <c r="H466" s="137"/>
      <c r="I466" s="37"/>
    </row>
    <row r="467" spans="2:9" ht="14.5" x14ac:dyDescent="0.25">
      <c r="B467" s="307"/>
      <c r="C467" s="132" t="s">
        <v>318</v>
      </c>
      <c r="D467" s="16"/>
      <c r="E467" s="136"/>
      <c r="F467" s="48" t="s">
        <v>68</v>
      </c>
      <c r="G467" s="54">
        <v>7</v>
      </c>
      <c r="H467" s="137"/>
      <c r="I467" s="37"/>
    </row>
    <row r="468" spans="2:9" ht="14.5" x14ac:dyDescent="0.25">
      <c r="B468" s="307"/>
      <c r="C468" s="132" t="s">
        <v>320</v>
      </c>
      <c r="D468" s="16"/>
      <c r="E468" s="136"/>
      <c r="F468" s="48" t="s">
        <v>68</v>
      </c>
      <c r="G468" s="54">
        <v>5</v>
      </c>
      <c r="H468" s="137"/>
      <c r="I468" s="37"/>
    </row>
    <row r="469" spans="2:9" x14ac:dyDescent="0.25">
      <c r="B469" s="307"/>
      <c r="C469" s="132"/>
      <c r="D469" s="16"/>
      <c r="E469" s="136"/>
      <c r="F469" s="48"/>
      <c r="G469" s="54"/>
      <c r="H469" s="137"/>
      <c r="I469" s="37"/>
    </row>
    <row r="470" spans="2:9" x14ac:dyDescent="0.25">
      <c r="B470" s="307"/>
      <c r="C470" s="99" t="s">
        <v>321</v>
      </c>
      <c r="D470" s="16"/>
      <c r="E470" s="136"/>
      <c r="F470" s="48" t="s">
        <v>35</v>
      </c>
      <c r="G470" s="54"/>
      <c r="H470" s="137"/>
      <c r="I470" s="37"/>
    </row>
    <row r="471" spans="2:9" ht="14.5" x14ac:dyDescent="0.25">
      <c r="B471" s="307"/>
      <c r="C471" s="132" t="s">
        <v>322</v>
      </c>
      <c r="D471" s="16"/>
      <c r="E471" s="136"/>
      <c r="F471" s="48" t="s">
        <v>68</v>
      </c>
      <c r="G471" s="54">
        <v>5</v>
      </c>
      <c r="H471" s="137"/>
      <c r="I471" s="37"/>
    </row>
    <row r="472" spans="2:9" ht="14.5" x14ac:dyDescent="0.25">
      <c r="B472" s="307"/>
      <c r="C472" s="132" t="s">
        <v>323</v>
      </c>
      <c r="D472" s="16"/>
      <c r="E472" s="136"/>
      <c r="F472" s="48" t="s">
        <v>68</v>
      </c>
      <c r="G472" s="54">
        <v>5</v>
      </c>
      <c r="H472" s="137"/>
      <c r="I472" s="37"/>
    </row>
    <row r="473" spans="2:9" ht="14.5" thickBot="1" x14ac:dyDescent="0.3">
      <c r="B473" s="186"/>
      <c r="C473" s="187"/>
      <c r="D473" s="69"/>
      <c r="E473" s="188"/>
      <c r="F473" s="189"/>
      <c r="G473" s="190"/>
      <c r="H473" s="191"/>
      <c r="I473" s="177"/>
    </row>
    <row r="474" spans="2:9" ht="16" thickBot="1" x14ac:dyDescent="0.3">
      <c r="B474" s="84" t="s">
        <v>324</v>
      </c>
      <c r="C474" s="64"/>
      <c r="D474" s="64"/>
      <c r="E474" s="64"/>
      <c r="F474" s="64"/>
      <c r="G474" s="243"/>
      <c r="H474" s="65"/>
      <c r="I474" s="66"/>
    </row>
    <row r="476" spans="2:9" ht="14.5" thickBot="1" x14ac:dyDescent="0.3"/>
    <row r="477" spans="2:9" x14ac:dyDescent="0.25">
      <c r="B477" s="19" t="s">
        <v>5</v>
      </c>
      <c r="C477" s="20" t="s">
        <v>6</v>
      </c>
      <c r="D477" s="20"/>
      <c r="E477" s="20"/>
      <c r="F477" s="21" t="s">
        <v>7</v>
      </c>
      <c r="G477" s="21" t="s">
        <v>8</v>
      </c>
      <c r="H477" s="22" t="s">
        <v>9</v>
      </c>
      <c r="I477" s="23" t="s">
        <v>10</v>
      </c>
    </row>
    <row r="478" spans="2:9" ht="14.5" thickBot="1" x14ac:dyDescent="0.3">
      <c r="B478" s="24"/>
      <c r="C478" s="25"/>
      <c r="D478" s="25"/>
      <c r="E478" s="25"/>
      <c r="F478" s="26"/>
      <c r="G478" s="128"/>
      <c r="H478" s="27" t="s">
        <v>11</v>
      </c>
      <c r="I478" s="28" t="s">
        <v>11</v>
      </c>
    </row>
    <row r="479" spans="2:9" x14ac:dyDescent="0.25">
      <c r="B479" s="61">
        <v>6600</v>
      </c>
      <c r="C479" s="99" t="s">
        <v>325</v>
      </c>
      <c r="D479" s="16"/>
      <c r="E479" s="136"/>
      <c r="F479" s="35"/>
      <c r="G479" s="48"/>
      <c r="H479" s="36"/>
      <c r="I479" s="37"/>
    </row>
    <row r="480" spans="2:9" x14ac:dyDescent="0.25">
      <c r="B480" s="307">
        <v>66.06</v>
      </c>
      <c r="C480" s="99" t="s">
        <v>326</v>
      </c>
      <c r="D480" s="16"/>
      <c r="E480" s="136"/>
      <c r="F480" s="48"/>
      <c r="G480" s="54"/>
      <c r="H480" s="137"/>
      <c r="I480" s="37"/>
    </row>
    <row r="481" spans="2:9" ht="27" customHeight="1" x14ac:dyDescent="0.25">
      <c r="B481" s="307"/>
      <c r="C481" s="2123" t="s">
        <v>327</v>
      </c>
      <c r="D481" s="2124"/>
      <c r="E481" s="2125"/>
      <c r="F481" s="48" t="s">
        <v>103</v>
      </c>
      <c r="G481" s="54">
        <v>4</v>
      </c>
      <c r="H481" s="137"/>
      <c r="I481" s="37"/>
    </row>
    <row r="482" spans="2:9" x14ac:dyDescent="0.25">
      <c r="B482" s="307">
        <v>66.11</v>
      </c>
      <c r="C482" s="99" t="s">
        <v>328</v>
      </c>
      <c r="D482" s="16"/>
      <c r="E482" s="136"/>
      <c r="F482" s="48"/>
      <c r="G482" s="54"/>
      <c r="H482" s="137"/>
      <c r="I482" s="37"/>
    </row>
    <row r="483" spans="2:9" x14ac:dyDescent="0.25">
      <c r="B483" s="307"/>
      <c r="C483" s="132" t="s">
        <v>329</v>
      </c>
      <c r="D483" s="16"/>
      <c r="E483" s="136"/>
      <c r="F483" s="48" t="s">
        <v>22</v>
      </c>
      <c r="G483" s="54">
        <v>4</v>
      </c>
      <c r="H483" s="137"/>
      <c r="I483" s="37"/>
    </row>
    <row r="484" spans="2:9" x14ac:dyDescent="0.25">
      <c r="B484" s="307"/>
      <c r="C484" s="132" t="s">
        <v>330</v>
      </c>
      <c r="D484" s="16"/>
      <c r="E484" s="136"/>
      <c r="F484" s="48" t="s">
        <v>22</v>
      </c>
      <c r="G484" s="54">
        <v>4</v>
      </c>
      <c r="H484" s="137"/>
      <c r="I484" s="37"/>
    </row>
    <row r="485" spans="2:9" x14ac:dyDescent="0.25">
      <c r="B485" s="307"/>
      <c r="C485" s="132"/>
      <c r="D485" s="16"/>
      <c r="E485" s="136"/>
      <c r="F485" s="48"/>
      <c r="G485" s="54"/>
      <c r="H485" s="137"/>
      <c r="I485" s="37"/>
    </row>
    <row r="486" spans="2:9" x14ac:dyDescent="0.25">
      <c r="B486" s="307">
        <v>66.16</v>
      </c>
      <c r="C486" s="99" t="s">
        <v>331</v>
      </c>
      <c r="D486" s="16"/>
      <c r="E486" s="136"/>
      <c r="F486" s="48" t="s">
        <v>80</v>
      </c>
      <c r="G486" s="54">
        <v>60</v>
      </c>
      <c r="H486" s="137"/>
      <c r="I486" s="37"/>
    </row>
    <row r="487" spans="2:9" x14ac:dyDescent="0.25">
      <c r="B487" s="307"/>
      <c r="C487" s="99"/>
      <c r="D487" s="16"/>
      <c r="E487" s="136"/>
      <c r="F487" s="48"/>
      <c r="G487" s="54"/>
      <c r="H487" s="137"/>
      <c r="I487" s="37"/>
    </row>
    <row r="488" spans="2:9" x14ac:dyDescent="0.25">
      <c r="B488" s="307">
        <v>66.19</v>
      </c>
      <c r="C488" s="99" t="s">
        <v>332</v>
      </c>
      <c r="D488" s="16"/>
      <c r="E488" s="136"/>
      <c r="F488" s="48"/>
      <c r="G488" s="54"/>
      <c r="H488" s="137"/>
      <c r="I488" s="37"/>
    </row>
    <row r="489" spans="2:9" x14ac:dyDescent="0.25">
      <c r="B489" s="307"/>
      <c r="C489" s="99" t="s">
        <v>333</v>
      </c>
      <c r="D489" s="16"/>
      <c r="E489" s="136"/>
      <c r="F489" s="48"/>
      <c r="G489" s="54"/>
      <c r="H489" s="137"/>
      <c r="I489" s="37"/>
    </row>
    <row r="490" spans="2:9" x14ac:dyDescent="0.25">
      <c r="B490" s="307"/>
      <c r="C490" s="132" t="s">
        <v>334</v>
      </c>
      <c r="D490" s="16"/>
      <c r="E490" s="136"/>
      <c r="F490" s="48" t="s">
        <v>80</v>
      </c>
      <c r="G490" s="54">
        <v>50</v>
      </c>
      <c r="H490" s="137"/>
      <c r="I490" s="37"/>
    </row>
    <row r="491" spans="2:9" x14ac:dyDescent="0.25">
      <c r="B491" s="307"/>
      <c r="C491" s="99" t="s">
        <v>335</v>
      </c>
      <c r="D491" s="16"/>
      <c r="E491" s="136"/>
      <c r="F491" s="48"/>
      <c r="G491" s="54"/>
      <c r="H491" s="137"/>
      <c r="I491" s="37"/>
    </row>
    <row r="492" spans="2:9" x14ac:dyDescent="0.25">
      <c r="B492" s="307"/>
      <c r="C492" s="132" t="s">
        <v>336</v>
      </c>
      <c r="D492" s="16"/>
      <c r="E492" s="136"/>
      <c r="F492" s="48" t="s">
        <v>80</v>
      </c>
      <c r="G492" s="54">
        <v>50</v>
      </c>
      <c r="H492" s="137"/>
      <c r="I492" s="37"/>
    </row>
    <row r="493" spans="2:9" ht="14.5" thickBot="1" x14ac:dyDescent="0.3">
      <c r="B493" s="186"/>
      <c r="C493" s="187"/>
      <c r="D493" s="69"/>
      <c r="E493" s="188"/>
      <c r="F493" s="189"/>
      <c r="G493" s="190"/>
      <c r="H493" s="191"/>
      <c r="I493" s="177"/>
    </row>
    <row r="494" spans="2:9" ht="16" thickBot="1" x14ac:dyDescent="0.3">
      <c r="B494" s="84" t="s">
        <v>337</v>
      </c>
      <c r="C494" s="64"/>
      <c r="D494" s="64"/>
      <c r="E494" s="64"/>
      <c r="F494" s="64"/>
      <c r="G494" s="243"/>
      <c r="H494" s="65"/>
      <c r="I494" s="66"/>
    </row>
    <row r="496" spans="2:9" ht="14.5" thickBot="1" x14ac:dyDescent="0.3"/>
    <row r="497" spans="2:9" x14ac:dyDescent="0.25">
      <c r="B497" s="19" t="s">
        <v>5</v>
      </c>
      <c r="C497" s="20" t="s">
        <v>6</v>
      </c>
      <c r="D497" s="20"/>
      <c r="E497" s="20"/>
      <c r="F497" s="21" t="s">
        <v>7</v>
      </c>
      <c r="G497" s="21" t="s">
        <v>8</v>
      </c>
      <c r="H497" s="22" t="s">
        <v>9</v>
      </c>
      <c r="I497" s="23" t="s">
        <v>10</v>
      </c>
    </row>
    <row r="498" spans="2:9" ht="14.5" thickBot="1" x14ac:dyDescent="0.3">
      <c r="B498" s="24"/>
      <c r="C498" s="25"/>
      <c r="D498" s="25"/>
      <c r="E498" s="25"/>
      <c r="F498" s="26"/>
      <c r="G498" s="128"/>
      <c r="H498" s="27" t="s">
        <v>11</v>
      </c>
      <c r="I498" s="28" t="s">
        <v>11</v>
      </c>
    </row>
    <row r="499" spans="2:9" x14ac:dyDescent="0.25">
      <c r="B499" s="180"/>
      <c r="C499" s="181"/>
      <c r="D499" s="30"/>
      <c r="E499" s="182"/>
      <c r="F499" s="183"/>
      <c r="G499" s="255"/>
      <c r="H499" s="184"/>
      <c r="I499" s="33"/>
    </row>
    <row r="500" spans="2:9" x14ac:dyDescent="0.25">
      <c r="B500" s="38" t="s">
        <v>338</v>
      </c>
      <c r="C500" s="99" t="s">
        <v>339</v>
      </c>
      <c r="D500" s="16"/>
      <c r="E500" s="136"/>
      <c r="F500" s="35"/>
      <c r="G500" s="48"/>
      <c r="H500" s="36"/>
      <c r="I500" s="37"/>
    </row>
    <row r="501" spans="2:9" x14ac:dyDescent="0.25">
      <c r="B501" s="45"/>
      <c r="C501" s="132"/>
      <c r="D501" s="16"/>
      <c r="E501" s="136"/>
      <c r="F501" s="48"/>
      <c r="G501" s="48"/>
      <c r="H501" s="36"/>
      <c r="I501" s="37"/>
    </row>
    <row r="502" spans="2:9" x14ac:dyDescent="0.25">
      <c r="B502" s="49" t="s">
        <v>340</v>
      </c>
      <c r="C502" s="2214" t="s">
        <v>341</v>
      </c>
      <c r="D502" s="2215"/>
      <c r="E502" s="2216"/>
      <c r="F502" s="48" t="s">
        <v>80</v>
      </c>
      <c r="G502" s="48">
        <v>24</v>
      </c>
      <c r="H502" s="36"/>
      <c r="I502" s="37"/>
    </row>
    <row r="503" spans="2:9" x14ac:dyDescent="0.25">
      <c r="B503" s="309"/>
      <c r="C503" s="310"/>
      <c r="D503" s="311"/>
      <c r="E503" s="312"/>
      <c r="F503" s="313"/>
      <c r="G503" s="48"/>
      <c r="H503" s="36"/>
      <c r="I503" s="37"/>
    </row>
    <row r="504" spans="2:9" ht="36" customHeight="1" x14ac:dyDescent="0.25">
      <c r="B504" s="314" t="s">
        <v>342</v>
      </c>
      <c r="C504" s="2130" t="s">
        <v>343</v>
      </c>
      <c r="D504" s="2217"/>
      <c r="E504" s="2132"/>
      <c r="F504" s="48"/>
      <c r="G504" s="48"/>
      <c r="H504" s="36"/>
      <c r="I504" s="37"/>
    </row>
    <row r="505" spans="2:9" x14ac:dyDescent="0.25">
      <c r="B505" s="45"/>
      <c r="C505" s="132"/>
      <c r="D505" s="16"/>
      <c r="E505" s="136"/>
      <c r="F505" s="48"/>
      <c r="G505" s="48"/>
      <c r="H505" s="36"/>
      <c r="I505" s="37"/>
    </row>
    <row r="506" spans="2:9" x14ac:dyDescent="0.25">
      <c r="B506" s="45"/>
      <c r="C506" s="132" t="s">
        <v>344</v>
      </c>
      <c r="D506" s="16"/>
      <c r="E506" s="136"/>
      <c r="F506" s="48" t="s">
        <v>80</v>
      </c>
      <c r="G506" s="48">
        <v>6</v>
      </c>
      <c r="H506" s="36"/>
      <c r="I506" s="37"/>
    </row>
    <row r="507" spans="2:9" x14ac:dyDescent="0.25">
      <c r="B507" s="45"/>
      <c r="C507" s="132"/>
      <c r="D507" s="16"/>
      <c r="E507" s="136"/>
      <c r="F507" s="48"/>
      <c r="G507" s="48"/>
      <c r="H507" s="36"/>
      <c r="I507" s="37"/>
    </row>
    <row r="508" spans="2:9" x14ac:dyDescent="0.25">
      <c r="B508" s="45"/>
      <c r="C508" s="132" t="s">
        <v>345</v>
      </c>
      <c r="D508" s="16"/>
      <c r="E508" s="136"/>
      <c r="F508" s="48" t="s">
        <v>80</v>
      </c>
      <c r="G508" s="48">
        <v>6</v>
      </c>
      <c r="H508" s="36"/>
      <c r="I508" s="37"/>
    </row>
    <row r="509" spans="2:9" x14ac:dyDescent="0.25">
      <c r="B509" s="45"/>
      <c r="C509" s="132"/>
      <c r="D509" s="16"/>
      <c r="E509" s="136"/>
      <c r="F509" s="48"/>
      <c r="G509" s="48"/>
      <c r="H509" s="36"/>
      <c r="I509" s="37"/>
    </row>
    <row r="510" spans="2:9" x14ac:dyDescent="0.25">
      <c r="B510" s="315"/>
      <c r="C510" s="2123" t="s">
        <v>346</v>
      </c>
      <c r="D510" s="2218"/>
      <c r="E510" s="2125"/>
      <c r="F510" s="48" t="s">
        <v>347</v>
      </c>
      <c r="G510" s="48">
        <v>50</v>
      </c>
      <c r="H510" s="36"/>
      <c r="I510" s="37"/>
    </row>
    <row r="511" spans="2:9" x14ac:dyDescent="0.25">
      <c r="B511" s="45"/>
      <c r="C511" s="132"/>
      <c r="D511" s="16"/>
      <c r="E511" s="136"/>
      <c r="F511" s="48"/>
      <c r="G511" s="48"/>
      <c r="H511" s="36"/>
      <c r="I511" s="37"/>
    </row>
    <row r="512" spans="2:9" x14ac:dyDescent="0.25">
      <c r="B512" s="49" t="s">
        <v>348</v>
      </c>
      <c r="C512" s="2114" t="s">
        <v>349</v>
      </c>
      <c r="D512" s="2213"/>
      <c r="E512" s="2116"/>
      <c r="F512" s="48"/>
      <c r="G512" s="54"/>
      <c r="H512" s="137"/>
      <c r="I512" s="37"/>
    </row>
    <row r="513" spans="2:9" x14ac:dyDescent="0.3">
      <c r="B513" s="307"/>
      <c r="C513" s="316"/>
      <c r="D513" s="16"/>
      <c r="E513" s="136"/>
      <c r="F513" s="48"/>
      <c r="G513" s="54"/>
      <c r="H513" s="137"/>
      <c r="I513" s="37"/>
    </row>
    <row r="514" spans="2:9" x14ac:dyDescent="0.25">
      <c r="B514" s="307"/>
      <c r="C514" s="2114" t="s">
        <v>350</v>
      </c>
      <c r="D514" s="2213"/>
      <c r="E514" s="2116"/>
      <c r="F514" s="48" t="s">
        <v>80</v>
      </c>
      <c r="G514" s="54">
        <v>50</v>
      </c>
      <c r="H514" s="137"/>
      <c r="I514" s="37"/>
    </row>
    <row r="515" spans="2:9" x14ac:dyDescent="0.25">
      <c r="B515" s="307"/>
      <c r="C515" s="2114" t="s">
        <v>351</v>
      </c>
      <c r="D515" s="2213"/>
      <c r="E515" s="2116"/>
      <c r="F515" s="48" t="s">
        <v>80</v>
      </c>
      <c r="G515" s="54"/>
      <c r="H515" s="137"/>
      <c r="I515" s="37"/>
    </row>
    <row r="516" spans="2:9" x14ac:dyDescent="0.25">
      <c r="B516" s="307"/>
      <c r="C516" s="317"/>
      <c r="D516" s="16"/>
      <c r="E516" s="136"/>
      <c r="F516" s="48"/>
      <c r="G516" s="54"/>
      <c r="H516" s="137"/>
      <c r="I516" s="37"/>
    </row>
    <row r="517" spans="2:9" x14ac:dyDescent="0.25">
      <c r="B517" s="49" t="s">
        <v>352</v>
      </c>
      <c r="C517" s="2114" t="s">
        <v>353</v>
      </c>
      <c r="D517" s="2213"/>
      <c r="E517" s="2116"/>
      <c r="F517" s="48"/>
      <c r="G517" s="54"/>
      <c r="H517" s="137"/>
      <c r="I517" s="37"/>
    </row>
    <row r="518" spans="2:9" x14ac:dyDescent="0.25">
      <c r="B518" s="307"/>
      <c r="C518" s="317"/>
      <c r="D518" s="16"/>
      <c r="E518" s="136"/>
      <c r="F518" s="48"/>
      <c r="G518" s="54"/>
      <c r="H518" s="137"/>
      <c r="I518" s="37"/>
    </row>
    <row r="519" spans="2:9" x14ac:dyDescent="0.25">
      <c r="B519" s="307"/>
      <c r="C519" s="2114" t="s">
        <v>350</v>
      </c>
      <c r="D519" s="2213"/>
      <c r="E519" s="2116"/>
      <c r="F519" s="48" t="s">
        <v>80</v>
      </c>
      <c r="G519" s="54">
        <v>50</v>
      </c>
      <c r="H519" s="137"/>
      <c r="I519" s="37"/>
    </row>
    <row r="520" spans="2:9" x14ac:dyDescent="0.25">
      <c r="B520" s="307"/>
      <c r="C520" s="2114" t="s">
        <v>351</v>
      </c>
      <c r="D520" s="2213"/>
      <c r="E520" s="2116"/>
      <c r="F520" s="48" t="s">
        <v>80</v>
      </c>
      <c r="G520" s="54"/>
      <c r="H520" s="137"/>
      <c r="I520" s="37"/>
    </row>
    <row r="521" spans="2:9" x14ac:dyDescent="0.25">
      <c r="B521" s="307"/>
      <c r="C521" s="317"/>
      <c r="D521" s="16"/>
      <c r="E521" s="136"/>
      <c r="F521" s="48"/>
      <c r="G521" s="54"/>
      <c r="H521" s="137"/>
      <c r="I521" s="37"/>
    </row>
    <row r="522" spans="2:9" x14ac:dyDescent="0.25">
      <c r="B522" s="49" t="s">
        <v>354</v>
      </c>
      <c r="C522" s="2114" t="s">
        <v>355</v>
      </c>
      <c r="D522" s="2213"/>
      <c r="E522" s="2116"/>
      <c r="F522" s="48"/>
      <c r="G522" s="54"/>
      <c r="H522" s="137"/>
      <c r="I522" s="37"/>
    </row>
    <row r="523" spans="2:9" x14ac:dyDescent="0.25">
      <c r="B523" s="307"/>
      <c r="C523" s="317"/>
      <c r="D523" s="16"/>
      <c r="E523" s="136"/>
      <c r="F523" s="48"/>
      <c r="G523" s="54"/>
      <c r="H523" s="137"/>
      <c r="I523" s="37"/>
    </row>
    <row r="524" spans="2:9" x14ac:dyDescent="0.25">
      <c r="B524" s="307"/>
      <c r="C524" s="2114" t="s">
        <v>350</v>
      </c>
      <c r="D524" s="2213"/>
      <c r="E524" s="2116"/>
      <c r="F524" s="48" t="s">
        <v>80</v>
      </c>
      <c r="G524" s="54">
        <v>50</v>
      </c>
      <c r="H524" s="137"/>
      <c r="I524" s="37"/>
    </row>
    <row r="525" spans="2:9" x14ac:dyDescent="0.25">
      <c r="B525" s="307"/>
      <c r="C525" s="2114" t="s">
        <v>351</v>
      </c>
      <c r="D525" s="2213"/>
      <c r="E525" s="2116"/>
      <c r="F525" s="48" t="s">
        <v>80</v>
      </c>
      <c r="G525" s="54"/>
      <c r="H525" s="137"/>
      <c r="I525" s="37"/>
    </row>
    <row r="526" spans="2:9" x14ac:dyDescent="0.25">
      <c r="B526" s="307"/>
      <c r="C526" s="317"/>
      <c r="D526" s="16"/>
      <c r="E526" s="136"/>
      <c r="F526" s="48"/>
      <c r="G526" s="54"/>
      <c r="H526" s="137"/>
      <c r="I526" s="37"/>
    </row>
    <row r="527" spans="2:9" x14ac:dyDescent="0.25">
      <c r="B527" s="49" t="s">
        <v>356</v>
      </c>
      <c r="C527" s="2114" t="s">
        <v>357</v>
      </c>
      <c r="D527" s="2213"/>
      <c r="E527" s="2116"/>
      <c r="F527" s="48"/>
      <c r="G527" s="54"/>
      <c r="H527" s="137"/>
      <c r="I527" s="37"/>
    </row>
    <row r="528" spans="2:9" x14ac:dyDescent="0.25">
      <c r="B528" s="307"/>
      <c r="C528" s="317"/>
      <c r="D528" s="16"/>
      <c r="E528" s="136"/>
      <c r="F528" s="48"/>
      <c r="G528" s="54"/>
      <c r="H528" s="137"/>
      <c r="I528" s="37"/>
    </row>
    <row r="529" spans="2:9" x14ac:dyDescent="0.25">
      <c r="B529" s="307"/>
      <c r="C529" s="2114" t="s">
        <v>350</v>
      </c>
      <c r="D529" s="2213"/>
      <c r="E529" s="2116"/>
      <c r="F529" s="48" t="s">
        <v>80</v>
      </c>
      <c r="G529" s="54">
        <v>50</v>
      </c>
      <c r="H529" s="137"/>
      <c r="I529" s="37"/>
    </row>
    <row r="530" spans="2:9" x14ac:dyDescent="0.25">
      <c r="B530" s="307"/>
      <c r="C530" s="2114" t="s">
        <v>358</v>
      </c>
      <c r="D530" s="2213"/>
      <c r="E530" s="2116"/>
      <c r="F530" s="48" t="s">
        <v>80</v>
      </c>
      <c r="G530" s="54"/>
      <c r="H530" s="137"/>
      <c r="I530" s="37"/>
    </row>
    <row r="531" spans="2:9" x14ac:dyDescent="0.25">
      <c r="B531" s="307"/>
      <c r="C531" s="318"/>
      <c r="D531" s="319"/>
      <c r="E531" s="320"/>
      <c r="F531" s="48"/>
      <c r="G531" s="54"/>
      <c r="H531" s="137"/>
      <c r="I531" s="37"/>
    </row>
    <row r="532" spans="2:9" x14ac:dyDescent="0.25">
      <c r="B532" s="49" t="s">
        <v>359</v>
      </c>
      <c r="C532" s="2214" t="s">
        <v>360</v>
      </c>
      <c r="D532" s="2215"/>
      <c r="E532" s="2216"/>
      <c r="F532" s="48"/>
      <c r="G532" s="54"/>
      <c r="H532" s="137"/>
      <c r="I532" s="37"/>
    </row>
    <row r="533" spans="2:9" x14ac:dyDescent="0.25">
      <c r="B533" s="307"/>
      <c r="C533" s="321"/>
      <c r="D533" s="16"/>
      <c r="E533" s="136"/>
      <c r="F533" s="48"/>
      <c r="G533" s="54"/>
      <c r="H533" s="137"/>
      <c r="I533" s="37"/>
    </row>
    <row r="534" spans="2:9" x14ac:dyDescent="0.25">
      <c r="B534" s="307"/>
      <c r="C534" s="2222" t="s">
        <v>361</v>
      </c>
      <c r="D534" s="2223"/>
      <c r="E534" s="2224"/>
      <c r="F534" s="48" t="s">
        <v>80</v>
      </c>
      <c r="G534" s="54">
        <v>25</v>
      </c>
      <c r="H534" s="137"/>
      <c r="I534" s="37"/>
    </row>
    <row r="535" spans="2:9" x14ac:dyDescent="0.25">
      <c r="B535" s="307"/>
      <c r="C535" s="2222" t="s">
        <v>362</v>
      </c>
      <c r="D535" s="2223"/>
      <c r="E535" s="2224"/>
      <c r="F535" s="48" t="s">
        <v>80</v>
      </c>
      <c r="G535" s="54"/>
      <c r="H535" s="137"/>
      <c r="I535" s="37"/>
    </row>
    <row r="536" spans="2:9" x14ac:dyDescent="0.25">
      <c r="B536" s="307"/>
      <c r="C536" s="322"/>
      <c r="D536" s="323"/>
      <c r="E536" s="324"/>
      <c r="F536" s="48"/>
      <c r="G536" s="54"/>
      <c r="H536" s="137"/>
      <c r="I536" s="37"/>
    </row>
    <row r="537" spans="2:9" x14ac:dyDescent="0.25">
      <c r="B537" s="49" t="s">
        <v>363</v>
      </c>
      <c r="C537" s="2214" t="s">
        <v>364</v>
      </c>
      <c r="D537" s="2215"/>
      <c r="E537" s="2216"/>
      <c r="F537" s="48" t="s">
        <v>22</v>
      </c>
      <c r="G537" s="54">
        <v>10</v>
      </c>
      <c r="H537" s="137"/>
      <c r="I537" s="37"/>
    </row>
    <row r="538" spans="2:9" x14ac:dyDescent="0.3">
      <c r="B538" s="307"/>
      <c r="C538" s="325"/>
      <c r="D538" s="16"/>
      <c r="E538" s="136"/>
      <c r="F538" s="48"/>
      <c r="G538" s="54"/>
      <c r="H538" s="137"/>
      <c r="I538" s="37"/>
    </row>
    <row r="539" spans="2:9" x14ac:dyDescent="0.25">
      <c r="B539" s="49" t="s">
        <v>365</v>
      </c>
      <c r="C539" s="2214" t="s">
        <v>366</v>
      </c>
      <c r="D539" s="2215"/>
      <c r="E539" s="2216"/>
      <c r="F539" s="48" t="s">
        <v>80</v>
      </c>
      <c r="G539" s="54">
        <v>10</v>
      </c>
      <c r="H539" s="137"/>
      <c r="I539" s="37"/>
    </row>
    <row r="540" spans="2:9" ht="14.5" thickBot="1" x14ac:dyDescent="0.3">
      <c r="B540" s="186"/>
      <c r="C540" s="187"/>
      <c r="D540" s="69"/>
      <c r="E540" s="188"/>
      <c r="F540" s="189"/>
      <c r="G540" s="190"/>
      <c r="H540" s="191"/>
      <c r="I540" s="37"/>
    </row>
    <row r="541" spans="2:9" ht="16" thickBot="1" x14ac:dyDescent="0.3">
      <c r="B541" s="84" t="s">
        <v>367</v>
      </c>
      <c r="C541" s="64"/>
      <c r="D541" s="64"/>
      <c r="E541" s="64"/>
      <c r="F541" s="64"/>
      <c r="G541" s="243"/>
      <c r="H541" s="65"/>
      <c r="I541" s="66"/>
    </row>
    <row r="543" spans="2:9" ht="14.5" thickBot="1" x14ac:dyDescent="0.3"/>
    <row r="544" spans="2:9" x14ac:dyDescent="0.25">
      <c r="B544" s="19" t="s">
        <v>5</v>
      </c>
      <c r="C544" s="20" t="s">
        <v>6</v>
      </c>
      <c r="D544" s="20"/>
      <c r="E544" s="20"/>
      <c r="F544" s="21" t="s">
        <v>7</v>
      </c>
      <c r="G544" s="21" t="s">
        <v>8</v>
      </c>
      <c r="H544" s="22" t="s">
        <v>9</v>
      </c>
      <c r="I544" s="23" t="s">
        <v>10</v>
      </c>
    </row>
    <row r="545" spans="2:9" ht="14.5" thickBot="1" x14ac:dyDescent="0.3">
      <c r="B545" s="24"/>
      <c r="C545" s="25"/>
      <c r="D545" s="25"/>
      <c r="E545" s="25"/>
      <c r="F545" s="26"/>
      <c r="G545" s="128"/>
      <c r="H545" s="27" t="s">
        <v>11</v>
      </c>
      <c r="I545" s="28" t="s">
        <v>11</v>
      </c>
    </row>
    <row r="546" spans="2:9" x14ac:dyDescent="0.25">
      <c r="B546" s="180"/>
      <c r="C546" s="181"/>
      <c r="D546" s="30"/>
      <c r="E546" s="182"/>
      <c r="F546" s="183"/>
      <c r="G546" s="255"/>
      <c r="H546" s="184"/>
      <c r="I546" s="33"/>
    </row>
    <row r="547" spans="2:9" x14ac:dyDescent="0.25">
      <c r="B547" s="61">
        <v>7100</v>
      </c>
      <c r="C547" s="99" t="s">
        <v>107</v>
      </c>
      <c r="D547" s="16"/>
      <c r="E547" s="136"/>
      <c r="F547" s="35"/>
      <c r="G547" s="48"/>
      <c r="H547" s="36"/>
      <c r="I547" s="37"/>
    </row>
    <row r="548" spans="2:9" x14ac:dyDescent="0.25">
      <c r="B548" s="45"/>
      <c r="C548" s="132"/>
      <c r="D548" s="16"/>
      <c r="E548" s="136"/>
      <c r="F548" s="48"/>
      <c r="G548" s="48"/>
      <c r="H548" s="36"/>
      <c r="I548" s="37"/>
    </row>
    <row r="549" spans="2:9" ht="28.5" customHeight="1" x14ac:dyDescent="0.25">
      <c r="B549" s="49" t="s">
        <v>108</v>
      </c>
      <c r="C549" s="2219" t="s">
        <v>109</v>
      </c>
      <c r="D549" s="2220"/>
      <c r="E549" s="2221"/>
      <c r="F549" s="185" t="s">
        <v>110</v>
      </c>
      <c r="G549" s="54">
        <v>1</v>
      </c>
      <c r="H549" s="137">
        <v>500000</v>
      </c>
      <c r="I549" s="37">
        <f>H549*G549</f>
        <v>500000</v>
      </c>
    </row>
    <row r="550" spans="2:9" ht="14.5" thickBot="1" x14ac:dyDescent="0.3">
      <c r="B550" s="186"/>
      <c r="C550" s="187"/>
      <c r="D550" s="69"/>
      <c r="E550" s="188"/>
      <c r="F550" s="189"/>
      <c r="G550" s="190"/>
      <c r="H550" s="191"/>
      <c r="I550" s="177"/>
    </row>
    <row r="551" spans="2:9" ht="16" thickBot="1" x14ac:dyDescent="0.3">
      <c r="B551" s="84" t="s">
        <v>111</v>
      </c>
      <c r="C551" s="64"/>
      <c r="D551" s="64"/>
      <c r="E551" s="64"/>
      <c r="F551" s="64"/>
      <c r="G551" s="243"/>
      <c r="H551" s="65"/>
      <c r="I551" s="66">
        <f>SUM(I549:I550)</f>
        <v>500000</v>
      </c>
    </row>
    <row r="554" spans="2:9" x14ac:dyDescent="0.25">
      <c r="B554" s="41"/>
      <c r="C554" s="41"/>
      <c r="D554" s="41"/>
      <c r="E554" s="41"/>
      <c r="F554" s="41"/>
      <c r="G554" s="253"/>
      <c r="H554" s="135"/>
      <c r="I554" s="17"/>
    </row>
    <row r="555" spans="2:9" ht="18" x14ac:dyDescent="0.25">
      <c r="B555" s="15" t="s">
        <v>112</v>
      </c>
      <c r="C555" s="15"/>
      <c r="D555" s="16"/>
      <c r="E555" s="16"/>
      <c r="F555" s="16"/>
      <c r="G555" s="94"/>
      <c r="H555" s="17"/>
      <c r="I555" s="17"/>
    </row>
    <row r="556" spans="2:9" ht="14.5" thickBot="1" x14ac:dyDescent="0.3">
      <c r="B556" s="46"/>
      <c r="C556" s="46"/>
      <c r="D556" s="16"/>
      <c r="E556" s="16"/>
      <c r="F556" s="94"/>
      <c r="G556" s="94"/>
      <c r="H556" s="192"/>
      <c r="I556" s="192"/>
    </row>
    <row r="557" spans="2:9" ht="14.5" thickBot="1" x14ac:dyDescent="0.3">
      <c r="B557" s="193" t="s">
        <v>113</v>
      </c>
      <c r="C557" s="194"/>
      <c r="D557" s="168" t="s">
        <v>6</v>
      </c>
      <c r="E557" s="168"/>
      <c r="F557" s="170"/>
      <c r="G557" s="170"/>
      <c r="H557" s="195"/>
      <c r="I557" s="66" t="s">
        <v>114</v>
      </c>
    </row>
    <row r="558" spans="2:9" x14ac:dyDescent="0.25">
      <c r="B558" s="96"/>
      <c r="C558" s="100"/>
      <c r="D558" s="41"/>
      <c r="E558" s="41"/>
      <c r="F558" s="175"/>
      <c r="G558" s="175"/>
      <c r="H558" s="196"/>
      <c r="I558" s="197"/>
    </row>
    <row r="559" spans="2:9" x14ac:dyDescent="0.25">
      <c r="B559" s="198">
        <v>1300</v>
      </c>
      <c r="C559" s="199"/>
      <c r="D559" s="200" t="s">
        <v>115</v>
      </c>
      <c r="E559" s="201"/>
      <c r="F559" s="202"/>
      <c r="G559" s="203"/>
      <c r="H559" s="204"/>
      <c r="I559" s="205"/>
    </row>
    <row r="560" spans="2:9" x14ac:dyDescent="0.25">
      <c r="C560" s="326"/>
      <c r="H560" s="215"/>
      <c r="I560" s="117"/>
    </row>
    <row r="561" spans="2:9" x14ac:dyDescent="0.25">
      <c r="B561" s="198">
        <v>1400</v>
      </c>
      <c r="C561" s="199"/>
      <c r="D561" s="16" t="s">
        <v>368</v>
      </c>
      <c r="E561" s="213"/>
      <c r="F561" s="213"/>
      <c r="G561" s="203"/>
      <c r="H561" s="204"/>
      <c r="I561" s="205"/>
    </row>
    <row r="562" spans="2:9" x14ac:dyDescent="0.25">
      <c r="B562" s="198">
        <v>1500</v>
      </c>
      <c r="C562" s="199"/>
      <c r="D562" s="206" t="s">
        <v>33</v>
      </c>
      <c r="E562" s="213"/>
      <c r="F562" s="203"/>
      <c r="G562" s="203"/>
      <c r="H562" s="204"/>
      <c r="I562" s="208"/>
    </row>
    <row r="563" spans="2:9" x14ac:dyDescent="0.25">
      <c r="B563" s="209">
        <v>1700</v>
      </c>
      <c r="C563" s="210"/>
      <c r="D563" s="206" t="s">
        <v>42</v>
      </c>
      <c r="E563" s="206"/>
      <c r="F563" s="211"/>
      <c r="G563" s="211"/>
      <c r="H563" s="207"/>
      <c r="I563" s="208"/>
    </row>
    <row r="564" spans="2:9" ht="18" x14ac:dyDescent="0.25">
      <c r="B564" s="198" t="s">
        <v>48</v>
      </c>
      <c r="C564" s="212"/>
      <c r="D564" s="200" t="s">
        <v>49</v>
      </c>
      <c r="E564" s="213"/>
      <c r="F564" s="203"/>
      <c r="G564" s="203"/>
      <c r="H564" s="204"/>
      <c r="I564" s="205"/>
    </row>
    <row r="565" spans="2:9" x14ac:dyDescent="0.25">
      <c r="B565" s="116"/>
      <c r="C565" s="214"/>
      <c r="D565" s="16"/>
      <c r="E565" s="16"/>
      <c r="F565" s="94"/>
      <c r="G565" s="94"/>
      <c r="H565" s="215"/>
      <c r="I565" s="117"/>
    </row>
    <row r="566" spans="2:9" x14ac:dyDescent="0.25">
      <c r="B566" s="216">
        <v>2100</v>
      </c>
      <c r="C566" s="199"/>
      <c r="D566" s="200" t="s">
        <v>64</v>
      </c>
      <c r="E566" s="201"/>
      <c r="F566" s="203"/>
      <c r="G566" s="203"/>
      <c r="H566" s="204"/>
      <c r="I566" s="205"/>
    </row>
    <row r="567" spans="2:9" x14ac:dyDescent="0.25">
      <c r="B567" s="116"/>
      <c r="C567" s="214"/>
      <c r="D567" s="16"/>
      <c r="E567" s="16"/>
      <c r="F567" s="94"/>
      <c r="G567" s="94"/>
      <c r="H567" s="215"/>
      <c r="I567" s="117"/>
    </row>
    <row r="568" spans="2:9" x14ac:dyDescent="0.25">
      <c r="B568" s="198">
        <v>2200</v>
      </c>
      <c r="C568" s="199"/>
      <c r="D568" s="213" t="s">
        <v>71</v>
      </c>
      <c r="E568" s="213"/>
      <c r="F568" s="203"/>
      <c r="G568" s="203"/>
      <c r="H568" s="204"/>
      <c r="I568" s="205"/>
    </row>
    <row r="569" spans="2:9" x14ac:dyDescent="0.25">
      <c r="B569" s="116">
        <v>2300</v>
      </c>
      <c r="C569" s="100"/>
      <c r="D569" s="16" t="s">
        <v>369</v>
      </c>
      <c r="E569" s="16"/>
      <c r="F569" s="94"/>
      <c r="G569" s="94"/>
      <c r="H569" s="215"/>
      <c r="I569" s="117"/>
    </row>
    <row r="570" spans="2:9" x14ac:dyDescent="0.25">
      <c r="B570" s="198"/>
      <c r="C570" s="327"/>
      <c r="D570" s="200" t="s">
        <v>370</v>
      </c>
      <c r="E570" s="213"/>
      <c r="F570" s="203"/>
      <c r="G570" s="203"/>
      <c r="H570" s="204"/>
      <c r="I570" s="205"/>
    </row>
    <row r="571" spans="2:9" x14ac:dyDescent="0.25">
      <c r="B571" s="116"/>
      <c r="C571" s="214"/>
      <c r="D571" s="16"/>
      <c r="E571" s="16"/>
      <c r="F571" s="94"/>
      <c r="G571" s="94"/>
      <c r="H571" s="215"/>
      <c r="I571" s="117"/>
    </row>
    <row r="572" spans="2:9" x14ac:dyDescent="0.25">
      <c r="B572" s="198">
        <v>2500</v>
      </c>
      <c r="C572" s="217"/>
      <c r="D572" s="200" t="s">
        <v>116</v>
      </c>
      <c r="E572" s="213"/>
      <c r="F572" s="203"/>
      <c r="G572" s="203"/>
      <c r="H572" s="204"/>
      <c r="I572" s="205"/>
    </row>
    <row r="573" spans="2:9" x14ac:dyDescent="0.25">
      <c r="B573" s="116"/>
      <c r="C573" s="214"/>
      <c r="D573" s="16"/>
      <c r="E573" s="16"/>
      <c r="F573" s="94"/>
      <c r="G573" s="94"/>
      <c r="H573" s="215"/>
      <c r="I573" s="117"/>
    </row>
    <row r="574" spans="2:9" x14ac:dyDescent="0.25">
      <c r="B574" s="198">
        <v>2600</v>
      </c>
      <c r="C574" s="217"/>
      <c r="D574" s="200" t="s">
        <v>371</v>
      </c>
      <c r="E574" s="213"/>
      <c r="F574" s="203"/>
      <c r="G574" s="203"/>
      <c r="H574" s="204"/>
      <c r="I574" s="205"/>
    </row>
    <row r="575" spans="2:9" x14ac:dyDescent="0.25">
      <c r="B575" s="116"/>
      <c r="C575" s="214"/>
      <c r="D575" s="40"/>
      <c r="E575" s="16"/>
      <c r="F575" s="94"/>
      <c r="G575" s="94"/>
      <c r="H575" s="215"/>
      <c r="I575" s="117"/>
    </row>
    <row r="576" spans="2:9" x14ac:dyDescent="0.25">
      <c r="B576" s="198">
        <v>3300</v>
      </c>
      <c r="C576" s="217"/>
      <c r="D576" s="213" t="s">
        <v>372</v>
      </c>
      <c r="E576" s="213"/>
      <c r="F576" s="203"/>
      <c r="G576" s="203"/>
      <c r="H576" s="204"/>
      <c r="I576" s="205"/>
    </row>
    <row r="577" spans="2:11" x14ac:dyDescent="0.25">
      <c r="B577" s="116"/>
      <c r="C577" s="214"/>
      <c r="D577" s="16"/>
      <c r="E577" s="16"/>
      <c r="F577" s="94"/>
      <c r="G577" s="94"/>
      <c r="H577" s="215"/>
      <c r="I577" s="117"/>
    </row>
    <row r="578" spans="2:11" x14ac:dyDescent="0.25">
      <c r="B578" s="198">
        <v>3400</v>
      </c>
      <c r="C578" s="217"/>
      <c r="D578" s="213" t="s">
        <v>117</v>
      </c>
      <c r="E578" s="213"/>
      <c r="F578" s="203"/>
      <c r="G578" s="203"/>
      <c r="H578" s="204"/>
      <c r="I578" s="205"/>
    </row>
    <row r="579" spans="2:11" x14ac:dyDescent="0.25">
      <c r="B579" s="116"/>
      <c r="C579" s="214"/>
      <c r="D579" s="16"/>
      <c r="E579" s="16"/>
      <c r="F579" s="94"/>
      <c r="G579" s="94"/>
      <c r="H579" s="215"/>
      <c r="I579" s="117"/>
    </row>
    <row r="580" spans="2:11" x14ac:dyDescent="0.25">
      <c r="B580" s="198">
        <v>3600</v>
      </c>
      <c r="C580" s="217"/>
      <c r="D580" s="213" t="s">
        <v>118</v>
      </c>
      <c r="E580" s="213"/>
      <c r="F580" s="203"/>
      <c r="G580" s="203"/>
      <c r="H580" s="204"/>
      <c r="I580" s="205"/>
    </row>
    <row r="581" spans="2:11" ht="26" customHeight="1" x14ac:dyDescent="0.25">
      <c r="B581" s="216">
        <v>4900</v>
      </c>
      <c r="C581" s="218"/>
      <c r="D581" s="2117" t="s">
        <v>98</v>
      </c>
      <c r="E581" s="2118"/>
      <c r="F581" s="2118"/>
      <c r="G581" s="2118"/>
      <c r="H581" s="2119"/>
      <c r="I581" s="205"/>
    </row>
    <row r="582" spans="2:11" ht="26" customHeight="1" x14ac:dyDescent="0.25">
      <c r="B582" s="328">
        <v>5400</v>
      </c>
      <c r="C582" s="217"/>
      <c r="D582" s="213" t="s">
        <v>373</v>
      </c>
      <c r="E582" s="213"/>
      <c r="F582" s="203"/>
      <c r="G582" s="203"/>
      <c r="H582" s="204"/>
      <c r="I582" s="205"/>
    </row>
    <row r="583" spans="2:11" ht="26" customHeight="1" x14ac:dyDescent="0.25">
      <c r="B583" s="328">
        <v>5500</v>
      </c>
      <c r="C583" s="217"/>
      <c r="D583" s="213" t="s">
        <v>374</v>
      </c>
      <c r="E583" s="213"/>
      <c r="F583" s="203"/>
      <c r="G583" s="203"/>
      <c r="H583" s="204"/>
      <c r="I583" s="205"/>
    </row>
    <row r="584" spans="2:11" ht="26" customHeight="1" x14ac:dyDescent="0.25">
      <c r="B584" s="328">
        <v>5900</v>
      </c>
      <c r="C584" s="218"/>
      <c r="D584" s="329" t="s">
        <v>375</v>
      </c>
      <c r="E584" s="329"/>
      <c r="F584" s="203"/>
      <c r="G584" s="203"/>
      <c r="H584" s="204"/>
      <c r="I584" s="205"/>
    </row>
    <row r="585" spans="2:11" ht="26" customHeight="1" x14ac:dyDescent="0.25">
      <c r="B585" s="328">
        <v>6100</v>
      </c>
      <c r="C585" s="218"/>
      <c r="D585" s="329" t="s">
        <v>376</v>
      </c>
      <c r="E585" s="329"/>
      <c r="F585" s="203"/>
      <c r="G585" s="203"/>
      <c r="H585" s="204"/>
      <c r="I585" s="205"/>
    </row>
    <row r="586" spans="2:11" ht="26" customHeight="1" x14ac:dyDescent="0.25">
      <c r="B586" s="328">
        <v>6200</v>
      </c>
      <c r="C586" s="218"/>
      <c r="D586" s="329" t="s">
        <v>377</v>
      </c>
      <c r="E586" s="329"/>
      <c r="F586" s="203"/>
      <c r="G586" s="203"/>
      <c r="H586" s="204"/>
      <c r="I586" s="205"/>
    </row>
    <row r="587" spans="2:11" ht="26" customHeight="1" x14ac:dyDescent="0.25">
      <c r="B587" s="328">
        <v>6300</v>
      </c>
      <c r="C587" s="218"/>
      <c r="D587" s="329" t="s">
        <v>378</v>
      </c>
      <c r="E587" s="329"/>
      <c r="F587" s="203"/>
      <c r="G587" s="203"/>
      <c r="H587" s="204"/>
      <c r="I587" s="205"/>
    </row>
    <row r="588" spans="2:11" ht="26" customHeight="1" x14ac:dyDescent="0.25">
      <c r="B588" s="328">
        <v>6400</v>
      </c>
      <c r="C588" s="218"/>
      <c r="D588" s="329" t="s">
        <v>379</v>
      </c>
      <c r="E588" s="329"/>
      <c r="F588" s="203"/>
      <c r="G588" s="203"/>
      <c r="H588" s="204"/>
      <c r="I588" s="205"/>
    </row>
    <row r="589" spans="2:11" ht="26" customHeight="1" x14ac:dyDescent="0.25">
      <c r="B589" s="328">
        <v>6600</v>
      </c>
      <c r="C589" s="218"/>
      <c r="D589" s="329" t="s">
        <v>380</v>
      </c>
      <c r="E589" s="329"/>
      <c r="F589" s="203"/>
      <c r="G589" s="203"/>
      <c r="H589" s="204"/>
      <c r="I589" s="205"/>
    </row>
    <row r="590" spans="2:11" ht="26" customHeight="1" x14ac:dyDescent="0.25">
      <c r="B590" s="328" t="s">
        <v>338</v>
      </c>
      <c r="C590" s="218"/>
      <c r="D590" s="329" t="s">
        <v>381</v>
      </c>
      <c r="E590" s="329"/>
      <c r="F590" s="203"/>
      <c r="G590" s="203"/>
      <c r="H590" s="204"/>
      <c r="I590" s="205"/>
    </row>
    <row r="591" spans="2:11" ht="26" customHeight="1" thickBot="1" x14ac:dyDescent="0.3">
      <c r="B591" s="219">
        <v>7100</v>
      </c>
      <c r="C591" s="220"/>
      <c r="D591" s="139" t="s">
        <v>119</v>
      </c>
      <c r="E591" s="139"/>
      <c r="F591" s="94"/>
      <c r="G591" s="94"/>
      <c r="H591" s="215"/>
      <c r="I591" s="117">
        <f>I551</f>
        <v>500000</v>
      </c>
    </row>
    <row r="592" spans="2:11" ht="26" customHeight="1" x14ac:dyDescent="0.25">
      <c r="B592" s="221"/>
      <c r="C592" s="222"/>
      <c r="D592" s="223" t="s">
        <v>120</v>
      </c>
      <c r="E592" s="2120" t="s">
        <v>121</v>
      </c>
      <c r="F592" s="2120"/>
      <c r="G592" s="2120"/>
      <c r="H592" s="2120"/>
      <c r="I592" s="224"/>
      <c r="K592" s="232">
        <f>I592*1.165</f>
        <v>0</v>
      </c>
    </row>
    <row r="593" spans="2:9" ht="26" customHeight="1" x14ac:dyDescent="0.25">
      <c r="B593" s="225"/>
      <c r="C593" s="206"/>
      <c r="D593" s="226" t="s">
        <v>122</v>
      </c>
      <c r="E593" s="2121" t="s">
        <v>123</v>
      </c>
      <c r="F593" s="2121"/>
      <c r="G593" s="2121"/>
      <c r="H593" s="2121"/>
      <c r="I593" s="227"/>
    </row>
    <row r="594" spans="2:9" ht="26" customHeight="1" x14ac:dyDescent="0.25">
      <c r="B594" s="225"/>
      <c r="C594" s="206"/>
      <c r="D594" s="226" t="s">
        <v>124</v>
      </c>
      <c r="E594" s="2122" t="s">
        <v>125</v>
      </c>
      <c r="F594" s="2122"/>
      <c r="G594" s="2122"/>
      <c r="H594" s="2122"/>
      <c r="I594" s="227"/>
    </row>
    <row r="595" spans="2:9" ht="26" customHeight="1" x14ac:dyDescent="0.25">
      <c r="B595" s="228"/>
      <c r="C595" s="229"/>
      <c r="D595" s="230" t="s">
        <v>126</v>
      </c>
      <c r="E595" s="2110" t="s">
        <v>127</v>
      </c>
      <c r="F595" s="2110"/>
      <c r="G595" s="2110"/>
      <c r="H595" s="2110"/>
      <c r="I595" s="231"/>
    </row>
    <row r="596" spans="2:9" ht="23.25" customHeight="1" thickBot="1" x14ac:dyDescent="0.3">
      <c r="B596" s="233" t="s">
        <v>128</v>
      </c>
      <c r="C596" s="234"/>
      <c r="D596" s="234"/>
      <c r="E596" s="235"/>
      <c r="F596" s="235"/>
      <c r="G596" s="256"/>
      <c r="H596" s="236"/>
      <c r="I596" s="237"/>
    </row>
    <row r="597" spans="2:9" x14ac:dyDescent="0.25">
      <c r="B597" s="238"/>
      <c r="C597" s="238"/>
      <c r="D597" s="238"/>
      <c r="E597" s="238"/>
      <c r="F597" s="238"/>
      <c r="G597" s="257"/>
      <c r="H597" s="239"/>
      <c r="I597" s="239"/>
    </row>
  </sheetData>
  <mergeCells count="41">
    <mergeCell ref="D581:H581"/>
    <mergeCell ref="E592:H592"/>
    <mergeCell ref="E593:H593"/>
    <mergeCell ref="E594:H594"/>
    <mergeCell ref="E595:H595"/>
    <mergeCell ref="C549:E549"/>
    <mergeCell ref="C522:E522"/>
    <mergeCell ref="C524:E524"/>
    <mergeCell ref="C525:E525"/>
    <mergeCell ref="C527:E527"/>
    <mergeCell ref="C529:E529"/>
    <mergeCell ref="C530:E530"/>
    <mergeCell ref="C532:E532"/>
    <mergeCell ref="C534:E534"/>
    <mergeCell ref="C535:E535"/>
    <mergeCell ref="C537:E537"/>
    <mergeCell ref="C539:E539"/>
    <mergeCell ref="C520:E520"/>
    <mergeCell ref="C264:E264"/>
    <mergeCell ref="C351:E351"/>
    <mergeCell ref="C481:E481"/>
    <mergeCell ref="C502:E502"/>
    <mergeCell ref="C504:E504"/>
    <mergeCell ref="C510:E510"/>
    <mergeCell ref="C512:E512"/>
    <mergeCell ref="C514:E514"/>
    <mergeCell ref="C515:E515"/>
    <mergeCell ref="C517:E517"/>
    <mergeCell ref="C519:E519"/>
    <mergeCell ref="C256:E256"/>
    <mergeCell ref="B1:I1"/>
    <mergeCell ref="D3:I4"/>
    <mergeCell ref="D6:I6"/>
    <mergeCell ref="B8:I8"/>
    <mergeCell ref="C16:E16"/>
    <mergeCell ref="C18:E18"/>
    <mergeCell ref="C20:E20"/>
    <mergeCell ref="C28:E28"/>
    <mergeCell ref="C35:E35"/>
    <mergeCell ref="C102:E102"/>
    <mergeCell ref="C241:E241"/>
  </mergeCells>
  <printOptions horizontalCentered="1"/>
  <pageMargins left="0.70866141732283472" right="0.23622047244094491" top="0.70866141732283472" bottom="0.70866141732283472" header="0.51181102362204722" footer="0.51181102362204722"/>
  <pageSetup scale="70" firstPageNumber="27" orientation="portrait" r:id="rId1"/>
  <headerFooter alignWithMargins="0">
    <oddHeader xml:space="preserve">&amp;L
&amp;R   </oddHeader>
    <oddFooter>&amp;C&amp;14&amp;K0070C0&amp;P of &amp;N</oddFooter>
  </headerFooter>
  <rowBreaks count="9" manualBreakCount="9">
    <brk id="74" max="8" man="1"/>
    <brk id="126" max="8" man="1"/>
    <brk id="182" max="8" man="1"/>
    <brk id="246" max="8" man="1"/>
    <brk id="312" max="8" man="1"/>
    <brk id="372" max="8" man="1"/>
    <brk id="434" max="8" man="1"/>
    <brk id="494" max="8" man="1"/>
    <brk id="5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53</vt:i4>
      </vt:variant>
    </vt:vector>
  </HeadingPairs>
  <TitlesOfParts>
    <vt:vector size="96" baseType="lpstr">
      <vt:lpstr>29 PP KU NS DA</vt:lpstr>
      <vt:lpstr>30 PP KK SA</vt:lpstr>
      <vt:lpstr>31 PP KU MC LL DA SA</vt:lpstr>
      <vt:lpstr>32 PP LL DZ NU</vt:lpstr>
      <vt:lpstr>33 PP SA DZ NU</vt:lpstr>
      <vt:lpstr>34 RTM KU KUM 22-23</vt:lpstr>
      <vt:lpstr>35 RTM CR KK 2022-23</vt:lpstr>
      <vt:lpstr>36 RTM CR NS 2022-23 </vt:lpstr>
      <vt:lpstr>37T RTM DA</vt:lpstr>
      <vt:lpstr>38RTMC MC</vt:lpstr>
      <vt:lpstr>39 TD RTMC LL</vt:lpstr>
      <vt:lpstr>40 TD TMC SA SAT</vt:lpstr>
      <vt:lpstr>41TD RTM DZ</vt:lpstr>
      <vt:lpstr>42TD RTM NU</vt:lpstr>
      <vt:lpstr>43T GRADING KU</vt:lpstr>
      <vt:lpstr>44T GRADING NS &amp; KK </vt:lpstr>
      <vt:lpstr>45T RM DA</vt:lpstr>
      <vt:lpstr>46T GRADING MC</vt:lpstr>
      <vt:lpstr>47T GRADING LL</vt:lpstr>
      <vt:lpstr>48T GRADING SA</vt:lpstr>
      <vt:lpstr>49T RM DZ</vt:lpstr>
      <vt:lpstr>50T RM NU</vt:lpstr>
      <vt:lpstr>51-D-RM-CR-KU-51</vt:lpstr>
      <vt:lpstr>52-D-RM-CR-KU-52</vt:lpstr>
      <vt:lpstr>53-D-RM-CR-KK-53</vt:lpstr>
      <vt:lpstr>54-D-RM-CR-KK-54</vt:lpstr>
      <vt:lpstr>55-D-RM-CR-NS-55</vt:lpstr>
      <vt:lpstr>56-D-RM-CR-NS-56</vt:lpstr>
      <vt:lpstr>57D-RM-DA</vt:lpstr>
      <vt:lpstr>58D-RM-DA</vt:lpstr>
      <vt:lpstr>RA MAI 2022-23-D-MC-59</vt:lpstr>
      <vt:lpstr>RA MAI 2022-23-D-MC-60</vt:lpstr>
      <vt:lpstr>RA MAI 2022-23-D-LL-61</vt:lpstr>
      <vt:lpstr>RA MAI 2022-23-D-LL-62</vt:lpstr>
      <vt:lpstr>RA MAI 2022-23-D-SA-63</vt:lpstr>
      <vt:lpstr>RA MAI 2022-23-D-SA-64</vt:lpstr>
      <vt:lpstr>65D-RM-DZ</vt:lpstr>
      <vt:lpstr>66D-RM-DZ</vt:lpstr>
      <vt:lpstr>67D-RM-NU</vt:lpstr>
      <vt:lpstr>68D-RM-NU</vt:lpstr>
      <vt:lpstr>102 TUDE  LOT 1</vt:lpstr>
      <vt:lpstr>103 TUDE  LOT 2</vt:lpstr>
      <vt:lpstr>104 TUDE  LOT 3</vt:lpstr>
      <vt:lpstr>'104 TUDE  LOT 3'!Print_Area</vt:lpstr>
      <vt:lpstr>'29 PP KU NS DA'!Print_Area</vt:lpstr>
      <vt:lpstr>'30 PP KK SA'!Print_Area</vt:lpstr>
      <vt:lpstr>'31 PP KU MC LL DA SA'!Print_Area</vt:lpstr>
      <vt:lpstr>'32 PP LL DZ NU'!Print_Area</vt:lpstr>
      <vt:lpstr>'33 PP SA DZ NU'!Print_Area</vt:lpstr>
      <vt:lpstr>'37T RTM DA'!Print_Area</vt:lpstr>
      <vt:lpstr>'38RTMC MC'!Print_Area</vt:lpstr>
      <vt:lpstr>'39 TD RTMC LL'!Print_Area</vt:lpstr>
      <vt:lpstr>'40 TD TMC SA SAT'!Print_Area</vt:lpstr>
      <vt:lpstr>'41TD RTM DZ'!Print_Area</vt:lpstr>
      <vt:lpstr>'42TD RTM NU'!Print_Area</vt:lpstr>
      <vt:lpstr>'45T RM DA'!Print_Area</vt:lpstr>
      <vt:lpstr>'49T RM DZ'!Print_Area</vt:lpstr>
      <vt:lpstr>'50T RM NU'!Print_Area</vt:lpstr>
      <vt:lpstr>'57D-RM-DA'!Print_Area</vt:lpstr>
      <vt:lpstr>'58D-RM-DA'!Print_Area</vt:lpstr>
      <vt:lpstr>'65D-RM-DZ'!Print_Area</vt:lpstr>
      <vt:lpstr>'66D-RM-DZ'!Print_Area</vt:lpstr>
      <vt:lpstr>'67D-RM-NU'!Print_Area</vt:lpstr>
      <vt:lpstr>'68D-RM-NU'!Print_Area</vt:lpstr>
      <vt:lpstr>'RA MAI 2022-23-D-LL-61'!Print_Area</vt:lpstr>
      <vt:lpstr>'RA MAI 2022-23-D-LL-62'!Print_Area</vt:lpstr>
      <vt:lpstr>'RA MAI 2022-23-D-MC-59'!Print_Area</vt:lpstr>
      <vt:lpstr>'RA MAI 2022-23-D-MC-60'!Print_Area</vt:lpstr>
      <vt:lpstr>'RA MAI 2022-23-D-SA-63'!Print_Area</vt:lpstr>
      <vt:lpstr>'RA MAI 2022-23-D-SA-64'!Print_Area</vt:lpstr>
      <vt:lpstr>'29 PP KU NS DA'!Print_Titles</vt:lpstr>
      <vt:lpstr>'30 PP KK SA'!Print_Titles</vt:lpstr>
      <vt:lpstr>'31 PP KU MC LL DA SA'!Print_Titles</vt:lpstr>
      <vt:lpstr>'32 PP LL DZ NU'!Print_Titles</vt:lpstr>
      <vt:lpstr>'33 PP SA DZ NU'!Print_Titles</vt:lpstr>
      <vt:lpstr>'37T RTM DA'!Print_Titles</vt:lpstr>
      <vt:lpstr>'38RTMC MC'!Print_Titles</vt:lpstr>
      <vt:lpstr>'39 TD RTMC LL'!Print_Titles</vt:lpstr>
      <vt:lpstr>'40 TD TMC SA SAT'!Print_Titles</vt:lpstr>
      <vt:lpstr>'41TD RTM DZ'!Print_Titles</vt:lpstr>
      <vt:lpstr>'42TD RTM NU'!Print_Titles</vt:lpstr>
      <vt:lpstr>'45T RM DA'!Print_Titles</vt:lpstr>
      <vt:lpstr>'49T RM DZ'!Print_Titles</vt:lpstr>
      <vt:lpstr>'50T RM NU'!Print_Titles</vt:lpstr>
      <vt:lpstr>'57D-RM-DA'!Print_Titles</vt:lpstr>
      <vt:lpstr>'58D-RM-DA'!Print_Titles</vt:lpstr>
      <vt:lpstr>'65D-RM-DZ'!Print_Titles</vt:lpstr>
      <vt:lpstr>'66D-RM-DZ'!Print_Titles</vt:lpstr>
      <vt:lpstr>'67D-RM-NU'!Print_Titles</vt:lpstr>
      <vt:lpstr>'68D-RM-NU'!Print_Titles</vt:lpstr>
      <vt:lpstr>'RA MAI 2022-23-D-LL-61'!Print_Titles</vt:lpstr>
      <vt:lpstr>'RA MAI 2022-23-D-LL-62'!Print_Titles</vt:lpstr>
      <vt:lpstr>'RA MAI 2022-23-D-MC-59'!Print_Titles</vt:lpstr>
      <vt:lpstr>'RA MAI 2022-23-D-MC-60'!Print_Titles</vt:lpstr>
      <vt:lpstr>'RA MAI 2022-23-D-SA-63'!Print_Titles</vt:lpstr>
      <vt:lpstr>'RA MAI 2022-23-D-SA-64'!Print_Titles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Manda</dc:creator>
  <cp:lastModifiedBy>Moses Malinda</cp:lastModifiedBy>
  <cp:lastPrinted>2022-08-22T08:56:37Z</cp:lastPrinted>
  <dcterms:created xsi:type="dcterms:W3CDTF">2022-08-10T20:24:41Z</dcterms:created>
  <dcterms:modified xsi:type="dcterms:W3CDTF">2022-08-24T15:01:46Z</dcterms:modified>
</cp:coreProperties>
</file>